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namedSheetViews/namedSheetView1.xml" ContentType="application/vnd.ms-excel.namedsheetview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hidePivotFieldList="1"/>
  <mc:AlternateContent xmlns:mc="http://schemas.openxmlformats.org/markup-compatibility/2006">
    <mc:Choice Requires="x15">
      <x15ac:absPath xmlns:x15ac="http://schemas.microsoft.com/office/spreadsheetml/2010/11/ac" url="https://worldhealthorg.sharepoint.com/sites/ClimateresilientWASHmonitoring/Shared Documents/Indicator Long List/"/>
    </mc:Choice>
  </mc:AlternateContent>
  <xr:revisionPtr revIDLastSave="267" documentId="8_{60F0C3D3-FE08-46FF-9817-DFCE7E24BD0A}" xr6:coauthVersionLast="47" xr6:coauthVersionMax="47" xr10:uidLastSave="{F091C0AE-0D09-4241-8C7F-F35BB19B4103}"/>
  <bookViews>
    <workbookView xWindow="-28920" yWindow="-120" windowWidth="29040" windowHeight="15720" tabRatio="597" firstSheet="3" activeTab="3" xr2:uid="{00000000-000D-0000-FFFF-FFFF00000000}"/>
  </bookViews>
  <sheets>
    <sheet name="Indicator Mastersheet notes " sheetId="2" r:id="rId1"/>
    <sheet name="Summary Pivot Table" sheetId="5" r:id="rId2"/>
    <sheet name="Indicator Objectives1" sheetId="30" state="hidden" r:id="rId3"/>
    <sheet name="Indicator Mastersheet" sheetId="1" r:id="rId4"/>
    <sheet name="1. Adapt action Govt Policy" sheetId="16" r:id="rId5"/>
    <sheet name="2. Adapt action Govt Instns" sheetId="46" r:id="rId6"/>
    <sheet name="3. Adapt action Govt Reglns" sheetId="47" r:id="rId7"/>
    <sheet name="4. Adapt action Govt Finance" sheetId="48" r:id="rId8"/>
    <sheet name="5. Hyg Adapt action P&amp;SC" sheetId="44" r:id="rId9"/>
    <sheet name="6.Water Adapt actns serv. provs" sheetId="24" r:id="rId10"/>
    <sheet name="7.San Adapt actns service provs" sheetId="15" r:id="rId11"/>
    <sheet name="8. Water Adapt action Users" sheetId="25" r:id="rId12"/>
    <sheet name="9. San Adapt action Users" sheetId="20" r:id="rId13"/>
    <sheet name="10. Hyg Adapt action Users" sheetId="21" r:id="rId14"/>
    <sheet name="11. Adap action Lnd Use &amp; WR" sheetId="34" r:id="rId15"/>
    <sheet name="12. Adap action rel. to SWM&amp;Dr" sheetId="42" r:id="rId16"/>
    <sheet name="13. WR &amp; receivg wtr Attribut" sheetId="39" r:id="rId17"/>
    <sheet name="14. Water Infra Attribute" sheetId="26" r:id="rId18"/>
    <sheet name="15. San Infra Attribute" sheetId="14" r:id="rId19"/>
    <sheet name="16. Hyg Infra Attribute" sheetId="22" r:id="rId20"/>
    <sheet name="17. WaterService funtion" sheetId="27" r:id="rId21"/>
    <sheet name="18. San Service function" sheetId="18" r:id="rId22"/>
    <sheet name="19. Hyg Service functioning" sheetId="43" r:id="rId23"/>
    <sheet name="20. Water User experience" sheetId="28" r:id="rId24"/>
    <sheet name="21. San User experience" sheetId="19" r:id="rId25"/>
    <sheet name="22. Hyg User experience" sheetId="23" r:id="rId26"/>
  </sheets>
  <definedNames>
    <definedName name="Adaptation_actions_by_hygiene_promoters_and_supply_chain_actors">'Indicator Objectives1'!$B$63:$B$72</definedName>
    <definedName name="Adaptation_actions_by_national_and_subnational_governments___Finance">'Indicator Objectives1'!$B$2:$B$19</definedName>
    <definedName name="Adaptation_actions_by_national_and_subnational_governments___Institutions">'Indicator Objectives1'!$B$2:$B$19</definedName>
    <definedName name="Adaptation_actions_by_national_and_subnational_governments___Policy">'Indicator Objectives1'!$B$2:$B$19</definedName>
    <definedName name="Adaptation_actions_by_national_and_subnational_governments___Regulation">'Indicator Objectives1'!$B$2:$B$19</definedName>
    <definedName name="Adaptation_actions_by_users">'Indicator Objectives1'!$B$90:$B$97</definedName>
    <definedName name="Adaptation_actions_by_water_and_sanitation_service_providers">'Indicator Objectives1'!$B$73:$B$89</definedName>
    <definedName name="Adaptation_actions_related_to_coordination_with_solid_waste_and_drainage">'Indicator Objectives1'!$B$44:$B$48</definedName>
    <definedName name="Adaptation_actions_related_to_water_resources_and_land_management">'Indicator Objectives1'!$B$26:$B$35</definedName>
    <definedName name="Attributes_of_water__sanitation__and_hygiene_infrastructure">'Indicator Objectives1'!$B$49:$B$62</definedName>
    <definedName name="Attributes_of_water_resources_for_water_supply_and_receiving_waters">'Indicator Objectives1'!$B$36:$B$43</definedName>
    <definedName name="Family_1" localSheetId="0">'Indicator Mastersheet notes '!$A$122:$A$128</definedName>
    <definedName name="Family_2">'Indicator Mastersheet notes '!$A$129:$A$135</definedName>
    <definedName name="Family_3" localSheetId="0">'Indicator Mastersheet notes '!$A$136:$A$146</definedName>
    <definedName name="Family_4">'Indicator Mastersheet notes '!$D$122:$D$129</definedName>
    <definedName name="Family_5">'Indicator Mastersheet notes '!$A$154:$A$160</definedName>
    <definedName name="Family_6" localSheetId="0">'Indicator Mastersheet notes '!$F$122:$F$130</definedName>
    <definedName name="Family_7" localSheetId="0">'Indicator Mastersheet notes '!$A$170:$A$176</definedName>
    <definedName name="Handwashing_facility_function__Available_hygiene_materials_and_disposal_facilities">'Indicator Objectives1'!$B$109:$B$112</definedName>
    <definedName name="_xlnm.Print_Area" localSheetId="4">'1. Adapt action Govt Policy'!$A$4:$A$154</definedName>
    <definedName name="_xlnm.Print_Area" localSheetId="14">'11. Adap action Lnd Use &amp; WR'!$A$1:$B$28</definedName>
    <definedName name="_xlnm.Print_Area" localSheetId="17">'14. Water Infra Attribute'!$A$1:$B$39</definedName>
    <definedName name="_xlnm.Print_Area" localSheetId="20">'17. WaterService funtion'!$A$5:$A$35</definedName>
    <definedName name="_xlnm.Print_Area" localSheetId="5">'2. Adapt action Govt Instns'!$A$4:$A$154</definedName>
    <definedName name="_xlnm.Print_Area" localSheetId="23">'20. Water User experience'!$A$5:$A$26</definedName>
    <definedName name="_xlnm.Print_Area" localSheetId="6">'3. Adapt action Govt Reglns'!$A$4:$A$154</definedName>
    <definedName name="_xlnm.Print_Area" localSheetId="7">'4. Adapt action Govt Finance'!$A$4:$A$154</definedName>
    <definedName name="_xlnm.Print_Area" localSheetId="9">'6.Water Adapt actns serv. provs'!$A$5:$A$48</definedName>
    <definedName name="_xlnm.Print_Area" localSheetId="11">'8. Water Adapt action Users'!$A$1:$B$14</definedName>
    <definedName name="Sanitation_service_functioning">'Indicator Objectives1'!$B$98:$B$108</definedName>
    <definedName name="User_experience_of_practicing_hygiene_behaviours">'Indicator Objectives1'!$B$127:$B$130</definedName>
    <definedName name="User_experience_of_the_sanitation_service">'Indicator Objectives1'!$B$113:$B$126</definedName>
    <definedName name="User_experience_of_the_water_service">'Indicator Objectives1'!$B$113:$B$126</definedName>
    <definedName name="Water_service_functioning">'Indicator Objectives1'!$B$98:$B$108</definedName>
  </definedNames>
  <calcPr calcId="191028"/>
  <pivotCaches>
    <pivotCache cacheId="1387" r:id="rId27"/>
    <pivotCache cacheId="1388"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8" i="1" l="1"/>
  <c r="F570" i="1"/>
  <c r="K568" i="1"/>
  <c r="K570" i="1"/>
  <c r="F571" i="1"/>
  <c r="K571" i="1"/>
  <c r="F569" i="1"/>
  <c r="K569" i="1"/>
  <c r="F567" i="1"/>
  <c r="K567" i="1"/>
  <c r="G566" i="1"/>
  <c r="G565" i="1"/>
  <c r="K565" i="1"/>
  <c r="K566" i="1"/>
  <c r="G564" i="1"/>
  <c r="K564" i="1"/>
  <c r="F563" i="1"/>
  <c r="K563" i="1"/>
  <c r="F562" i="1"/>
  <c r="K562" i="1"/>
  <c r="F561" i="1"/>
  <c r="K561" i="1"/>
  <c r="F560" i="1"/>
  <c r="K560" i="1"/>
  <c r="F559" i="1"/>
  <c r="K559" i="1"/>
  <c r="F558" i="1"/>
  <c r="K558" i="1"/>
  <c r="F557" i="1"/>
  <c r="K557" i="1"/>
  <c r="F556" i="1" l="1"/>
  <c r="K556" i="1"/>
  <c r="F555" i="1"/>
  <c r="K555" i="1"/>
  <c r="F554" i="1"/>
  <c r="K554" i="1"/>
  <c r="F553" i="1"/>
  <c r="K553" i="1"/>
  <c r="F552" i="1"/>
  <c r="K552" i="1"/>
  <c r="F551" i="1"/>
  <c r="K551" i="1"/>
  <c r="K550" i="1"/>
  <c r="F550" i="1"/>
  <c r="K548" i="1"/>
  <c r="F548" i="1"/>
  <c r="K547"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420" i="1"/>
  <c r="F421" i="1"/>
  <c r="F422" i="1"/>
  <c r="F423" i="1"/>
  <c r="F549" i="1"/>
  <c r="F424" i="1"/>
  <c r="F425" i="1"/>
  <c r="F426" i="1"/>
  <c r="F427" i="1"/>
  <c r="F428" i="1"/>
  <c r="F429" i="1"/>
  <c r="F430" i="1"/>
  <c r="F431" i="1"/>
  <c r="F432" i="1"/>
  <c r="F433" i="1"/>
  <c r="F434" i="1"/>
  <c r="F435" i="1"/>
  <c r="F436" i="1"/>
  <c r="F437" i="1"/>
  <c r="F438" i="1"/>
  <c r="F439" i="1"/>
  <c r="F440" i="1"/>
  <c r="F441" i="1"/>
  <c r="F407" i="1"/>
  <c r="F408" i="1"/>
  <c r="F409" i="1"/>
  <c r="F411" i="1"/>
  <c r="F410" i="1"/>
  <c r="F412" i="1"/>
  <c r="F413" i="1"/>
  <c r="F414" i="1"/>
  <c r="F415" i="1"/>
  <c r="F416" i="1"/>
  <c r="F405" i="1"/>
  <c r="F393" i="1"/>
  <c r="F394" i="1"/>
  <c r="F395" i="1"/>
  <c r="F396" i="1"/>
  <c r="F397" i="1"/>
  <c r="F398" i="1"/>
  <c r="F399" i="1"/>
  <c r="F400" i="1"/>
  <c r="F401" i="1"/>
  <c r="F402" i="1"/>
  <c r="F378" i="1"/>
  <c r="F379" i="1"/>
  <c r="F380" i="1"/>
  <c r="F381" i="1"/>
  <c r="F382" i="1"/>
  <c r="F383" i="1"/>
  <c r="F384" i="1"/>
  <c r="F385" i="1"/>
  <c r="F386" i="1"/>
  <c r="F387" i="1"/>
  <c r="F388" i="1"/>
  <c r="F389" i="1"/>
  <c r="F390" i="1"/>
  <c r="F375" i="1"/>
  <c r="F368" i="1"/>
  <c r="F369" i="1"/>
  <c r="F365" i="1"/>
  <c r="F366" i="1"/>
  <c r="F363" i="1"/>
  <c r="F356" i="1"/>
  <c r="F357" i="1"/>
  <c r="F358" i="1"/>
  <c r="F359" i="1"/>
  <c r="F360" i="1"/>
  <c r="F361" i="1"/>
  <c r="F354" i="1"/>
  <c r="F345" i="1"/>
  <c r="F346" i="1"/>
  <c r="F347" i="1"/>
  <c r="F348" i="1"/>
  <c r="F349" i="1"/>
  <c r="F350" i="1"/>
  <c r="F343" i="1"/>
  <c r="F339" i="1"/>
  <c r="F340" i="1"/>
  <c r="F328" i="1"/>
  <c r="F329" i="1"/>
  <c r="F330" i="1"/>
  <c r="F331" i="1"/>
  <c r="F322" i="1"/>
  <c r="F318" i="1"/>
  <c r="F319" i="1"/>
  <c r="F316" i="1"/>
  <c r="F310" i="1"/>
  <c r="F308" i="1"/>
  <c r="F295" i="1"/>
  <c r="F296" i="1"/>
  <c r="F297" i="1"/>
  <c r="F298" i="1"/>
  <c r="F293" i="1"/>
  <c r="F288" i="1"/>
  <c r="F289" i="1"/>
  <c r="F285" i="1"/>
  <c r="F280" i="1"/>
  <c r="F277" i="1"/>
  <c r="F278" i="1"/>
  <c r="F275" i="1"/>
  <c r="F272" i="1"/>
  <c r="F264" i="1"/>
  <c r="F261" i="1"/>
  <c r="F258" i="1"/>
  <c r="F256" i="1"/>
  <c r="F254" i="1"/>
  <c r="F252" i="1"/>
  <c r="F246" i="1"/>
  <c r="F247" i="1"/>
  <c r="F248" i="1"/>
  <c r="F240" i="1"/>
  <c r="F241" i="1"/>
  <c r="F242" i="1"/>
  <c r="F243" i="1"/>
  <c r="F238" i="1"/>
  <c r="F233" i="1"/>
  <c r="F229" i="1"/>
  <c r="F230" i="1"/>
  <c r="F231" i="1"/>
  <c r="F225" i="1"/>
  <c r="F226" i="1"/>
  <c r="F220" i="1"/>
  <c r="F221" i="1"/>
  <c r="F222" i="1"/>
  <c r="F217" i="1"/>
  <c r="F208" i="1"/>
  <c r="F203" i="1"/>
  <c r="F204" i="1"/>
  <c r="F205" i="1"/>
  <c r="F200" i="1"/>
  <c r="F201" i="1"/>
  <c r="F196" i="1"/>
  <c r="F197" i="1"/>
  <c r="F191" i="1"/>
  <c r="F192" i="1"/>
  <c r="F193" i="1"/>
  <c r="F194" i="1"/>
  <c r="F188" i="1"/>
  <c r="F183" i="1"/>
  <c r="F184" i="1"/>
  <c r="F185" i="1"/>
  <c r="F180" i="1"/>
  <c r="F177" i="1"/>
  <c r="F172" i="1"/>
  <c r="F166" i="1"/>
  <c r="F164" i="1"/>
  <c r="F156" i="1"/>
  <c r="F157" i="1"/>
  <c r="F153" i="1"/>
  <c r="F154" i="1"/>
  <c r="F143" i="1"/>
  <c r="F139" i="1"/>
  <c r="F129" i="1"/>
  <c r="F127" i="1"/>
  <c r="F120" i="1"/>
  <c r="F116" i="1"/>
  <c r="F117" i="1"/>
  <c r="F112" i="1"/>
  <c r="F113" i="1"/>
  <c r="F114" i="1"/>
  <c r="F108" i="1"/>
  <c r="F109" i="1"/>
  <c r="F96" i="1"/>
  <c r="F94" i="1"/>
  <c r="F68" i="1"/>
  <c r="F69" i="1"/>
  <c r="F70" i="1"/>
  <c r="F57" i="1"/>
  <c r="F58" i="1"/>
  <c r="F50" i="1"/>
  <c r="F51" i="1"/>
  <c r="F52" i="1"/>
  <c r="F53" i="1"/>
  <c r="F47" i="1"/>
  <c r="F44" i="1"/>
  <c r="F45" i="1"/>
  <c r="F41" i="1"/>
  <c r="F39" i="1"/>
  <c r="F36" i="1"/>
  <c r="F37" i="1"/>
  <c r="F34" i="1"/>
  <c r="F30" i="1"/>
  <c r="F24" i="1"/>
  <c r="F21" i="1"/>
  <c r="F22" i="1"/>
  <c r="F18" i="1"/>
  <c r="F9" i="1"/>
  <c r="F10" i="1"/>
  <c r="F11" i="1"/>
  <c r="F12"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2" i="1"/>
  <c r="K513" i="1"/>
  <c r="K514" i="1"/>
  <c r="K515" i="1"/>
  <c r="K516" i="1"/>
  <c r="K511" i="1" l="1"/>
  <c r="K510" i="1"/>
  <c r="K509" i="1"/>
  <c r="K508" i="1"/>
  <c r="K507" i="1"/>
  <c r="K506" i="1"/>
  <c r="K505" i="1"/>
  <c r="K504" i="1"/>
  <c r="K503" i="1"/>
  <c r="K502" i="1"/>
  <c r="K501" i="1"/>
  <c r="K500" i="1"/>
  <c r="K499" i="1"/>
  <c r="K498" i="1"/>
  <c r="K497" i="1"/>
  <c r="K496" i="1"/>
  <c r="K495" i="1"/>
  <c r="K494" i="1"/>
  <c r="K493" i="1"/>
  <c r="K492" i="1"/>
  <c r="K491" i="1"/>
  <c r="K490" i="1"/>
  <c r="K489" i="1"/>
  <c r="K488" i="1"/>
  <c r="K478" i="1"/>
  <c r="K476" i="1"/>
  <c r="K487" i="1"/>
  <c r="K486" i="1"/>
  <c r="K485" i="1"/>
  <c r="K484" i="1"/>
  <c r="K483" i="1"/>
  <c r="K482" i="1"/>
  <c r="K477" i="1"/>
  <c r="K479" i="1"/>
  <c r="K480" i="1"/>
  <c r="K475" i="1"/>
  <c r="K474" i="1"/>
  <c r="K473" i="1"/>
  <c r="K472" i="1"/>
  <c r="K471" i="1"/>
  <c r="K470" i="1"/>
  <c r="K549" i="1"/>
  <c r="K468" i="1"/>
  <c r="K469" i="1"/>
  <c r="K47" i="1"/>
  <c r="F3" i="1"/>
  <c r="F4" i="1"/>
  <c r="F5" i="1"/>
  <c r="F6" i="1"/>
  <c r="F7" i="1"/>
  <c r="F8" i="1"/>
  <c r="F13" i="1"/>
  <c r="F14" i="1"/>
  <c r="F15" i="1"/>
  <c r="F16" i="1"/>
  <c r="F17" i="1"/>
  <c r="F19" i="1"/>
  <c r="F20" i="1"/>
  <c r="F23" i="1"/>
  <c r="F25" i="1"/>
  <c r="F26" i="1"/>
  <c r="F27" i="1"/>
  <c r="F28" i="1"/>
  <c r="F29" i="1"/>
  <c r="F31" i="1"/>
  <c r="F32" i="1"/>
  <c r="F33" i="1"/>
  <c r="F35" i="1"/>
  <c r="F38" i="1"/>
  <c r="F40" i="1"/>
  <c r="F42" i="1"/>
  <c r="F43" i="1"/>
  <c r="F46" i="1"/>
  <c r="F48" i="1"/>
  <c r="F49" i="1"/>
  <c r="F54" i="1"/>
  <c r="F55" i="1"/>
  <c r="F56" i="1"/>
  <c r="F59" i="1"/>
  <c r="F60" i="1"/>
  <c r="F61" i="1"/>
  <c r="F62" i="1"/>
  <c r="F63" i="1"/>
  <c r="F64" i="1"/>
  <c r="F65" i="1"/>
  <c r="F66" i="1"/>
  <c r="F67" i="1"/>
  <c r="F71" i="1"/>
  <c r="F72" i="1"/>
  <c r="F73" i="1"/>
  <c r="F74" i="1"/>
  <c r="F75" i="1"/>
  <c r="F76" i="1"/>
  <c r="F77" i="1"/>
  <c r="F78" i="1"/>
  <c r="F79" i="1"/>
  <c r="F80" i="1"/>
  <c r="F81" i="1"/>
  <c r="F82" i="1"/>
  <c r="F83" i="1"/>
  <c r="F84" i="1"/>
  <c r="F85" i="1"/>
  <c r="F86" i="1"/>
  <c r="F87" i="1"/>
  <c r="F88" i="1"/>
  <c r="F89" i="1"/>
  <c r="F90" i="1"/>
  <c r="F91" i="1"/>
  <c r="F92" i="1"/>
  <c r="F93" i="1"/>
  <c r="F95" i="1"/>
  <c r="F97" i="1"/>
  <c r="F98" i="1"/>
  <c r="F99" i="1"/>
  <c r="F100" i="1"/>
  <c r="F101" i="1"/>
  <c r="F102" i="1"/>
  <c r="F103" i="1"/>
  <c r="F104" i="1"/>
  <c r="F105" i="1"/>
  <c r="F106" i="1"/>
  <c r="F107" i="1"/>
  <c r="F110" i="1"/>
  <c r="F111" i="1"/>
  <c r="F115" i="1"/>
  <c r="F118" i="1"/>
  <c r="F119" i="1"/>
  <c r="F121" i="1"/>
  <c r="F122" i="1"/>
  <c r="F123" i="1"/>
  <c r="F124" i="1"/>
  <c r="F125" i="1"/>
  <c r="F126" i="1"/>
  <c r="F128" i="1"/>
  <c r="F130" i="1"/>
  <c r="F131" i="1"/>
  <c r="F132" i="1"/>
  <c r="F133" i="1"/>
  <c r="F134" i="1"/>
  <c r="F135" i="1"/>
  <c r="F136" i="1"/>
  <c r="F137" i="1"/>
  <c r="F138" i="1"/>
  <c r="F140" i="1"/>
  <c r="F141" i="1"/>
  <c r="F142" i="1"/>
  <c r="F144" i="1"/>
  <c r="F145" i="1"/>
  <c r="F146" i="1"/>
  <c r="F147" i="1"/>
  <c r="F148" i="1"/>
  <c r="F149" i="1"/>
  <c r="F150" i="1"/>
  <c r="F151" i="1"/>
  <c r="F152" i="1"/>
  <c r="F155" i="1"/>
  <c r="F158" i="1"/>
  <c r="F159" i="1"/>
  <c r="F160" i="1"/>
  <c r="F161" i="1"/>
  <c r="F162" i="1"/>
  <c r="F163" i="1"/>
  <c r="F165" i="1"/>
  <c r="F167" i="1"/>
  <c r="F168" i="1"/>
  <c r="F169" i="1"/>
  <c r="F170" i="1"/>
  <c r="F171" i="1"/>
  <c r="F173" i="1"/>
  <c r="F174" i="1"/>
  <c r="F175" i="1"/>
  <c r="F176" i="1"/>
  <c r="F178" i="1"/>
  <c r="F179" i="1"/>
  <c r="F181" i="1"/>
  <c r="F182" i="1"/>
  <c r="F186" i="1"/>
  <c r="F187" i="1"/>
  <c r="F189" i="1"/>
  <c r="F190" i="1"/>
  <c r="F195" i="1"/>
  <c r="F198" i="1"/>
  <c r="F199" i="1"/>
  <c r="F202" i="1"/>
  <c r="F206" i="1"/>
  <c r="F207" i="1"/>
  <c r="F209" i="1"/>
  <c r="F210" i="1"/>
  <c r="F211" i="1"/>
  <c r="F212" i="1"/>
  <c r="F213" i="1"/>
  <c r="F214" i="1"/>
  <c r="F215" i="1"/>
  <c r="F216" i="1"/>
  <c r="F218" i="1"/>
  <c r="F219" i="1"/>
  <c r="F223" i="1"/>
  <c r="F224" i="1"/>
  <c r="F227" i="1"/>
  <c r="F228" i="1"/>
  <c r="F232" i="1"/>
  <c r="F234" i="1"/>
  <c r="F235" i="1"/>
  <c r="F236" i="1"/>
  <c r="F237" i="1"/>
  <c r="F239" i="1"/>
  <c r="F244" i="1"/>
  <c r="F245" i="1"/>
  <c r="F249" i="1"/>
  <c r="F250" i="1"/>
  <c r="F251" i="1"/>
  <c r="F253" i="1"/>
  <c r="F255" i="1"/>
  <c r="F257" i="1"/>
  <c r="F259" i="1"/>
  <c r="F260" i="1"/>
  <c r="F262" i="1"/>
  <c r="F263" i="1"/>
  <c r="F265" i="1"/>
  <c r="F266" i="1"/>
  <c r="F267" i="1"/>
  <c r="F268" i="1"/>
  <c r="F269" i="1"/>
  <c r="F270" i="1"/>
  <c r="F271" i="1"/>
  <c r="F273" i="1"/>
  <c r="F274" i="1"/>
  <c r="F276" i="1"/>
  <c r="F279" i="1"/>
  <c r="F281" i="1"/>
  <c r="F282" i="1"/>
  <c r="F283" i="1"/>
  <c r="F284" i="1"/>
  <c r="F286" i="1"/>
  <c r="F287" i="1"/>
  <c r="F290" i="1"/>
  <c r="F291" i="1"/>
  <c r="F292" i="1"/>
  <c r="F294" i="1"/>
  <c r="F299" i="1"/>
  <c r="F300" i="1"/>
  <c r="F301" i="1"/>
  <c r="F302" i="1"/>
  <c r="F303" i="1"/>
  <c r="F304" i="1"/>
  <c r="F305" i="1"/>
  <c r="F306" i="1"/>
  <c r="F307" i="1"/>
  <c r="F309" i="1"/>
  <c r="F311" i="1"/>
  <c r="F312" i="1"/>
  <c r="F313" i="1"/>
  <c r="F314" i="1"/>
  <c r="F315" i="1"/>
  <c r="F317" i="1"/>
  <c r="F320" i="1"/>
  <c r="F321" i="1"/>
  <c r="F323" i="1"/>
  <c r="F324" i="1"/>
  <c r="F325" i="1"/>
  <c r="F326" i="1"/>
  <c r="F327" i="1"/>
  <c r="F332" i="1"/>
  <c r="F333" i="1"/>
  <c r="F334" i="1"/>
  <c r="F335" i="1"/>
  <c r="F336" i="1"/>
  <c r="F337" i="1"/>
  <c r="F338" i="1"/>
  <c r="F341" i="1"/>
  <c r="F342" i="1"/>
  <c r="F344" i="1"/>
  <c r="F351" i="1"/>
  <c r="F352" i="1"/>
  <c r="F353" i="1"/>
  <c r="F355" i="1"/>
  <c r="F362" i="1"/>
  <c r="F364" i="1"/>
  <c r="F367" i="1"/>
  <c r="F370" i="1"/>
  <c r="F371" i="1"/>
  <c r="F372" i="1"/>
  <c r="F373" i="1"/>
  <c r="F374" i="1"/>
  <c r="F376" i="1"/>
  <c r="F377" i="1"/>
  <c r="F391" i="1"/>
  <c r="F392" i="1"/>
  <c r="F403" i="1"/>
  <c r="F404" i="1"/>
  <c r="F406" i="1"/>
  <c r="F417" i="1"/>
  <c r="F418" i="1"/>
  <c r="F419" i="1"/>
  <c r="F442" i="1"/>
  <c r="F2" i="1"/>
  <c r="K465" i="1"/>
  <c r="K467" i="1"/>
  <c r="K466" i="1"/>
  <c r="K464" i="1"/>
  <c r="K463" i="1"/>
  <c r="K462" i="1"/>
  <c r="K461" i="1"/>
  <c r="K368" i="1"/>
  <c r="K457" i="1"/>
  <c r="K458" i="1"/>
  <c r="K459" i="1"/>
  <c r="K460" i="1"/>
  <c r="K456" i="1"/>
  <c r="K455" i="1"/>
  <c r="K454" i="1"/>
  <c r="K453" i="1"/>
  <c r="K452" i="1"/>
  <c r="K451" i="1"/>
  <c r="K450" i="1"/>
  <c r="K449" i="1"/>
  <c r="K448" i="1"/>
  <c r="K447" i="1"/>
  <c r="K446" i="1"/>
  <c r="K445" i="1"/>
  <c r="K444" i="1"/>
  <c r="K443" i="1"/>
  <c r="K442" i="1"/>
  <c r="K441" i="1"/>
  <c r="K440" i="1"/>
  <c r="K439" i="1"/>
  <c r="K438" i="1"/>
  <c r="K437" i="1"/>
  <c r="K436" i="1"/>
  <c r="K435" i="1"/>
  <c r="K432" i="1"/>
  <c r="K433" i="1"/>
  <c r="K434" i="1"/>
  <c r="K431" i="1"/>
  <c r="K430" i="1"/>
  <c r="K429" i="1"/>
  <c r="K428" i="1"/>
  <c r="K427" i="1"/>
  <c r="K426" i="1"/>
  <c r="K425" i="1"/>
  <c r="K424" i="1"/>
  <c r="K141" i="1"/>
  <c r="K67" i="1"/>
  <c r="K301" i="1"/>
  <c r="K68" i="1"/>
  <c r="K49" i="1"/>
  <c r="K5" i="1"/>
  <c r="K2" i="1"/>
  <c r="K53" i="1"/>
  <c r="K4" i="1"/>
  <c r="K54" i="1"/>
  <c r="K7" i="1"/>
  <c r="K8" i="1"/>
  <c r="K9" i="1"/>
  <c r="K10" i="1"/>
  <c r="K11" i="1"/>
  <c r="K12" i="1"/>
  <c r="K13" i="1"/>
  <c r="K14" i="1"/>
  <c r="K15" i="1"/>
  <c r="K16" i="1"/>
  <c r="K17" i="1"/>
  <c r="K18" i="1"/>
  <c r="K19" i="1"/>
  <c r="K20" i="1"/>
  <c r="K21" i="1"/>
  <c r="K22" i="1"/>
  <c r="K23" i="1"/>
  <c r="K24" i="1"/>
  <c r="K25" i="1"/>
  <c r="K26" i="1"/>
  <c r="K27" i="1"/>
  <c r="K28" i="1"/>
  <c r="K55" i="1"/>
  <c r="K73" i="1"/>
  <c r="K74" i="1"/>
  <c r="K75" i="1"/>
  <c r="K33" i="1"/>
  <c r="K34" i="1"/>
  <c r="K35" i="1"/>
  <c r="K36" i="1"/>
  <c r="K37" i="1"/>
  <c r="K38" i="1"/>
  <c r="K39" i="1"/>
  <c r="K40" i="1"/>
  <c r="K41" i="1"/>
  <c r="K42" i="1"/>
  <c r="K43" i="1"/>
  <c r="K44" i="1"/>
  <c r="K45" i="1"/>
  <c r="K46" i="1"/>
  <c r="K48" i="1"/>
  <c r="K50" i="1"/>
  <c r="K51" i="1"/>
  <c r="K52" i="1"/>
  <c r="K76" i="1"/>
  <c r="K118" i="1"/>
  <c r="K119" i="1"/>
  <c r="K56" i="1"/>
  <c r="K57" i="1"/>
  <c r="K58" i="1"/>
  <c r="K59" i="1"/>
  <c r="K60" i="1"/>
  <c r="K61" i="1"/>
  <c r="K62" i="1"/>
  <c r="K63" i="1"/>
  <c r="K64" i="1"/>
  <c r="K65" i="1"/>
  <c r="K66" i="1"/>
  <c r="K69" i="1"/>
  <c r="K70" i="1"/>
  <c r="K71" i="1"/>
  <c r="K72" i="1"/>
  <c r="K120" i="1"/>
  <c r="K124" i="1"/>
  <c r="K125" i="1"/>
  <c r="K126" i="1"/>
  <c r="K77" i="1"/>
  <c r="K78" i="1"/>
  <c r="K79" i="1"/>
  <c r="K127" i="1"/>
  <c r="K128" i="1"/>
  <c r="K82" i="1"/>
  <c r="K83" i="1"/>
  <c r="K129" i="1"/>
  <c r="K130" i="1"/>
  <c r="K131" i="1"/>
  <c r="K87" i="1"/>
  <c r="K132" i="1"/>
  <c r="K89" i="1"/>
  <c r="K90" i="1"/>
  <c r="K133" i="1"/>
  <c r="K134" i="1"/>
  <c r="K93" i="1"/>
  <c r="K94" i="1"/>
  <c r="K95" i="1"/>
  <c r="K96" i="1"/>
  <c r="K97" i="1"/>
  <c r="K135" i="1"/>
  <c r="K3" i="1"/>
  <c r="K6" i="1"/>
  <c r="K101" i="1"/>
  <c r="K80" i="1"/>
  <c r="K103" i="1"/>
  <c r="K81" i="1"/>
  <c r="K84" i="1"/>
  <c r="K85" i="1"/>
  <c r="K86" i="1"/>
  <c r="K88" i="1"/>
  <c r="K91" i="1"/>
  <c r="K92" i="1"/>
  <c r="K111" i="1"/>
  <c r="K150" i="1"/>
  <c r="K113" i="1"/>
  <c r="K114" i="1"/>
  <c r="K188" i="1"/>
  <c r="K116" i="1"/>
  <c r="K117" i="1"/>
  <c r="K189" i="1"/>
  <c r="K191" i="1"/>
  <c r="K206" i="1"/>
  <c r="K121" i="1"/>
  <c r="K122" i="1"/>
  <c r="K123" i="1"/>
  <c r="K214" i="1"/>
  <c r="K222" i="1"/>
  <c r="K223" i="1"/>
  <c r="K29" i="1"/>
  <c r="K30" i="1"/>
  <c r="K31" i="1"/>
  <c r="K32" i="1"/>
  <c r="K98" i="1"/>
  <c r="K99" i="1"/>
  <c r="K100" i="1"/>
  <c r="K102" i="1"/>
  <c r="K104" i="1"/>
  <c r="K136" i="1"/>
  <c r="K137" i="1"/>
  <c r="K138" i="1"/>
  <c r="K139" i="1"/>
  <c r="K140" i="1"/>
  <c r="K142" i="1"/>
  <c r="K143" i="1"/>
  <c r="K144" i="1"/>
  <c r="K145" i="1"/>
  <c r="K146" i="1"/>
  <c r="K147" i="1"/>
  <c r="K148" i="1"/>
  <c r="K149" i="1"/>
  <c r="K105"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06" i="1"/>
  <c r="K107" i="1"/>
  <c r="K190" i="1"/>
  <c r="K108" i="1"/>
  <c r="K192" i="1"/>
  <c r="K193" i="1"/>
  <c r="K194" i="1"/>
  <c r="K195" i="1"/>
  <c r="K196" i="1"/>
  <c r="K197" i="1"/>
  <c r="K198" i="1"/>
  <c r="K199" i="1"/>
  <c r="K200" i="1"/>
  <c r="K201" i="1"/>
  <c r="K202" i="1"/>
  <c r="K203" i="1"/>
  <c r="K204" i="1"/>
  <c r="K205" i="1"/>
  <c r="K109" i="1"/>
  <c r="K207" i="1"/>
  <c r="K208" i="1"/>
  <c r="K209" i="1"/>
  <c r="K210" i="1"/>
  <c r="K211" i="1"/>
  <c r="K212" i="1"/>
  <c r="K213" i="1"/>
  <c r="K110" i="1"/>
  <c r="K215" i="1"/>
  <c r="K216" i="1"/>
  <c r="K217" i="1"/>
  <c r="K218" i="1"/>
  <c r="K219" i="1"/>
  <c r="K220" i="1"/>
  <c r="K221" i="1"/>
  <c r="K112" i="1"/>
  <c r="K115"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1" i="1"/>
  <c r="K410" i="1"/>
  <c r="K412" i="1"/>
  <c r="K413" i="1"/>
  <c r="K414" i="1"/>
  <c r="K415" i="1"/>
  <c r="K416" i="1"/>
  <c r="K417" i="1"/>
  <c r="K418" i="1"/>
  <c r="K419" i="1"/>
  <c r="K420" i="1"/>
  <c r="K421" i="1"/>
  <c r="K422" i="1"/>
  <c r="K423" i="1"/>
  <c r="C2" i="30" a="1"/>
  <c r="W2" i="1" a="1"/>
  <c r="C2" i="30" l="1"/>
  <c r="W2" i="1"/>
  <c r="K4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Wallace</author>
  </authors>
  <commentList>
    <comment ref="B1" authorId="0" shapeId="0" xr:uid="{00000000-0006-0000-0300-000001000000}">
      <text>
        <r>
          <rPr>
            <b/>
            <sz val="9"/>
            <color indexed="81"/>
            <rFont val="Tahoma"/>
            <family val="2"/>
          </rPr>
          <t>James Wallace:</t>
        </r>
        <r>
          <rPr>
            <sz val="9"/>
            <color indexed="81"/>
            <rFont val="Tahoma"/>
            <family val="2"/>
          </rPr>
          <t xml:space="preserve">
Is this indicator relevant to a particular type part of WASH</t>
        </r>
      </text>
    </comment>
    <comment ref="C1" authorId="0" shapeId="0" xr:uid="{00000000-0006-0000-0300-000002000000}">
      <text>
        <r>
          <rPr>
            <b/>
            <sz val="9"/>
            <color indexed="81"/>
            <rFont val="Tahoma"/>
            <family val="2"/>
          </rPr>
          <t>James Wallace:</t>
        </r>
        <r>
          <rPr>
            <sz val="9"/>
            <color indexed="81"/>
            <rFont val="Tahoma"/>
            <family val="2"/>
          </rPr>
          <t xml:space="preserve">
Intended result of indicator</t>
        </r>
      </text>
    </comment>
    <comment ref="D1" authorId="0" shapeId="0" xr:uid="{00000000-0006-0000-0300-000003000000}">
      <text>
        <r>
          <rPr>
            <b/>
            <sz val="9"/>
            <color indexed="81"/>
            <rFont val="Tahoma"/>
            <family val="2"/>
          </rPr>
          <t>James Wallace:</t>
        </r>
        <r>
          <rPr>
            <sz val="9"/>
            <color indexed="81"/>
            <rFont val="Tahoma"/>
            <family val="2"/>
          </rPr>
          <t xml:space="preserve">
Specific to a particular climate or weather event or hazard </t>
        </r>
      </text>
    </comment>
    <comment ref="E1" authorId="0" shapeId="0" xr:uid="{00000000-0006-0000-0300-000004000000}">
      <text>
        <r>
          <rPr>
            <b/>
            <sz val="9"/>
            <color indexed="81"/>
            <rFont val="Tahoma"/>
            <family val="2"/>
          </rPr>
          <t xml:space="preserve">James Wallace:
</t>
        </r>
        <r>
          <rPr>
            <sz val="9"/>
            <color indexed="81"/>
            <rFont val="Tahoma"/>
            <family val="2"/>
          </rPr>
          <t>Attribute/adaption action by X or Y (From resilience theory framework)</t>
        </r>
      </text>
    </comment>
    <comment ref="N1" authorId="0" shapeId="0" xr:uid="{00000000-0006-0000-0300-000005000000}">
      <text>
        <r>
          <rPr>
            <b/>
            <sz val="9"/>
            <color indexed="81"/>
            <rFont val="Tahoma"/>
            <family val="2"/>
          </rPr>
          <t>James Wallace:</t>
        </r>
        <r>
          <rPr>
            <sz val="9"/>
            <color indexed="81"/>
            <rFont val="Tahoma"/>
            <family val="2"/>
          </rPr>
          <t xml:space="preserve">
[things such as this is actually not a good indicator, needs to be validated... etc.]</t>
        </r>
      </text>
    </comment>
    <comment ref="O1" authorId="0" shapeId="0" xr:uid="{00000000-0006-0000-0300-000006000000}">
      <text>
        <r>
          <rPr>
            <b/>
            <sz val="9"/>
            <color indexed="81"/>
            <rFont val="Tahoma"/>
            <family val="2"/>
          </rPr>
          <t>James Wallace:</t>
        </r>
        <r>
          <rPr>
            <sz val="9"/>
            <color indexed="81"/>
            <rFont val="Tahoma"/>
            <family val="2"/>
          </rPr>
          <t xml:space="preserve">
(own initial)</t>
        </r>
      </text>
    </comment>
    <comment ref="P1" authorId="0" shapeId="0" xr:uid="{80C7CF7F-233A-4417-B426-9232A1254CA5}">
      <text>
        <r>
          <rPr>
            <b/>
            <sz val="9"/>
            <color indexed="81"/>
            <rFont val="Tahoma"/>
            <family val="2"/>
          </rPr>
          <t>James Wallace:</t>
        </r>
        <r>
          <rPr>
            <sz val="9"/>
            <color indexed="81"/>
            <rFont val="Tahoma"/>
            <family val="2"/>
          </rPr>
          <t xml:space="preserve">
Does this indicator come from review evidence, consortium expert option, secretariat expert opinion or external expert opinion</t>
        </r>
      </text>
    </comment>
    <comment ref="Q1" authorId="0" shapeId="0" xr:uid="{AF313DF3-9123-44D3-B23A-892FDF7D6E5F}">
      <text>
        <r>
          <rPr>
            <b/>
            <sz val="9"/>
            <color indexed="81"/>
            <rFont val="Tahoma"/>
            <family val="2"/>
          </rPr>
          <t>James Wallace:</t>
        </r>
        <r>
          <rPr>
            <sz val="9"/>
            <color indexed="81"/>
            <rFont val="Tahoma"/>
            <family val="2"/>
          </rPr>
          <t xml:space="preserve">
[column ranking if it is evidenced.. we found evidence, no evidence...]</t>
        </r>
      </text>
    </comment>
    <comment ref="R1" authorId="0" shapeId="0" xr:uid="{D49412AD-ED1F-4F13-8B48-E51A77290820}">
      <text>
        <r>
          <rPr>
            <b/>
            <sz val="9"/>
            <color indexed="81"/>
            <rFont val="Tahoma"/>
            <family val="2"/>
          </rPr>
          <t>James Wallace:</t>
        </r>
        <r>
          <rPr>
            <sz val="9"/>
            <color indexed="81"/>
            <rFont val="Tahoma"/>
            <family val="2"/>
          </rPr>
          <t xml:space="preserve">
[quantitative, qualitative.....]</t>
        </r>
      </text>
    </comment>
    <comment ref="S1" authorId="0" shapeId="0" xr:uid="{2DCF1666-7BF3-4212-AFDE-FDAE5F3EAE6C}">
      <text>
        <r>
          <rPr>
            <b/>
            <sz val="9"/>
            <color indexed="81"/>
            <rFont val="Tahoma"/>
            <family val="2"/>
          </rPr>
          <t>James Wallace:</t>
        </r>
        <r>
          <rPr>
            <sz val="9"/>
            <color indexed="81"/>
            <rFont val="Tahoma"/>
            <family val="2"/>
          </rPr>
          <t xml:space="preserve">
[R1/R2/Call/Expert Input/etc]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<sst xmlns="http://schemas.openxmlformats.org/spreadsheetml/2006/main" count="7930" uniqueCount="2122">
  <si>
    <t>Pertaining to</t>
  </si>
  <si>
    <t>Water Supply</t>
  </si>
  <si>
    <t>Sanitation</t>
  </si>
  <si>
    <t>Hygiene</t>
  </si>
  <si>
    <t>All</t>
  </si>
  <si>
    <t>Framework Components</t>
  </si>
  <si>
    <t>1. Adaptation actions by national and subnational governments - Policy</t>
  </si>
  <si>
    <t>Climate Resilient Sanitation  User Interface, Capture, and Containment (including flush)</t>
  </si>
  <si>
    <t>2. Adaptation actions by national and subnational governments - Institutions</t>
  </si>
  <si>
    <t>Climate Resilient Sewer Conveyance</t>
  </si>
  <si>
    <t>3. Adaptation actions by national and subnational governments - Regulation</t>
  </si>
  <si>
    <t>Climate Resilient Design and Operation of WW and FS Treatment Processes</t>
  </si>
  <si>
    <t>4. Adaptation actions by national and subnational governments - Finance</t>
  </si>
  <si>
    <t>Climate Resilient Conveyance by Road (including emptying)</t>
  </si>
  <si>
    <t>5. Adaptation actions by hygiene promoters and supply chain actors</t>
  </si>
  <si>
    <t>Climate Resilient Sanitation System</t>
  </si>
  <si>
    <t>6. Adaptation actions by water and sanitation service providers - Water Supply</t>
  </si>
  <si>
    <t>Climate Resilient Water Source</t>
  </si>
  <si>
    <t>7. Adaptation actions by water and sanitation service providers - Sanitation</t>
  </si>
  <si>
    <t>8. Adaptation actions by users - Water Supply</t>
  </si>
  <si>
    <t>Climate Resilient Water Treatment</t>
  </si>
  <si>
    <t>9. Adaptation actions by users - Sanitation</t>
  </si>
  <si>
    <t>10. Adaptation actions by users - Hygiene</t>
  </si>
  <si>
    <t>14. Attributes of water, sanitation, and hygiene infrastructure - Water Supply</t>
  </si>
  <si>
    <t>Climate Resilient Water Storage and Distribution</t>
  </si>
  <si>
    <t>15. Attributes of water, sanitation, and hygiene infrastructure - Sanitation</t>
  </si>
  <si>
    <t>16. Attributes of water, sanitation, and hygiene infrastructure - Hygiene</t>
  </si>
  <si>
    <t>13. Attributes of water resources for water supply and receiving waters</t>
  </si>
  <si>
    <t>Climate Resilient Household Water Management</t>
  </si>
  <si>
    <t>11. Adaptation actions related to water resources and land-management</t>
  </si>
  <si>
    <t>Climate Resilient Water Supply System</t>
  </si>
  <si>
    <t>12. Adaptation actions related to coordination with solid waste and drainage</t>
  </si>
  <si>
    <t>Climate Resilient Hand Hygiene</t>
  </si>
  <si>
    <t>17. Water service functioning</t>
  </si>
  <si>
    <t>Climate Resilient Menstrual Hygiene Management</t>
  </si>
  <si>
    <t>18. Sanitation service functioning</t>
  </si>
  <si>
    <t>Climate Resilient Incontinence Management</t>
  </si>
  <si>
    <t>20. User experience of the water service</t>
  </si>
  <si>
    <t>Climate Resilient Hygiene System</t>
  </si>
  <si>
    <t>21. User experience of the sanitation service</t>
  </si>
  <si>
    <t>Climate Resilient WASH System</t>
  </si>
  <si>
    <t>19. Handwashing facility function: Available hygiene materials and disposal facilities</t>
  </si>
  <si>
    <t>22. User experience of practicing hygiene behaviours</t>
  </si>
  <si>
    <t>Changing precipitation patterns; Floods</t>
  </si>
  <si>
    <t>Relative sea level</t>
  </si>
  <si>
    <t>Source of Indicator</t>
  </si>
  <si>
    <t>Multiple hazards</t>
  </si>
  <si>
    <t>Review</t>
  </si>
  <si>
    <t>Extracted literature review R1,R2,R3,R4 etc</t>
  </si>
  <si>
    <t>Changing precipitation patterns; Droughts</t>
  </si>
  <si>
    <t>Consortium</t>
  </si>
  <si>
    <t>Suggested by consortium (expert opinion)</t>
  </si>
  <si>
    <t>Not explicitly climate change focussed</t>
  </si>
  <si>
    <t>Academic and grey literature outside of reviews</t>
  </si>
  <si>
    <t>Extracted from known literature</t>
  </si>
  <si>
    <t>Changing precipitation patterns</t>
  </si>
  <si>
    <t>Changing air temperature</t>
  </si>
  <si>
    <t>Evidence?</t>
  </si>
  <si>
    <t>Extreme heat</t>
  </si>
  <si>
    <t>Evidence</t>
  </si>
  <si>
    <t>Severe wind</t>
  </si>
  <si>
    <t>Derived from Evidence</t>
  </si>
  <si>
    <t>Droughts</t>
  </si>
  <si>
    <t>No Evidence</t>
  </si>
  <si>
    <t>Fire weather</t>
  </si>
  <si>
    <t>Floods</t>
  </si>
  <si>
    <t>Type of evidence</t>
  </si>
  <si>
    <t>Objectives for Service Providers</t>
  </si>
  <si>
    <t>Quantitative</t>
  </si>
  <si>
    <t>Appropriate standards and design guidance exist to address climate hazards</t>
  </si>
  <si>
    <t>Construction and design standards for climate resilient WASH are implemented</t>
  </si>
  <si>
    <t>Qualitative</t>
  </si>
  <si>
    <t>Availability and access to climate resilient WASH services</t>
  </si>
  <si>
    <t>Operation and management is appropriate to ensure and advance climate resilience</t>
  </si>
  <si>
    <t>Climate information is available for decision making</t>
  </si>
  <si>
    <t>Workforce with sufficient quantity and capability to deliver climate resilient WASH is in place</t>
  </si>
  <si>
    <t>Coherence and cooperation between agencies to deliver climate resilient WASH</t>
  </si>
  <si>
    <t>Adaptive management/scenario planning is used to address uncertainty</t>
  </si>
  <si>
    <t>Source of Evidence</t>
  </si>
  <si>
    <t xml:space="preserve">Construction and design standards for climate resilient WASH are implemented </t>
  </si>
  <si>
    <t>Adaptation actions informed through consultations with diverse groups</t>
  </si>
  <si>
    <t>R1a</t>
  </si>
  <si>
    <t>Indicator is from R1a</t>
  </si>
  <si>
    <t>Data, and associated mechanisms, are in place to learn from what is and isn't working</t>
  </si>
  <si>
    <t>Supply chain climate risks  are analysed and addressed</t>
  </si>
  <si>
    <t>R1b</t>
  </si>
  <si>
    <t>Indicator is from R1b</t>
  </si>
  <si>
    <t>Early warning systems in place that support actions to reduce impact of climate events</t>
  </si>
  <si>
    <t>Proactive plans and actions in place to prepare for the effects of climate events</t>
  </si>
  <si>
    <t>R1c</t>
  </si>
  <si>
    <t>Indicator is from R1c</t>
  </si>
  <si>
    <t xml:space="preserve">Emergency response protocols/plans/back-ups in place </t>
  </si>
  <si>
    <t>Adapted from R1</t>
  </si>
  <si>
    <t>Indicator is derived from evidence presented in RX</t>
  </si>
  <si>
    <t>Progress towards climate resilience WASH is equitable</t>
  </si>
  <si>
    <t>Vulnerable, exposed groups (cross-subsidies, ensuring back-ups etc.) are proactively considered in climate-resilience planning</t>
  </si>
  <si>
    <t>R2</t>
  </si>
  <si>
    <t>Indicator is evidenced in  RX</t>
  </si>
  <si>
    <t>Recovery time post-climate event is minimised</t>
  </si>
  <si>
    <t>Financial implications of climate events/disasters are considered and to finance secured (eg tariffs include it or external support exists)</t>
  </si>
  <si>
    <t>Adapted from R2</t>
  </si>
  <si>
    <t>Risk prioritsation in the sector considers climate hazards</t>
  </si>
  <si>
    <t>R3</t>
  </si>
  <si>
    <t xml:space="preserve">Sufficient quantity and capability of workforce to deliver climate resilient WASH </t>
  </si>
  <si>
    <t>Disaster organisations and service providers are connected</t>
  </si>
  <si>
    <t>Adapted from R3</t>
  </si>
  <si>
    <t>Supply chains are resilient to climate hazards</t>
  </si>
  <si>
    <t>Coordination between climate-related actors at different levels and service providers</t>
  </si>
  <si>
    <t>R4a</t>
  </si>
  <si>
    <t>Users receiving messages that inform user adaptation actions</t>
  </si>
  <si>
    <t>Innovations are trialed by service providers</t>
  </si>
  <si>
    <t>R4b</t>
  </si>
  <si>
    <t>WASH sector has embedded approach to adaptation to climate change</t>
  </si>
  <si>
    <t>Co-benefits with other sectors sought in supporting resilience (eg health, education, energy security)</t>
  </si>
  <si>
    <t>Adapted from R4a</t>
  </si>
  <si>
    <t>Water resource management supports climate resilience WASH</t>
  </si>
  <si>
    <t>Support to households provided to undertake actions for climate resilience/ recovery</t>
  </si>
  <si>
    <t>Adapted from R4b</t>
  </si>
  <si>
    <t>Delete</t>
  </si>
  <si>
    <t>HIC catchment management</t>
  </si>
  <si>
    <t>``</t>
  </si>
  <si>
    <t>B</t>
  </si>
  <si>
    <t>V</t>
  </si>
  <si>
    <t>S</t>
  </si>
  <si>
    <t>B; S</t>
  </si>
  <si>
    <t>Family 1</t>
  </si>
  <si>
    <t>Family 2</t>
  </si>
  <si>
    <t>Family 3</t>
  </si>
  <si>
    <t>Family 4</t>
  </si>
  <si>
    <t>Family 5</t>
  </si>
  <si>
    <t>Family 6</t>
  </si>
  <si>
    <t>Family 7</t>
  </si>
  <si>
    <t>Policy</t>
  </si>
  <si>
    <t>Infrastructure Assets</t>
  </si>
  <si>
    <t>Legislation</t>
  </si>
  <si>
    <t>Service Delivery Models</t>
  </si>
  <si>
    <t xml:space="preserve">Sector reforms                      </t>
  </si>
  <si>
    <t>Technical management &amp; support</t>
  </si>
  <si>
    <t>Data and information</t>
  </si>
  <si>
    <r>
      <t xml:space="preserve">Infrastructure Development              </t>
    </r>
    <r>
      <rPr>
        <sz val="9"/>
        <color rgb="FF000000"/>
        <rFont val="Calibri"/>
        <family val="2"/>
      </rPr>
      <t>(project preparation, procurement)</t>
    </r>
  </si>
  <si>
    <t>Planning, monitoring and review, learning and adaptation</t>
  </si>
  <si>
    <t xml:space="preserve">New Construction, Rehabilitation* </t>
  </si>
  <si>
    <t>Organisational strategy</t>
  </si>
  <si>
    <t>Increased Water Supply</t>
  </si>
  <si>
    <t>Systematic Change</t>
  </si>
  <si>
    <t>Water Storage Capacity</t>
  </si>
  <si>
    <t>Institutions/ Institutional capacity</t>
  </si>
  <si>
    <t>Maintenance</t>
  </si>
  <si>
    <t xml:space="preserve">Institutional Framework                         </t>
  </si>
  <si>
    <t>Functionality</t>
  </si>
  <si>
    <t xml:space="preserve">Institutional arrangements </t>
  </si>
  <si>
    <t>Government Leadership</t>
  </si>
  <si>
    <t>Coordination</t>
  </si>
  <si>
    <t>Partnerships, Cooperation</t>
  </si>
  <si>
    <t>Prioritization of WASH</t>
  </si>
  <si>
    <t xml:space="preserve">Regulatory Framework </t>
  </si>
  <si>
    <t>Regulations, Rules</t>
  </si>
  <si>
    <t>Standards, Norms, SOPs</t>
  </si>
  <si>
    <t>Regulatory functions</t>
  </si>
  <si>
    <t>Surveillance</t>
  </si>
  <si>
    <t>Accountability mechanisms</t>
  </si>
  <si>
    <t>Audits, Corporate Governance</t>
  </si>
  <si>
    <t>Compliance, Enforcement, Reporting</t>
  </si>
  <si>
    <t xml:space="preserve">Service level &amp; quality </t>
  </si>
  <si>
    <r>
      <t xml:space="preserve">Operational Sustainability &amp; Efficiency </t>
    </r>
    <r>
      <rPr>
        <i/>
        <sz val="10.5"/>
        <color rgb="FF000000"/>
        <rFont val="Calibri"/>
        <family val="2"/>
      </rPr>
      <t>(non-revenue water, cost recovery)</t>
    </r>
  </si>
  <si>
    <t>Commercial Efficiency</t>
  </si>
  <si>
    <t>Participation policies, procedures (6b.1)</t>
  </si>
  <si>
    <t>Public engagement processes</t>
  </si>
  <si>
    <t>Awareness, outreach, information</t>
  </si>
  <si>
    <t>Behaviour Change Programme</t>
  </si>
  <si>
    <t xml:space="preserve">Levels of participation </t>
  </si>
  <si>
    <t>Behaviour Change</t>
  </si>
  <si>
    <t>Public Satisfaction</t>
  </si>
  <si>
    <t>WASH Workforce</t>
  </si>
  <si>
    <t xml:space="preserve">Human capital </t>
  </si>
  <si>
    <t xml:space="preserve">Human Resources Management* </t>
  </si>
  <si>
    <t>Capacity Development/ Training</t>
  </si>
  <si>
    <t xml:space="preserve">Staffing levels, performance </t>
  </si>
  <si>
    <t>Job creation</t>
  </si>
  <si>
    <t>Worker Safety</t>
  </si>
  <si>
    <t xml:space="preserve">Funding, Financing </t>
  </si>
  <si>
    <t>Financial Management</t>
  </si>
  <si>
    <t>Tracking Finance Flows</t>
  </si>
  <si>
    <t>Budgeting, Expenditure</t>
  </si>
  <si>
    <t>Financial performance</t>
  </si>
  <si>
    <t>Financial viability</t>
  </si>
  <si>
    <t>Creditworthiness</t>
  </si>
  <si>
    <t>Pertaining to (Water supply/Sanitation/Hygiene)</t>
  </si>
  <si>
    <t>(All)</t>
  </si>
  <si>
    <t>Cluster/Delete/Merge</t>
  </si>
  <si>
    <t>(Multiple Items)</t>
  </si>
  <si>
    <t>Count of Ref + Example indicator</t>
  </si>
  <si>
    <t>Column Labels</t>
  </si>
  <si>
    <t>Row Labels</t>
  </si>
  <si>
    <t>Grand Total</t>
  </si>
  <si>
    <t>Original Objectives/UTS Additions</t>
  </si>
  <si>
    <t>Revised list</t>
  </si>
  <si>
    <t>Adaptation actions by national government and subnational governments 
Policy - JW Done
Institutions - KM Done
Regulation - JW Done
Finance - JW Done</t>
  </si>
  <si>
    <t>Sufficient quantity and quality of workforce exists to deliver CRWASH</t>
  </si>
  <si>
    <t>Coherence and cooperation structures in place between agencies to deliver CRWASH</t>
  </si>
  <si>
    <t>Data and associated mechanisms in place to learn from what is and isn’t working</t>
  </si>
  <si>
    <r>
      <rPr>
        <sz val="11"/>
        <color theme="1"/>
        <rFont val="Times New Roman"/>
        <family val="1"/>
      </rPr>
      <t xml:space="preserve"> </t>
    </r>
    <r>
      <rPr>
        <sz val="11"/>
        <color theme="1"/>
        <rFont val="Calibri"/>
        <family val="2"/>
      </rPr>
      <t>Appropriate standards and design guidance exist to address climate hazards</t>
    </r>
  </si>
  <si>
    <t>Recovery time post-climate event is minimized</t>
  </si>
  <si>
    <t>Risk prioritisation in the sector considers climate hazards</t>
  </si>
  <si>
    <t>Avoidance of loss and damage OR tracking loss and damage (including related expenses)</t>
  </si>
  <si>
    <t>Addressing uncertainty through adaptive planning/pathways/scenarios (at moment mostly ‘risk management’ focus)</t>
  </si>
  <si>
    <t>Minimisation of emissions whilst achieving resilient services</t>
  </si>
  <si>
    <r>
      <rPr>
        <sz val="11"/>
        <color theme="1"/>
        <rFont val="Times New Roman"/>
        <family val="1"/>
      </rPr>
      <t xml:space="preserve"> </t>
    </r>
    <r>
      <rPr>
        <sz val="11"/>
        <color theme="1"/>
        <rFont val="Calibri"/>
        <family val="2"/>
      </rPr>
      <t>PIRF that supports capacity for adaptation, learning and transformation within national and subnational institutions (that goes beyond data on what works and doesn’t, in the objective we have above)</t>
    </r>
  </si>
  <si>
    <t>Beyond ‘progress is equitable’ towards presence of proactive policies/subsidies/funding for vulnerable, impacted groups</t>
  </si>
  <si>
    <t>Full diversity of potential climate hazards and trends are addressed in PIRF (flood, changing precipitation, sea-level rise, fire weather, severe wind, droughts, extreme heat)</t>
  </si>
  <si>
    <t>Asset maintenance systems and asset register/mechanisms that track failures/delay to repairs.</t>
  </si>
  <si>
    <t>Co-benefits/synergies sought with other sectors (eg energy, agriculture)</t>
  </si>
  <si>
    <t>Adaptation actions related to water resources and land-management- KM done need to discuss</t>
  </si>
  <si>
    <t xml:space="preserve">Water resource management supports climate resilience </t>
  </si>
  <si>
    <t>WASH Operation and management is appropriate to ensure and advance climate resilience</t>
  </si>
  <si>
    <t>Conflict and disputes over water scarcity or water allocation and consequences for water availability for domestic use (particularly for exposed, vulnerable groups)</t>
  </si>
  <si>
    <t>Avoidance of impacts of poor downstream water quality on exposed, vulnerable groups (eg low-lying LIC areas exposed to flooding with contaminated water)</t>
  </si>
  <si>
    <t>Avoidance of environmental/ecosystem damage from pollution from offsite or onsite sanitation during and after events (particularly heavy rain/floods)</t>
  </si>
  <si>
    <t>Water catchment protections in place</t>
  </si>
  <si>
    <t>Co-benefits sought in managing climate resilience of domestic and other water uses</t>
  </si>
  <si>
    <t>Attributes of water resources for water supply and receiving waters - KM done need to discuss</t>
  </si>
  <si>
    <t xml:space="preserve">Availability and access to climate resilient WASH services </t>
  </si>
  <si>
    <t>Availability of sufficient water resources at sufficient quality for domestic purposes</t>
  </si>
  <si>
    <t>Equity- are some portions of the population more vulnerable (e.g. reliant on less reliable water resources)</t>
  </si>
  <si>
    <t>Availability of diversity in water sources</t>
  </si>
  <si>
    <t>Sustainable water balance is maintained</t>
  </si>
  <si>
    <t>Soil and land topography characteristics enable water resource recharge</t>
  </si>
  <si>
    <t>Environmental/water ecosystems protected from harmful levels of wastewater pollution (pathogens, N, P etc.) during and after events, or with SLR/temperature changes</t>
  </si>
  <si>
    <t>Adaptation actions related to coordination with solid waste and drainage - Done JW</t>
  </si>
  <si>
    <t>Coordinated investment in grey/green urban infrastructure able to cope with extreme events (eg wastewater treatment and NbS)</t>
  </si>
  <si>
    <t>Attributes of water, sanitation and hygiene infrastructure - Done JW</t>
  </si>
  <si>
    <t>Construction and design standards for CRWASH are implemented</t>
  </si>
  <si>
    <t>Sufficient quantity and capability of workforce to deliver climate resilient WASH</t>
  </si>
  <si>
    <t>Assets and systems have reduced exposure to climate shocks and stresses</t>
  </si>
  <si>
    <t>Assets and systems have reduced sensitivity to climate shocks and stresses</t>
  </si>
  <si>
    <t xml:space="preserve">All aspects of engineering resilience considered in design: (i) robustness (the ability to withstand shocks without loss of function), (ii) rapidity (the time required to return to functionality), (iii) resourcefulness (the ability to mobilise resources), and (iv) redundancy (the ability to substitute components)  </t>
  </si>
  <si>
    <t>Matching of level of investment in resilience (eg above engineering resilience aspects) with expected level of exposure to relevant hazards</t>
  </si>
  <si>
    <t>Low carbon/low emissions infrastructure options selected</t>
  </si>
  <si>
    <t>Structure or operations of infrastructure can be reconfigured in response to climate hazards</t>
  </si>
  <si>
    <t>Infrastructure designed to facilitate fast recovery</t>
  </si>
  <si>
    <t>Infrastructure designed to contain or limit consequences of failures</t>
  </si>
  <si>
    <t>Circularity is promoted (particularly for urban water cycle) across water supply and sanitation</t>
  </si>
  <si>
    <t xml:space="preserve">Adaptation actions by hygiene promoters and hygiene supply chain actors - Km done but objectivess feel really off. need to discuss </t>
  </si>
  <si>
    <t>Users receiving messages that inform user adaptation actions (hand hygiene, MHM)</t>
  </si>
  <si>
    <t>Hygiene promoters promote behaviours responsive to climate risks (eg water saving and use of alcohol sanitizer in drought)</t>
  </si>
  <si>
    <t>hygiene promoters distribute hygiene kits during/after events</t>
  </si>
  <si>
    <t>Hygiene supply chain actors have strategies for emergency provision</t>
  </si>
  <si>
    <t>Diversity of hygiene supply chain actors available</t>
  </si>
  <si>
    <t>Adaptation actions by water and sanitation service providers - KM done</t>
  </si>
  <si>
    <t>Supply chain climate risks  are analysed and addressed</t>
  </si>
  <si>
    <t>Emergency response protocols/plans/back-ups in place</t>
  </si>
  <si>
    <t>Adaptation actions by users - Done JW</t>
  </si>
  <si>
    <t>Users have knowledge of effective adaptation options (preparedness, back up or alternative options)</t>
  </si>
  <si>
    <t>Users put adaptation options into practice</t>
  </si>
  <si>
    <t>Availability and access to alternative options during or post hazards</t>
  </si>
  <si>
    <t>User perceived self-efficacy in implementing adaptations</t>
  </si>
  <si>
    <t>User attitudes/perceptions towards climate risks to WASH</t>
  </si>
  <si>
    <t>Knowledge and acceptability of water efficiency or reuse measures</t>
  </si>
  <si>
    <t>Water and sanitation service functioning - JW Done</t>
  </si>
  <si>
    <t>Recovery time post climate event or stress is minimized</t>
  </si>
  <si>
    <t>Loss and damage of assets and systems during and after climate shocks and stresses are prevented (as compared to similar previous shocks and stresses)</t>
  </si>
  <si>
    <t>Assets, systems and organisations continue to meet user requirements/service levels during and after climate change shocks and stresses – eg levels of disruption</t>
  </si>
  <si>
    <t>Availability of back-up/complementary/diversified services (including at school, HCF, public, tankers etc.) eg people with access to more than one water facility or more than one sanitation facility</t>
  </si>
  <si>
    <t xml:space="preserve">Restoring/ensuring access to a minimum level of service within a minimum timeframe </t>
  </si>
  <si>
    <t>Water conservation measures required</t>
  </si>
  <si>
    <t>Time for restoration work to begin after outage experienced is reduced</t>
  </si>
  <si>
    <t>Time for services to be restored once restoration work has started is reduced</t>
  </si>
  <si>
    <t>Continuity of services over seasons</t>
  </si>
  <si>
    <t>Handwashing facility functioning; Available hygiene materials and disposal facilities - JW Done</t>
  </si>
  <si>
    <t>Handwashing facilities functional during/after climate events</t>
  </si>
  <si>
    <t>Sufficient amounts of water of acceptable quality available for handwashing during/after climate events</t>
  </si>
  <si>
    <t>Sufficient amounts of water of acceptable quality available for MHM during/after climate events</t>
  </si>
  <si>
    <t>Sufficient quantity of soap available during/after climate events</t>
  </si>
  <si>
    <t>User experience of the water and sanitation service - Done JW</t>
  </si>
  <si>
    <t>Loss and damage costs experienced by user</t>
  </si>
  <si>
    <t>TBC here or user actions, their capacity (financial and physical, equity) to prepare/adapt/respond</t>
  </si>
  <si>
    <t>health domain- additional cases? (but think this is in societal impacts, not user experience)</t>
  </si>
  <si>
    <t>Experience of access to back-up/complementary services</t>
  </si>
  <si>
    <t>Safety, dignity etc.</t>
  </si>
  <si>
    <t xml:space="preserve">Addressal of customer complaints/issues </t>
  </si>
  <si>
    <t>Aspects of accessibility to water and sanitation services by vulnerable populations</t>
  </si>
  <si>
    <t>HWISE (worry inadequate water, frequency of water interruption, frequency inadequate drinking water, freq no usable water, thirsty, frequency to change behaviours/plans due to inadequate water, anger and shame about water situation) - based on freq in 4 weeks or 1 yr, individual or household.</t>
  </si>
  <si>
    <t>Awareness and knowledge aspects – awareness of health risks of contamination, knowledge of alternatives, preparedness.</t>
  </si>
  <si>
    <t>User perceive services to be resilient/sustainable</t>
  </si>
  <si>
    <t>Users satisfied with levels of services, including during/after events</t>
  </si>
  <si>
    <t>User experience of practicing hygiene behaviours - KM done</t>
  </si>
  <si>
    <t>Handwashing facility with soap and water at home is available during and following climate event</t>
  </si>
  <si>
    <t>Handwashing facility lacking soap and/or water at home is available during and following climate event</t>
  </si>
  <si>
    <t>Menstrual materials to capture and contain menstrual blood, such as sanitary pads, cloth, tampons, or cups are available during and following climate event</t>
  </si>
  <si>
    <t>Private place to wash and change is available during and following climate event</t>
  </si>
  <si>
    <t>Indicator REF</t>
  </si>
  <si>
    <t>System Component</t>
  </si>
  <si>
    <t>Specific to which Climate Hazard(s)</t>
  </si>
  <si>
    <t>Framework component</t>
  </si>
  <si>
    <t>FC Helper</t>
  </si>
  <si>
    <t>Indicator Objective</t>
  </si>
  <si>
    <t>Objective</t>
  </si>
  <si>
    <t>Objective Notes</t>
  </si>
  <si>
    <t>Example indicators</t>
  </si>
  <si>
    <t>Ref + Example indicator</t>
  </si>
  <si>
    <t>Notes2</t>
  </si>
  <si>
    <t>Commentary for TWG</t>
  </si>
  <si>
    <t xml:space="preserve">Indicator owner </t>
  </si>
  <si>
    <t>Source of indicator</t>
  </si>
  <si>
    <t xml:space="preserve">Evidence </t>
  </si>
  <si>
    <t xml:space="preserve">Type of Evidence </t>
  </si>
  <si>
    <t>Review Reference</t>
  </si>
  <si>
    <t>References of Evidence or source of proposed indicator</t>
  </si>
  <si>
    <t>LL001</t>
  </si>
  <si>
    <t>Adaptation actions by users</t>
  </si>
  <si>
    <t>[Proportion of population using containments in flood prone areas with] erosion protection [present] (e.g. riprap, retaining walls, soil binders etc.)</t>
  </si>
  <si>
    <t>JW</t>
  </si>
  <si>
    <t>Kanda A, Ncube EJ, Voyi K (2022) Drivers and barriers to sustained use of Blair ventilated improved pit latrine after nearly four decades in rural Zimbabwe. PLoS ONE 17(4): e0265077. https://doi.org/10.1371/journal.pone.0265077</t>
  </si>
  <si>
    <t>LL002</t>
  </si>
  <si>
    <t>Attributes of water, sanitation, and hygiene infrastructure</t>
  </si>
  <si>
    <t>[Proportion of population using containments in flood prone areas with] erosion protection present (e.g. riprap, retaining walls, soil binders etc.)</t>
  </si>
  <si>
    <t>Merge</t>
  </si>
  <si>
    <t>LL002 with LL005, LL082, LL087, 89 LL091, LL092, LL093, LL164, LL211, LL246, LL257 - [Proportion of containments] designed for current and future climate risk</t>
  </si>
  <si>
    <t>Derived from evidence</t>
  </si>
  <si>
    <t>Kanda A, Ncube EJ, Voyi K (2022) Drivers and barriers to sustained use of Blair ventilated improved pit latrine after nearly four decades in rural Zimbabwe. PLoS ONE 17(4): e0265077. https://doi.org/10.1371/journal.pone.02650770</t>
  </si>
  <si>
    <t>LL003</t>
  </si>
  <si>
    <t>[Proportion of the population with access to] multiple toilet technologies for use during and following flooding events</t>
  </si>
  <si>
    <t>LL003 with LL2`13 - [Proportion of the population with access to] multiple toilet technologies for use during and following climate events</t>
  </si>
  <si>
    <t>Alda-Vidal, C., Browne, A. L., Lawhon, M., &amp; Iossifova, D. (2024). Sanitation configurations in Lilongwe: Everyday experiences on and off the grid. Urban Studies, 61(9), 1773-1788. https://doi.org/10.1177/00420980231217661</t>
  </si>
  <si>
    <t>LL004</t>
  </si>
  <si>
    <t>Access to basic sanitation is maintained</t>
  </si>
  <si>
    <r>
      <rPr>
        <b/>
        <sz val="11"/>
        <color rgb="FF000000"/>
        <rFont val="Aptos Narrow"/>
        <family val="2"/>
      </rPr>
      <t xml:space="preserve">[Proportion of users with] access to at least one toilet </t>
    </r>
    <r>
      <rPr>
        <b/>
        <sz val="11"/>
        <color rgb="FFFFFF00"/>
        <rFont val="Aptos Narrow"/>
        <family val="2"/>
      </rPr>
      <t>for use</t>
    </r>
    <r>
      <rPr>
        <b/>
        <sz val="11"/>
        <color rgb="FF000000"/>
        <rFont val="Aptos Narrow"/>
        <family val="2"/>
      </rPr>
      <t xml:space="preserve"> during and following a climate event</t>
    </r>
  </si>
  <si>
    <t>Keep</t>
  </si>
  <si>
    <t>LL005</t>
  </si>
  <si>
    <t>[Proportion of] containments where containment is lined or sealed</t>
  </si>
  <si>
    <t>No evidence</t>
  </si>
  <si>
    <t>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t>
  </si>
  <si>
    <t>LL006</t>
  </si>
  <si>
    <t>User experience of the sanitation service</t>
  </si>
  <si>
    <t>[Proportion of] latrines which remain safe and functional following heavy rains and/or flooding</t>
  </si>
  <si>
    <t>L009</t>
  </si>
  <si>
    <t xml:space="preserve"> CR WASH Strategic Framework - UNICEF
Strategic Framework for WASH Climate Resilient Development</t>
  </si>
  <si>
    <t>LL007</t>
  </si>
  <si>
    <t>[Proportion of households that report] good access to affordable services for improved sanitation services</t>
  </si>
  <si>
    <t>No climate?</t>
  </si>
  <si>
    <t>LL008</t>
  </si>
  <si>
    <r>
      <rPr>
        <b/>
        <sz val="11"/>
        <color rgb="FF000000"/>
        <rFont val="Aptos Narrow"/>
        <family val="2"/>
        <scheme val="minor"/>
      </rPr>
      <t xml:space="preserve">[Proportion of population] practising open defecation </t>
    </r>
    <r>
      <rPr>
        <b/>
        <sz val="11"/>
        <color rgb="FFFFFF00"/>
        <rFont val="Aptos Narrow"/>
        <family val="2"/>
        <scheme val="minor"/>
      </rPr>
      <t>during and following a climate event</t>
    </r>
  </si>
  <si>
    <t>LL009</t>
  </si>
  <si>
    <t>[Proportion of population] with access to basic sanitation services before, during and following a climate event</t>
  </si>
  <si>
    <t>LL010</t>
  </si>
  <si>
    <t>[Population of households where] latrines collapsed in the last year due to heavy rains or other extreme weather events</t>
  </si>
  <si>
    <t xml:space="preserve"> CR WASH Strategic Framework - UNICEF</t>
  </si>
  <si>
    <t>LL012</t>
  </si>
  <si>
    <t>Time for services to be restored is minimised</t>
  </si>
  <si>
    <t>Time to restore sanitation service [to 100% of the population in the service areas] to minimum,  baseline or transformative levels following a climate event</t>
  </si>
  <si>
    <t>City CAM-PAS: Urban Climate Adaptation &amp; Mitigation Assessment Framework</t>
  </si>
  <si>
    <t>LL013</t>
  </si>
  <si>
    <t>Adaptation actions by national and subnational governments - Institutions</t>
  </si>
  <si>
    <t>[Proportion of] construction workers have undertaken training programme on the construction of resilient structures</t>
  </si>
  <si>
    <t xml:space="preserve">Merge </t>
  </si>
  <si>
    <t>LL013 with LL014, LL016, LL043 move to service provider? - LL013/LL014 – Proportion of construction workers trained in resilient structure construction</t>
  </si>
  <si>
    <t>Difficult to measure, something more measurable would be that education processes are in place or funds are available to pay for educational courses</t>
  </si>
  <si>
    <t xml:space="preserve">Kanda A, Ncube EJ, Voyi K (2022) Drivers and barriers to sustained use of Blair ventilated improved pit latrine after nearly four decades in rural Zimbabwe. PLoS ONE 17(4): e0265077. https://doi.org/10.1371/journal.pone.0265077
</t>
  </si>
  <si>
    <t>LL014</t>
  </si>
  <si>
    <t>LL015</t>
  </si>
  <si>
    <t>Adaptation actions by water and sanitation service providers</t>
  </si>
  <si>
    <t>[Proportion of] utilities that have/provide access to training programmes for construction workers on how to construct resilient structures</t>
  </si>
  <si>
    <t>Not relevant</t>
  </si>
  <si>
    <t>LL016</t>
  </si>
  <si>
    <t>Climate Resilient Water supply System</t>
  </si>
  <si>
    <t>LL013 with LL014, LL016, LL043 move to service provider? - LL013/LL014 – Proportion of construction workers trained in resilient structure construction
Not relevant/measurable</t>
  </si>
  <si>
    <t>LL017</t>
  </si>
  <si>
    <t>Sufficient human resources [are in place]  to design, implement, and monitor adaptation plans for the water sector</t>
  </si>
  <si>
    <t>LL017 with LL024 - Sufficient human resources [are in place]  to design, implement, and monitor adaptation plans for the WASH sector</t>
  </si>
  <si>
    <t>AN</t>
  </si>
  <si>
    <t>LL018</t>
  </si>
  <si>
    <t>Sufficient quality and quantity of workforce exists for CR WASH</t>
  </si>
  <si>
    <t>[Proportion of population served by] water supplies whose service providers have received training that includes climate risk assessment and management</t>
  </si>
  <si>
    <t>GWP - Strategic Framework for WASH Climate Resilient Development</t>
  </si>
  <si>
    <t>LL019</t>
  </si>
  <si>
    <t>[Number of] regulatory or local government staff supporting water supply systems who have received training on climate risk assessment and management</t>
  </si>
  <si>
    <t>LL019 with LL346, LL423 - The number of regulatory or local government staff supporting WASH systems who have received training on climate risk assessment and the climate-related management of WASH services.</t>
  </si>
  <si>
    <t>LL020</t>
  </si>
  <si>
    <t xml:space="preserve">[Proportion of] relevant stakeholders (environment agencies, utilities, climate change committees, and regulatory bodies) with formal agreements in place to collaborate on environmental management and climate adaptation
</t>
  </si>
  <si>
    <t>LL020 with LL415 - Proportion of relevant stakeholders (including environment agencies, utilities, climate change committees, regulatory bodies, and inter-ministerial departments responsible for climate change, environment, agriculture, energy, water resources, and WASH services) that have formal agreements or mechanisms in place to coordinate on climate adaptation and environmental management.</t>
  </si>
  <si>
    <t>Merged with indicator from GWP UNICEF</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</si>
  <si>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GWP UNICEF</t>
  </si>
  <si>
    <t>LL021</t>
  </si>
  <si>
    <r>
      <rPr>
        <b/>
        <sz val="11"/>
        <color rgb="FF000000"/>
        <rFont val="Aptos Narrow"/>
        <scheme val="minor"/>
      </rPr>
      <t>[Proportion of] relevant agencies with active cross-agency climate working groups in place for Water, Sanitation, and Hygiene (WASH) coordination</t>
    </r>
    <r>
      <rPr>
        <b/>
        <sz val="11"/>
        <color rgb="FFFFFF00"/>
        <rFont val="Aptos Narrow"/>
        <scheme val="minor"/>
      </rPr>
      <t xml:space="preserve"> (across all levels of government)</t>
    </r>
  </si>
  <si>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Strategic Framework for WASH Climate Resilient Development</t>
  </si>
  <si>
    <t>LL022</t>
  </si>
  <si>
    <t>[Presence of a] lead agency responsible for climate-resilient WASH policies (across all levels of government)</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</si>
  <si>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t>
  </si>
  <si>
    <t>LL024</t>
  </si>
  <si>
    <t>Sufficient human resources [are in place] to design, implement, and monitor adaptation plans for the sanitation sector</t>
  </si>
  <si>
    <t>GWP UNICEF - Strategic Framework for WASH Climate Resilient Development</t>
  </si>
  <si>
    <t>LL025</t>
  </si>
  <si>
    <t>Workforce is adequate for CR WASH Systems</t>
  </si>
  <si>
    <r>
      <t xml:space="preserve">[Proportion of the population served by] </t>
    </r>
    <r>
      <rPr>
        <b/>
        <sz val="11"/>
        <color rgb="FFFFFF00"/>
        <rFont val="Aptos Narrow"/>
        <family val="2"/>
        <scheme val="minor"/>
      </rPr>
      <t xml:space="preserve">WASH </t>
    </r>
    <r>
      <rPr>
        <b/>
        <sz val="11"/>
        <color rgb="FF000000"/>
        <rFont val="Aptos Narrow"/>
        <family val="2"/>
        <scheme val="minor"/>
      </rPr>
      <t>services with service providers trained in climate risk assessment and management.</t>
    </r>
  </si>
  <si>
    <t>LL026</t>
  </si>
  <si>
    <t>[Proportion of the population using] latrine technology designed for both climate resilience and user appropriateness</t>
  </si>
  <si>
    <t>This has been derived from evidence. The evidence was when exposed to increasing rainfall/flooding. Derived indicator for all hazards.</t>
  </si>
  <si>
    <t xml:space="preserve">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t>
  </si>
  <si>
    <t>LL027</t>
  </si>
  <si>
    <t>LL028</t>
  </si>
  <si>
    <t>Adapted for all climate hazards</t>
  </si>
  <si>
    <t>LL029</t>
  </si>
  <si>
    <t>National design standards for latrine construction are implemented</t>
  </si>
  <si>
    <t>LL030</t>
  </si>
  <si>
    <t>[Proportion of population with a sewer connection served by a] sewer system that can actively manage CSOs</t>
  </si>
  <si>
    <t>Climate relevance?</t>
  </si>
  <si>
    <t>LL031</t>
  </si>
  <si>
    <t>[Proportion of population with sewer connection served by a] sewer system fitted with filtration system to limit  impact of CSO spill</t>
  </si>
  <si>
    <t xml:space="preserve">Takasou, Tsuneto &amp; Tashiro, Toshirou &amp; Sasaoka, Kenji &amp; Katou, Masaharu. (2002). High-Speed Fiber Filter for a Combined Sewerage System to Reduce Discharge Load. 1-12. 10.1061/40644(2002)144. </t>
  </si>
  <si>
    <t>LL032</t>
  </si>
  <si>
    <t>[Proportion of population with sewer connection served by a]  a sewer system utilising deep tunnel conveyance</t>
  </si>
  <si>
    <t>LL032, LL033, LL102, LL110 - [Proportion of population with sewer connection served by a] sewer where its horizontal alignment, invert levels, consider current and future climate risk</t>
  </si>
  <si>
    <t>Diverting surface water underground, provides further water storage (generally large capacity, reduces CSO spills</t>
  </si>
  <si>
    <t>LL033</t>
  </si>
  <si>
    <t>[Proportion of population with sewer connection served by a] sewer system utilising deep tunnel conveyance</t>
  </si>
  <si>
    <t>LL034</t>
  </si>
  <si>
    <t>Adaptation actions by national and subnational governments - Regulation</t>
  </si>
  <si>
    <t>Management information system [in place and accessible for the WASH sector] that includes data on climate impacts and adaptation measures</t>
  </si>
  <si>
    <t>LL044 with LL264, LL268, LL034 - The existence of systems to monitor and evaluate the impact of extreme weather events on WASH infrastructure and services, track the effectiveness of climate adaptation measures, and disseminate lessons learned to improve future adaptation efforts.</t>
  </si>
  <si>
    <t>UNICEF-guidance note shift to climate resilient wash programming</t>
  </si>
  <si>
    <t>LL035</t>
  </si>
  <si>
    <t>[Proportion of population served by] water supplies that use data on climate impacts for decision-making</t>
  </si>
  <si>
    <t>LL036</t>
  </si>
  <si>
    <t>National monitoring tools include climate impacts and resilience indicators relevant to WASH</t>
  </si>
  <si>
    <t>GLAAS 2024/25 survey</t>
  </si>
  <si>
    <t>LL037</t>
  </si>
  <si>
    <t>Progress in improving WASH supply access is tracked for populations disproportionally affected by climate change</t>
  </si>
  <si>
    <t>I would say monitoring is proactive</t>
  </si>
  <si>
    <t>made applicable to all WASH</t>
  </si>
  <si>
    <t>LL038</t>
  </si>
  <si>
    <t>[Proportion of population served by] water supplies whose service providers monitor and report climate impacts and nationally determined resilience indicators</t>
  </si>
  <si>
    <t>Revised, merged with LL039</t>
  </si>
  <si>
    <t>LL039</t>
  </si>
  <si>
    <t>[Proportion of population served by] water supplies whose service providers report data on climate impacts and adaptation measures</t>
  </si>
  <si>
    <t xml:space="preserve">Merged. </t>
  </si>
  <si>
    <t>LL040</t>
  </si>
  <si>
    <t>National monitoring systems collect information on the climate resilience of  WASH</t>
  </si>
  <si>
    <t>This is general enough to fit this objective</t>
  </si>
  <si>
    <t>Regulator collects data on climate impacts and adaptation measures from service providers</t>
  </si>
  <si>
    <t>LL041</t>
  </si>
  <si>
    <t>[Proportion of] sanitation-related environmental and public health impact assessments incorporating climate risk</t>
  </si>
  <si>
    <t>LL041 with LL150 - The extent to which climate risks are systematically incorporated into sanitation-related environmental and public health impact assessments, and spatial planning processes across cities and local authorities—covering the entire sanitation chain.</t>
  </si>
  <si>
    <t>LL042</t>
  </si>
  <si>
    <t>[Presence of] monitoring initiatives tracking  [diarrheal] disease outbreaks linked to extreme weather events.</t>
  </si>
  <si>
    <t>LL043</t>
  </si>
  <si>
    <t>LL044</t>
  </si>
  <si>
    <t>Post-disaster monitoring and feedback mechanisms are established to assess how infrastructure, services, and treatment systems are impacted by weather events.</t>
  </si>
  <si>
    <t>LL045</t>
  </si>
  <si>
    <t>[Proportion of population using] water supplies where water quality is monitored in line with current hazards and future risks as set out in national guidelines</t>
  </si>
  <si>
    <t>CHECK framework components</t>
  </si>
  <si>
    <t>LL046</t>
  </si>
  <si>
    <t>Policies and procedures relating to early warning systems for climate hazards  account for impacts on WASH services</t>
  </si>
  <si>
    <t>GWP UNICEF - Strategic Framework for WASH Climate Resilient Development
 CR WASH Strategic Framework</t>
  </si>
  <si>
    <t>LL047</t>
  </si>
  <si>
    <t>[Proportion of] WASH service providers in flood risk areas that have sufficient infrastructure to support and manage an early warning systems</t>
  </si>
  <si>
    <t>LL047 and LL435 - [Proportion of] WASH service providers in flood risk areas that have sufficient infrastructure to support and manage an early warning systems</t>
  </si>
  <si>
    <t>Unicef - CR WASH Strategic framework
GWP UNICEF - Strategic Framework for WASH Climate Resilient Development</t>
  </si>
  <si>
    <t>LL048</t>
  </si>
  <si>
    <t>[Proportion of water supply service providers OR population with] well-defined, event-specific, timely action plans ready for execution on receiving early warnings</t>
  </si>
  <si>
    <t>Willetts, J., Priadi, C., Ombasta, O., Wulandari, D., Imtiyaz, I., Sudhiastiningsih, N. N. S. N., Kohlitz, J., Mills, F. &amp; Listyasari, M. 2022. Co-developing evidence-informed adaptation actions for resilient citywide sanitation: Local government response</t>
  </si>
  <si>
    <t>LL049</t>
  </si>
  <si>
    <t>Adaptation actions by national and subnational governments - Finance</t>
  </si>
  <si>
    <t>[Number/ value of] Conditional Cash Transfers available/administered to purchase emergency WASH supplies following a climate event</t>
  </si>
  <si>
    <t>LL049 with LL282 - Value and availability of emergency cash transfers for WASH response and recovery after climate events</t>
  </si>
  <si>
    <t>LL050</t>
  </si>
  <si>
    <t>Incentives - incentives for investment in CR WASH</t>
  </si>
  <si>
    <t>Financial incentives to invest in climate change adaptation in the WASH sector [are in place].</t>
  </si>
  <si>
    <t>LL051</t>
  </si>
  <si>
    <t>Sufficient budget allocation/expenditure to support equitable adaptation during and following a climate event</t>
  </si>
  <si>
    <t>[Existence of] an institutional financing analysis that includes options such as cash transfers, with specific mechanisms for supporting low-income households and reinvesting in climate adaptation and recovery from extreme weather events.</t>
  </si>
  <si>
    <t>LL052</t>
  </si>
  <si>
    <t>Operational standards and guidance exist for CR WASH</t>
  </si>
  <si>
    <t>User engagement one?</t>
  </si>
  <si>
    <t>Regulatory measures [in place] to place restrictions on non-critical household water use (e.g. hosepipe bans)</t>
  </si>
  <si>
    <t>Scalar for voluntary and mandatory restrictions - add sub-indicators?</t>
  </si>
  <si>
    <t xml:space="preserve">Enqvist and Ziervogel 2019 Water governance and justice in Cape Town: An overview; Papadaskalopoulou et al 2015 Lessons for climate change adaptation from better management of rivers; "Stagge et al 2017 Water Resources Adaptation to Climate and Demand Change in the Potomac River";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
</t>
  </si>
  <si>
    <t>LL053</t>
  </si>
  <si>
    <t>[Proportion of] FSM workers have access to appropriate PPE for climate hazards (including PPE for extreme heat, wet weather)</t>
  </si>
  <si>
    <t>LL054</t>
  </si>
  <si>
    <t>[Proportion of the required volume of] water for FSM operations is available [at all times/ during drought]</t>
  </si>
  <si>
    <t>Availability of water for cleaning both truck/site of emptying and personal hygiene</t>
  </si>
  <si>
    <t>LL055</t>
  </si>
  <si>
    <t>[Proportion of] FSM vehicles that are suited to traversing multiple terrain types during rainfall/ floods/ droughts</t>
  </si>
  <si>
    <t>LL433, LL057, LL055 Proportion of FSM operations that have backup strategies to be deployed during and following climate events : (a) terrain-adapted vehicles, (b) contingency plans for access road disruption</t>
  </si>
  <si>
    <t>This indicator is about the vehicle's ability to traverse multiple terrain types in event of road damage</t>
  </si>
  <si>
    <t>LL056</t>
  </si>
  <si>
    <t>[Proportion by length of] key access roads for sanitation operations remain stable and undamaged during flooding</t>
  </si>
  <si>
    <t>NL037</t>
  </si>
  <si>
    <t>This is a bit tricky. Utilities are responsible for the roads leading to there depot but to varying extents, this is may be a responsibility for the enabling environment</t>
  </si>
  <si>
    <t>LL057</t>
  </si>
  <si>
    <t>[Proportion by length of] key access roads for which contingency plans exist to reroute or adapt transport methods for sanitation operations if key roads are damaged or inaccessible.</t>
  </si>
  <si>
    <t>This may not always be possible, depending on the severity of the event</t>
  </si>
  <si>
    <t>LL058</t>
  </si>
  <si>
    <t>[Proportion of sanitation service providers with] well-defined, event-specific action plans ready for execution on receiving early warnings</t>
  </si>
  <si>
    <t>LL059</t>
  </si>
  <si>
    <t>A programme of pre-emptive emptying, (e.g. before wet season) is in place</t>
  </si>
  <si>
    <t>LL060</t>
  </si>
  <si>
    <t>Adaptation actions by national and subnational governments - Policy</t>
  </si>
  <si>
    <t>Sector strategies include measures to improve water supply services for populations vulnerable to climate change</t>
  </si>
  <si>
    <t xml:space="preserve">LL060 with LL062, LL063 - Sector strategies include measures to improve WASH services for populations vulnerable to climate change </t>
  </si>
  <si>
    <t>Adaptation_actions_by_national_and_subnational_governments___Policy</t>
  </si>
  <si>
    <t>LL061</t>
  </si>
  <si>
    <t>Total value of investment to build WASH climate resilience sufficient to meet the needs of the most vulnerable population</t>
  </si>
  <si>
    <t>LL061 with LL067 -
Availability of targeted finance to support vulnerable groups in adapting to climate impacts;
Total value of investments dedicated to ensuring that resilience measures meet the needs of the poorest and most at-risk households.</t>
  </si>
  <si>
    <t>LL062</t>
  </si>
  <si>
    <t>Sector strategies include measures to improve sanitation services for populations vulnerable to climate change</t>
  </si>
  <si>
    <t>LL063</t>
  </si>
  <si>
    <t>Sector strategies include measures to improve hygiene services for populations vulnerable to climate change</t>
  </si>
  <si>
    <t>LL064</t>
  </si>
  <si>
    <t>[Proportion of households where] uptake of climate smart technologies is [not] limited by social barriers</t>
  </si>
  <si>
    <t>LL065</t>
  </si>
  <si>
    <t>[Proportion of climate-vulnerable population benefiting from] effective integrated WASH and climate resilience planning</t>
  </si>
  <si>
    <t>Adaptation_actions_by_national_and_subnational_governments___Institutions</t>
  </si>
  <si>
    <t>LL066</t>
  </si>
  <si>
    <t>[Adequate finance] available to prioritise sanitation and hygiene interventions in areas where open defecation is practised</t>
  </si>
  <si>
    <t>LL067</t>
  </si>
  <si>
    <t>Targeted finance available for the most climate and socially vulnerable populations</t>
  </si>
  <si>
    <t>LL068</t>
  </si>
  <si>
    <t xml:space="preserve">Climate projections and seasonal forecasts are communicated to the WASH sector </t>
  </si>
  <si>
    <t>LL072 with LL244, LL068, LL196</t>
  </si>
  <si>
    <t>LL069</t>
  </si>
  <si>
    <t>[Proportion of households] receiving clear and timely messaging from early warning systems before, during, and after a climate event or hazard</t>
  </si>
  <si>
    <t>LL070</t>
  </si>
  <si>
    <t>[Proportion of service providers] receiving clear and timely messaging from early warning systems before, during, and after a climate event or hazard</t>
  </si>
  <si>
    <t>LL071</t>
  </si>
  <si>
    <t>National early warning system for climate hazards is in place and includes WASH-relevant information</t>
  </si>
  <si>
    <t>LL072</t>
  </si>
  <si>
    <t>Climate projections and seasonal forecasts are communicated to the sanitation sector</t>
  </si>
  <si>
    <t>LL073</t>
  </si>
  <si>
    <t>Evidence of policy for engagement with users prior to disasters to share locally-based climate issues, and build awareness of options and response capacity</t>
  </si>
  <si>
    <t>LL074</t>
  </si>
  <si>
    <t>[Proportion of] faecal sludge and wastewater treatment works with adequate flood protection  in place</t>
  </si>
  <si>
    <t>LL074, LL076, LL129, LL130, LL135, LL136, LL138, LL140, LL142, LL143, LL144, LL145, LL147  - [Proportion of population served by treatment facilities] where infrastructure is designed with  consideration of current and future climate risks.</t>
  </si>
  <si>
    <t xml:space="preserve">Rizk, T. &amp; Bhattarai, R. 2014. Austin Water Utility Wastewater Treatment Plants Flood Preparedness, Management, and Response. Proceedings of the Water Environment Federation, 2014, 6505-6529.
</t>
  </si>
  <si>
    <t>LL075</t>
  </si>
  <si>
    <t>[Proportion of] faecal sludge and wastewater treatment works located in low flood-risk zones.</t>
  </si>
  <si>
    <t>LL075, LL077 [Proportion of population served by WW/FS treatment facilities  where] infrastructure siting considers both current and future climate risk</t>
  </si>
  <si>
    <t>Karamouz, M., Rasoulnia, E., Olyaei, M. A. &amp; Zahmatkesh, Z. 2018. Prioritizing Investments in Improving Flood Resilience and Reliability of Wastewater Treatment Infrastructure. Journal of Infrastructure Systems, 24, 04018021.</t>
  </si>
  <si>
    <t>LL076</t>
  </si>
  <si>
    <t>[Proportion of wastewater lift/ pump stations which] use submersible pumps (rather than dry-well pumping stations)</t>
  </si>
  <si>
    <t>LL077</t>
  </si>
  <si>
    <t>[Proportion of wastewater lift/ pump stations which are] elevated above a design flood level</t>
  </si>
  <si>
    <t>LL078</t>
  </si>
  <si>
    <t>[Proportion of toilets/latrines] sited at a risk-based minimum distance from water body</t>
  </si>
  <si>
    <t>LL079</t>
  </si>
  <si>
    <t>LL079, LL085, LL431 [Proportion of population served by toilets/latrines where] infrastructure siting considers both current and future climate risk</t>
  </si>
  <si>
    <t>Adapted from LL5 evidence for user adaptation. This indicator is for service provider</t>
  </si>
  <si>
    <t>Kanda A, Ncube EJ, Voyi K (2022) Drivers and barriers to sustained use of Blair ventilated improved pit latrine after nearly four decades in rural Zimbabwe. PLoS ONE 17(4): e0265077. https://doi.org/10.1371/journal.pone.0265077
 UNICEF _ CR WASH Strategic Framework</t>
  </si>
  <si>
    <t>LL080</t>
  </si>
  <si>
    <t>[Proportion of toilets/latrines] with soffit and floor raised above a given level, informed by flood risk assessment</t>
  </si>
  <si>
    <t>Uddin, S. M., Ronteltap, M. &amp; Van Lier, J. B. 2013. Assessment of urine diverting dehydrating toilets as a flood-resilient and affordable sanitation technology in the context of Bangladesh. Journal of Water, Sanitation and Hygiene for Development, 3, 87-95.
Lebu, S., Gyimah, R., Nandoya, E., Brown, J., Salzberg, A. &amp; Manga, M. 2024. Assessment of sanitation infrastructure resilience to extreme rainfall and flooding: Evidence from an informal settlement in Kenya. Journal of Environmental Management, 354.
Morshed, G. &amp; Sobhan, A. 2010. The search for appropriate latrine solutions for flood-prone areas of Bangladesh. Waterlines, 29, 236-245.
UNICEF _ CR WASH Strategic Framework</t>
  </si>
  <si>
    <t>LL081</t>
  </si>
  <si>
    <t xml:space="preserve"> LL081, LL237 - [Proportion of latrines] designed for current and future climate risks</t>
  </si>
  <si>
    <t>LL082</t>
  </si>
  <si>
    <t>[Proportion of containments] covered to prevent water ingress</t>
  </si>
  <si>
    <t>LL083</t>
  </si>
  <si>
    <t>LL084</t>
  </si>
  <si>
    <t>[Proportion of containments] sited in area with deep groundwater table</t>
  </si>
  <si>
    <t>Definition of 'deep' will vary - needs to be informed by geotechnical analysis and national building codes</t>
  </si>
  <si>
    <t>Chanda Shimi, A., Ara Parvin, G., Biswas, C. and Shaw, R. (2010), "Impact and adaptation to flood: A focus on water supply, sanitation and health problems of rural community in Bangladesh", Disaster Prevention and Management, Vol. 19 No. 3, pp. 298-313. https://doi.org/10.1108/09653561011052484
UNICEF _ CR WASH Strategic Framework</t>
  </si>
  <si>
    <t>LL085</t>
  </si>
  <si>
    <t>LL086</t>
  </si>
  <si>
    <t>[Proportion of containments] using technologies decoupled from the water cycle (e.g., container-based sanitation, composting, VIP).</t>
  </si>
  <si>
    <t>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t>
  </si>
  <si>
    <t>LL087</t>
  </si>
  <si>
    <t xml:space="preserve">[Proportion of septic tanks with] outlet fitted with non-return valve  </t>
  </si>
  <si>
    <t>LL088</t>
  </si>
  <si>
    <t>LL089</t>
  </si>
  <si>
    <t xml:space="preserve">[Proportion of sewer connections with] outlet fitted with non-return valve  </t>
  </si>
  <si>
    <t>LL090</t>
  </si>
  <si>
    <t>LL091</t>
  </si>
  <si>
    <t xml:space="preserve">[Proportion of sealed containment/tanks in areas with high/ rising groundwater] that are designed for buoyancy </t>
  </si>
  <si>
    <t>LL092</t>
  </si>
  <si>
    <t>[Proportion of containments in flood-prone areas] that are sized appropriately to promote frequent emptying and prevent build up of faecal waste</t>
  </si>
  <si>
    <t>To avoid shallow ground water table. Definition/ratio of pit dimensions has to be defined. Shallower pits may be more susceptible to surface water flooding</t>
  </si>
  <si>
    <t>LL093</t>
  </si>
  <si>
    <t>[Proportion of containments in flood-prone areas with] vents/openings sited above expected flood lines, informed by risk assessment</t>
  </si>
  <si>
    <t xml:space="preserve">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t>
  </si>
  <si>
    <t>LL094</t>
  </si>
  <si>
    <t xml:space="preserve">[Proportion of population served by] sanitation services which conform to national regulations and standards on resilient sanitation services and utilise approved construction materials </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</si>
  <si>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t>
  </si>
  <si>
    <t>LL095</t>
  </si>
  <si>
    <t>Design and construction standards and guidance exist for CR WASH</t>
  </si>
  <si>
    <t>[Existence of a national or local] QA  (quality assurance process) which accounts for climate change to be performed by service providers</t>
  </si>
  <si>
    <t>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Hoque, B. A. and Huttly, S. R. and Aziz, K. M. and Hasan, Z. and Patwary, M. Y. (1989)
HOQUE, B.A., HUTTLY, S.R.A., AZIZ, K.M.A., HASAN, Z. and PATWARY, M.Y. (1989), Effects of Floods on the Use and Condition of Pit Latrines in Rural Bangladesh. Disasters, 13: 315-321. https://doi.org/10.1111/j.1467-7717.1989.tb00725.x
Jewitt, S. (2011). Geographies of shit: spatial and temporal variations in attitudes towards human waste. Progress in Human Geography, 35(5), https://doi.org/10.1177/0309132510394704</t>
  </si>
  <si>
    <t>LL096</t>
  </si>
  <si>
    <t xml:space="preserve">[Proportion of service providers with] climate-informed QA (quality assurance) process implemented during construction phase </t>
  </si>
  <si>
    <t>Not measurable</t>
  </si>
  <si>
    <t>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Hoque, B. A. and Huttly, S. R. and Aziz, K. M. and Hasan, Z. and Patwary, M. Y. (1989)
HOQUE, B.A., HUTTLY, S.R.A., AZIZ, K.M.A., HASAN, Z. and PATWARY, M.Y. (1989), Effects of Floods on the Use and Condition of Pit Latrines in Rural Bangladesh. Disasters, 13: 315-321. https://doi.org/10.1111/j.1467-7717.1989.tb00725.x
Jewitt, S. (2011). Geographies of shit: spatial and temporal variations in attitudes towards human waste. Progress in Human Geography, 35(5), https://doi.org/10.1177/0309132510394704
GWP -Strategic Framework for WASH Climate Resilient Development</t>
  </si>
  <si>
    <t>LL098</t>
  </si>
  <si>
    <t xml:space="preserve">[Proportion of population served by] water supplies conform to national regulations and standards on resilient water supply design and utilise approved construction materials </t>
  </si>
  <si>
    <t>LL099</t>
  </si>
  <si>
    <t>Design standards and related regulations are enforced by service provider to ensure systems meet required needs</t>
  </si>
  <si>
    <t>LL100</t>
  </si>
  <si>
    <t>[Proportion of population with sewer connection served by a] sewer system designed to handle increased flow based on current and future climate risk</t>
  </si>
  <si>
    <t>LL100, LL101, LL108, LL109, LL113, LL119, LL121 - [Proportion of population with sewer connection served by a] sewer system where sizing and material choice considers current and future climate risk</t>
  </si>
  <si>
    <t>Marlow, D. R., Boulaire, F., Beale, D. J., Grundy, C. &amp; Moglia, M. 2011. Sewer Performance Reporting: Factors That Influence Blockages. Journal of Infrastructure Systems, 17, 42-51.</t>
  </si>
  <si>
    <t>LL101</t>
  </si>
  <si>
    <t>[Proportion of population with sewer connection served by a] sewer system designed to reduce blockages (e.g. PE or PVC sewers)</t>
  </si>
  <si>
    <t>LL102</t>
  </si>
  <si>
    <t>[Proportion of population with a sewer connection served by a] sewer system designed to reduce blockages (e.g. Minimised Sewer Network Joint Density)</t>
  </si>
  <si>
    <t>LL105</t>
  </si>
  <si>
    <t xml:space="preserve">[Proportion of population with a sewer connection served by a] sewer system with implemented monitoring and rehabilitation programme </t>
  </si>
  <si>
    <t>LL106</t>
  </si>
  <si>
    <t xml:space="preserve">[Proportion of population with a sewer connection served by a] sewer system that adopts polymer dosing to maintain/increase flow rates </t>
  </si>
  <si>
    <t>Sellin, R. H. J. (1978). DRAG REDUCTION IN SEWERS: FIRST RESULTS FROM A PERMANENT INSTALLATION. Journal of Hydraulic Research, 16(4), 357–371. https://doi.org/10.1080/00221687809499613</t>
  </si>
  <si>
    <t>LL107</t>
  </si>
  <si>
    <t>[Proportion of population served by] sanitation systems with monitoring and  rehabilitation programme in place</t>
  </si>
  <si>
    <t xml:space="preserve">
Marlow, D. R., Boulaire, F., Beale, D. J., Grundy, C. &amp; Moglia, M. 2011. Sewer Performance Reporting: Factors That Influence Blockages. Journal of Infrastructure Systems, 17, 42-51.
GWP-Strategic Framework for WASH Climate Resilient Development</t>
  </si>
  <si>
    <t>LL108</t>
  </si>
  <si>
    <t>[Proportion of population with a sewer connection served by a] sewer system that is designed to be flexible and tolerate ground movement in clays or other high volume change potential soils</t>
  </si>
  <si>
    <t xml:space="preserve">Allouche, Erez &amp; Sterling, Raymond &amp; Chisolm, E. &amp; Hill, D. &amp; Hall, D.. (2006). Assessment of Damage to Urban Buried Infrastructure in the Aftermath of Hurricanes Katrina and Rita. 1-8. 10.1061/40854(211)50. </t>
  </si>
  <si>
    <t>LL109</t>
  </si>
  <si>
    <t>[Proportion of population with a sewer connection served by a]  sewer system designed with corrosion-resistant materials in areas exposed to or at risk of contact with saline water</t>
  </si>
  <si>
    <t>LL110</t>
  </si>
  <si>
    <t>[Proportion of population with a sewer connection served by a] sewer system with consistent hydraulic gradients, ensuring no transitions between supercritical and subcritical flow conditions (specific gradient thresholds to be defined)</t>
  </si>
  <si>
    <t>TBC if this is climate relevant or the intention could be included in a higher level indicator - sewer gradients designed to reduce major head loss (considering high flows and high downstream water levels)</t>
  </si>
  <si>
    <t>Clemenz, N., Boakye, R. &amp; Parker, A. 2019. Rapid Climate Adaption Assessment (RCAA) of water supply and sanitation services in two coastal urban poor communities in Accra, Ghana. Journal of Water and Climate Change, 11, 1645-1660.</t>
  </si>
  <si>
    <t>LL113</t>
  </si>
  <si>
    <t>[Proportion of population with a sewer connection served by a] sewer system with connected sewers of consistent diameters (specific metrics to be defined)</t>
  </si>
  <si>
    <t>LL115</t>
  </si>
  <si>
    <t>[Proportion of population with a sewer connection served by a] sewer system with storage and interceptors to reduce flow and prevent overloading.</t>
  </si>
  <si>
    <t>LL117</t>
  </si>
  <si>
    <t>[Proportion of population with a sewer connection served by a] separate sewer systems (rather than combined sewers)</t>
  </si>
  <si>
    <t>Reduced risk of overflows, can incorporate green infrastructure</t>
  </si>
  <si>
    <t>Unicef -  CR WASH Strategic Framework
World bank - Resilient Water Infrastructure Design Brief
City CAM-PAS: Urban Climate Adaptation &amp; Mitigation Assessment Framework</t>
  </si>
  <si>
    <t>LL119</t>
  </si>
  <si>
    <t>[Proportion of population with a sewer connection served by a] small bore sewer system</t>
  </si>
  <si>
    <t>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Environmental Indicators of Climate Risks to Inclusive WASH</t>
  </si>
  <si>
    <t>LL121</t>
  </si>
  <si>
    <t>[Proportion of population with sewer connection served by a] sewer system that is designed to be flexible and tolerate ground movement in clays or other high volume change potential soils</t>
  </si>
  <si>
    <t>LL122</t>
  </si>
  <si>
    <t>[Percentage by length of] sewer network new or refurbished within the last  X (25-30?) Years</t>
  </si>
  <si>
    <t>Link to asset management</t>
  </si>
  <si>
    <t>LL123</t>
  </si>
  <si>
    <t>Sewer system continues to provide a minimum service</t>
  </si>
  <si>
    <t>[Number of] pipe breaks per km length of sewer network per year before, during and following a climate event</t>
  </si>
  <si>
    <t>LL124</t>
  </si>
  <si>
    <t>[Frequency of] sewer overflows before, during and following a climate event</t>
  </si>
  <si>
    <t>LL125</t>
  </si>
  <si>
    <t>[Proportion of households] connected to sewer network</t>
  </si>
  <si>
    <t>LL127</t>
  </si>
  <si>
    <t>FS and WW treatment continues to provide a minimum service</t>
  </si>
  <si>
    <t>Operational treatment performance remains [within X% of standard levels], when backup processes are utilised to manage untreated inflows bypassing the system</t>
  </si>
  <si>
    <t>Relies on honest reporting by utilities. Not based on "capacity"</t>
  </si>
  <si>
    <t>Rizk, T. &amp; Bhattarai, R. 2014. Austin Water Utility Wastewater Treatment Plants Flood Preparedness, Management, and Response. Proceedings of the Water Environment Federation, 2014, 6505-6529.</t>
  </si>
  <si>
    <t>LL128</t>
  </si>
  <si>
    <t>[Proportion of households served by a treatment facility with] well-defined, event-specific action plans are ready for execution on receiving early warnings</t>
  </si>
  <si>
    <t>LL129</t>
  </si>
  <si>
    <t>[Proportion of] wastewater treatment works with plant capacity designed to handle peak wet-weather flow (WWF) and dry-weather flow (DWF), considering typical storm periods</t>
  </si>
  <si>
    <t>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t>
  </si>
  <si>
    <t>LL130</t>
  </si>
  <si>
    <t>[Proportion of] faecal sludge treatment works with operational dewatering facilities to reduce sludge volume by x%.</t>
  </si>
  <si>
    <t>LL131</t>
  </si>
  <si>
    <t>[Proportion of] service providers trained in adapting operations for high and low flow conditions.</t>
  </si>
  <si>
    <t>LL132</t>
  </si>
  <si>
    <t>Treatment process design based on analyses carried out to identify optimal treatment under current and future climate conditions</t>
  </si>
  <si>
    <t>LL132, LL133, LL146- [Proportion of population served by treatment facilities where] processes consider current and future climate risk</t>
  </si>
  <si>
    <t>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"Wastewater Treatment Performance of Aerated Lagoons, Activated Sludge and Constructed Wetlands under an Arid Algerian Climate" Sustainability 14, no. 24: 16503. https://doi.org/10.3390/su142416503</t>
  </si>
  <si>
    <t>LL133</t>
  </si>
  <si>
    <t>[Proportion of] faecal sludge and wastewater treatment works with where the most appropriate treatment technique has been selected given the current and future climate risks</t>
  </si>
  <si>
    <t>LL134</t>
  </si>
  <si>
    <t>[Proportion of households for whom] well-defined, event-specific action plans are ready for execution on receiving early warnings</t>
  </si>
  <si>
    <t>NL018, NL019, NL020</t>
  </si>
  <si>
    <t>LL135</t>
  </si>
  <si>
    <t>[Proportion of] faecal sludge and wastewater treatment facilities which are designed to cope with high salinity water</t>
  </si>
  <si>
    <t>Process</t>
  </si>
  <si>
    <t>LL136</t>
  </si>
  <si>
    <t>[Proportion of] faecal sludge and wastewater treatment facilities in areas of high or rising groundwater which are designed for buoyancy</t>
  </si>
  <si>
    <t>LL138</t>
  </si>
  <si>
    <t xml:space="preserve">[Proportion of sewer network by length where] pump stations are fitted with backflow prevention devices and emergency overflow measures </t>
  </si>
  <si>
    <t>LL139</t>
  </si>
  <si>
    <t>[Proportion of] water treatment capacity with backup power supply</t>
  </si>
  <si>
    <t>LL140</t>
  </si>
  <si>
    <t>[Proportion of] faecal sludge and wastewater treatment capacity with emergency overflow measures installed to reduce likelihood of sewer backup and wastewater treatment plant inundation</t>
  </si>
  <si>
    <t>LL141</t>
  </si>
  <si>
    <t>[Proportion of] faecal sludge and wastewater treatment capacity with emergency storage of treatment chemicals</t>
  </si>
  <si>
    <t>Rizk, T. &amp; Bhattarai, R. 2014. Austin Water Utility Wastewater Treatment Plants Flood Preparedness, Management, and Response. Proceedings of the Water Environment Federation, 2014, 6505-6529.; UNICEF-guidance note shift to climate resilient wash programming</t>
  </si>
  <si>
    <t>LL142</t>
  </si>
  <si>
    <t>[Proportion of] faecal sludge and wastewater treatment capacity with floodwater management to reduce inundation of wastewater treatment plan</t>
  </si>
  <si>
    <t>LL143</t>
  </si>
  <si>
    <t xml:space="preserve">[Proportion of] faecal sludge and wastewater treatment capacity with tornado safe rooms for utility personnel </t>
  </si>
  <si>
    <t>LL144</t>
  </si>
  <si>
    <t>[Proportion of] faecal sludge and wastewater treatment works with soffits and walls raised above future flood levels</t>
  </si>
  <si>
    <t>LL145</t>
  </si>
  <si>
    <t>[Proportion of] faecal sludge and wastewater treatment works where walls and submerged components are sealed to reduce seepage</t>
  </si>
  <si>
    <t>LL146</t>
  </si>
  <si>
    <t>[Proportion of] faecal sludge and wastewater treatment works with wastewater treatment processes adapted to treat higher influent concentration</t>
  </si>
  <si>
    <t>World Bank - Resilient Water Infrastructure Design Brief</t>
  </si>
  <si>
    <t>LL147</t>
  </si>
  <si>
    <t>[Proportion of] faecal sludge and wastewater treatment works with wind protection around  lift stations, critical equipment and storage tanks</t>
  </si>
  <si>
    <t>LL148</t>
  </si>
  <si>
    <t>[Proportion of population served] by water supplies with proactive repair, replacement and retrofitting of water supply infrastructure for maintaining physical integrity against current and future climate hazards</t>
  </si>
  <si>
    <t>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t>
  </si>
  <si>
    <t>LL149</t>
  </si>
  <si>
    <t>[Proportion of population served] by water supplies with O&amp;M and repairs done by professional service providers</t>
  </si>
  <si>
    <t>Good practice, but not specific for climate resilience</t>
  </si>
  <si>
    <t>professional = paid not volunteer</t>
  </si>
  <si>
    <t>LL150</t>
  </si>
  <si>
    <t>[Number of] cities/authorities incorporating climate risk assessments (including entire sanitation chains) into spatial planning.</t>
  </si>
  <si>
    <t>LL151</t>
  </si>
  <si>
    <t>[Proportion of] the population served by sanitation systems that are maintained through proactive repair, replacement, and retrofitting to ensure physical integrity against current and future climate hazards.</t>
  </si>
  <si>
    <t>LL153</t>
  </si>
  <si>
    <t>[Proportion of] Population Served by Infrastructure Assessed for Climate Risk Prior to Construction</t>
  </si>
  <si>
    <t>LL154</t>
  </si>
  <si>
    <t>Climate ministry has a mandated role in water supply sector review and planning</t>
  </si>
  <si>
    <t>LL154 with LL157 and LL159 - Climate ministry has a mandated role in WASH sector review and planning</t>
  </si>
  <si>
    <t>edit suggested to make current GLAAS indicator more globally applicable</t>
  </si>
  <si>
    <t>LL155</t>
  </si>
  <si>
    <t>Inclusion of climate resilience in WASH or Water sector review and planning</t>
  </si>
  <si>
    <t>Merge LL155 with LL158, LL160, LL194 - Inclusion of climate resilience in WASH sector review and planning</t>
  </si>
  <si>
    <t>LL156</t>
  </si>
  <si>
    <t>WASH Sector policy sets thresholds (e.g. weather, pollution, inter alia) that trigger hazard management plans</t>
  </si>
  <si>
    <t>LL157</t>
  </si>
  <si>
    <t>Climate ministry has a mandated role in sanitation sector review and planning</t>
  </si>
  <si>
    <t>LL158</t>
  </si>
  <si>
    <t>Inclusion of climate resilience in sanitation sector review and planning</t>
  </si>
  <si>
    <t>LL159</t>
  </si>
  <si>
    <t>Climate ministry has a mandated role in hygiene sector review and planning</t>
  </si>
  <si>
    <t>LL160</t>
  </si>
  <si>
    <t>Inclusion of climate resilience in hygiene sector review and planning</t>
  </si>
  <si>
    <t>LL162</t>
  </si>
  <si>
    <t>Dedicated climate resilience budget available for rapid response and repair following climate extreme</t>
  </si>
  <si>
    <t>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t>
  </si>
  <si>
    <t>Gordon T, Hueso A (2021) Integrating sanitation and climate change adaptation: lessons learned from case studies of WaterAid’s work in four countries. Waterlines 40(2).
GWP UNICEF - Strategic Framework for WASH Climate Resilient Development</t>
  </si>
  <si>
    <t>LL163</t>
  </si>
  <si>
    <t>Amount of financing allocated for  WASH need post-disaster response.</t>
  </si>
  <si>
    <t>LL164</t>
  </si>
  <si>
    <t>[Proportion of containments in areas with shallow or rising groundwater that utilise] smaller or shallower pits designed to reduce risk of groundwater flooding</t>
  </si>
  <si>
    <t>To avoid shallow ground water table. Definition/ratio of pit dimensions has to be defined</t>
  </si>
  <si>
    <t>LL165</t>
  </si>
  <si>
    <t>Design standards and related regulations are available to support the construction of infrastructure and delivery of climate resilient WASH services</t>
  </si>
  <si>
    <t>LL173 and LL186, LL165</t>
  </si>
  <si>
    <t>This has to be coupled with another indicator</t>
  </si>
  <si>
    <t>LL166</t>
  </si>
  <si>
    <t>Sector investment plans are revised every X years based on most up to date (within Y years) climate projections</t>
  </si>
  <si>
    <t>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t>
  </si>
  <si>
    <t xml:space="preserve"> GWP UNICEF - CR WASH Strategic Framework</t>
  </si>
  <si>
    <t>LL167</t>
  </si>
  <si>
    <t xml:space="preserve">[Proportion of population served by] water supplies that implement  climate-resilience plans (for example climate-resilient water safety plans) which consider climate variability and climate projections </t>
  </si>
  <si>
    <t>Move to actions by service provider?</t>
  </si>
  <si>
    <t>Enqvist and Ziervogel 2019 Water governance and justice in Cape Town: An overview</t>
  </si>
  <si>
    <t>LL168</t>
  </si>
  <si>
    <t>?</t>
  </si>
  <si>
    <t xml:space="preserve">Regulation mandates that sufficient quantities of domestic water supply be provided as a priority before allocations to other water uses are made </t>
  </si>
  <si>
    <t>is there legislative provision that ensures domestic water supply prioritised, such as in cases of low flow. e.g. reallocation of ag rights. other rights being subordinate</t>
  </si>
  <si>
    <t>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t>
  </si>
  <si>
    <t>LL169</t>
  </si>
  <si>
    <t>Financial implications of climate events/disasters are considered and to finance secured (e.g. tariffs include it or external support exists)</t>
  </si>
  <si>
    <t>[Proportion of population served by] water supplies with climate resilience investment plans</t>
  </si>
  <si>
    <t xml:space="preserve"> in PIRF</t>
  </si>
  <si>
    <t>Separate for rural (govt) vs utilities (service provider)</t>
  </si>
  <si>
    <t>Quandt et al Policy interventions to address water security impacted by climate change: Adaptation strategies of three case studies across different geographic regions</t>
  </si>
  <si>
    <t>LL170</t>
  </si>
  <si>
    <t>WASH policy and planning incorporates current and future climate risk</t>
  </si>
  <si>
    <t>WASH sector policy and strategies identify climate risks and include costed climate adaptation measures</t>
  </si>
  <si>
    <t>Suggest minor edits to existing GLAAS indicator. What is the evidence of implementation?</t>
  </si>
  <si>
    <t>LL171</t>
  </si>
  <si>
    <t>WASH planning incorporates current and future climate risk</t>
  </si>
  <si>
    <t>Sector policy mandates the use of  climate-resilient Water Safety Planning</t>
  </si>
  <si>
    <t>LL172</t>
  </si>
  <si>
    <t>Sector investment plans (which may also include water resource management plans)  are revised every X years based on most up to date (within Y years) climate projections</t>
  </si>
  <si>
    <t>analyse the frequency of updating these</t>
  </si>
  <si>
    <t>GWP unicef - strategic framework for WASH</t>
  </si>
  <si>
    <t>LL173</t>
  </si>
  <si>
    <t>National guidance and standards on water supply design and construction materials consider risks from climate variability and change</t>
  </si>
  <si>
    <t>LL174</t>
  </si>
  <si>
    <t>National government has mobilised funds to adapt the water sector to climate change</t>
  </si>
  <si>
    <t>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t>
  </si>
  <si>
    <t>LL175</t>
  </si>
  <si>
    <t>National adaptation plans address climate risks to water supply</t>
  </si>
  <si>
    <t>LL182, LL189 with LL195, LL287, LL175, LL188</t>
  </si>
  <si>
    <t>LL179</t>
  </si>
  <si>
    <t>[Percentage of] government budgets allocated for climate resilient sanitation measures</t>
  </si>
  <si>
    <t>LL180</t>
  </si>
  <si>
    <t>[Percentage of government budgets] allocated for climate resilient water supply measures</t>
  </si>
  <si>
    <t>LL181</t>
  </si>
  <si>
    <t xml:space="preserve">National Adaptation Planning frameworks exist </t>
  </si>
  <si>
    <t>LL182</t>
  </si>
  <si>
    <t>[Proportion of] WASH climate adaptation plans aligned with national adaptation planning frameworks</t>
  </si>
  <si>
    <t>Crossfield, A &amp; Ferranti, E 2024, 'A longitudinal perspective of climate adaptation: a case study from the water
sector 2013-2023', Infrastructure Asset Management. https://doi.org/10.1680/jinam.23.00060</t>
  </si>
  <si>
    <t>LL183</t>
  </si>
  <si>
    <t>Service providers secure adequate finance for climate resilience</t>
  </si>
  <si>
    <t>[Service providers] have climate resilience investment plans</t>
  </si>
  <si>
    <t>LL184</t>
  </si>
  <si>
    <t>National government has mobilised funds to adapt the sanitation sector to climate change</t>
  </si>
  <si>
    <t>LL185</t>
  </si>
  <si>
    <t>Sanitation sector policy and strategies identify climate risks and include costed climate adaptation measures</t>
  </si>
  <si>
    <t>LL166 with LL172 and LL202, LL185</t>
  </si>
  <si>
    <t>Crossfield, A &amp; Ferranti, E 2024, 'A longitudinal perspective of climate adaptation: a case study from the water
sector 2013-2023', Infrastructure Asset Management. https://doi.org/10.1680/jinam.23.00060
Strategic Framework for WASH Climate Resilient Development</t>
  </si>
  <si>
    <t>LL186</t>
  </si>
  <si>
    <t>National guidance and standards on sanitation design and construction materials consider risks from climate variability and change</t>
  </si>
  <si>
    <t>Jaw</t>
  </si>
  <si>
    <t>LL188</t>
  </si>
  <si>
    <t>National adaptation plans address climate risks to sanitation</t>
  </si>
  <si>
    <t>LL189</t>
  </si>
  <si>
    <t>Water supply climate adaptation plan is aligned with national adaptation planning frameworks</t>
  </si>
  <si>
    <t>LL192</t>
  </si>
  <si>
    <t>[Proportion of population served by] sanitation services with risk management plans (that may include sanitation safety plans, Flood/Drought management plan) consider climate variability and climate projections and include emergency response procedures for extreme events</t>
  </si>
  <si>
    <t>LL194</t>
  </si>
  <si>
    <t>Policies and strategies integrate WASH and climate resilience</t>
  </si>
  <si>
    <t>LL195</t>
  </si>
  <si>
    <t>National climate change policy has targeted WASH objectives</t>
  </si>
  <si>
    <t>Unicef -  CR WASH Strategic Framework</t>
  </si>
  <si>
    <t>LL196</t>
  </si>
  <si>
    <t>Process in place to review and update risk data used to inform climate resilience planning each year</t>
  </si>
  <si>
    <t>LL197</t>
  </si>
  <si>
    <r>
      <t xml:space="preserve">Percentage of </t>
    </r>
    <r>
      <rPr>
        <b/>
        <sz val="11"/>
        <color rgb="FFFFFF00"/>
        <rFont val="Aptos Narrow"/>
        <family val="2"/>
        <scheme val="minor"/>
      </rPr>
      <t>climate resilience WASH projects</t>
    </r>
    <r>
      <rPr>
        <b/>
        <sz val="11"/>
        <color rgb="FF000000"/>
        <rFont val="Aptos Narrow"/>
        <family val="2"/>
        <scheme val="minor"/>
      </rPr>
      <t xml:space="preserve"> being fully implemented</t>
    </r>
  </si>
  <si>
    <t>LL198</t>
  </si>
  <si>
    <t>National climate change adaptation priorities in the WASH sector are reflected in the respective regional development plans</t>
  </si>
  <si>
    <t>LL199</t>
  </si>
  <si>
    <t>Funding criteria/incentives to include climate resilience as part of  WASH programming</t>
  </si>
  <si>
    <t>LL200</t>
  </si>
  <si>
    <t>Finance and appropriate mechanisms are in place to support national priorities for climate risk management and adaptation in the WASH sector</t>
  </si>
  <si>
    <t>Austrailian Aid, Water for Women, and WaterAid - WASH system building block assessment tool</t>
  </si>
  <si>
    <t>LL201</t>
  </si>
  <si>
    <t>External funding is aligned with national CR WASH strategy</t>
  </si>
  <si>
    <t>Total funding secured from multilateral funds for climate change (e.g. Green Climate Fund, Adaptation Fund, Global Environment Facility) for CR WASH</t>
  </si>
  <si>
    <t>LL202</t>
  </si>
  <si>
    <t>Comprehensive assessment of the cost of climate change adaptation in the WASH sector under different scenarios has been carried out</t>
  </si>
  <si>
    <t>LL203</t>
  </si>
  <si>
    <t>Sufficient capital expenditure, with budget lines for  emergency preparedness, and adaptation, to respond to international commitments and national targets in the water and sanitation sector, including coordination and capacity building</t>
  </si>
  <si>
    <t>LL204</t>
  </si>
  <si>
    <t>Sufficient budget allocation/expenditure for capacity building for CR WASH</t>
  </si>
  <si>
    <t>Funds are allocated to support technical capacity of regulatory bodies on climate resilience of WASH</t>
  </si>
  <si>
    <t>LL205</t>
  </si>
  <si>
    <t>Sufficient budget allocation/expenditure for WASH climate adaptation</t>
  </si>
  <si>
    <t>Incentives - incentives for CR operations of WASH systems</t>
  </si>
  <si>
    <t>Financial incentives for water efficiency by service providers</t>
  </si>
  <si>
    <t>LL206</t>
  </si>
  <si>
    <t>Construction materials, equipment and resources are available to ensure robust re-construction and repair of sanitation infrastructure</t>
  </si>
  <si>
    <t>Grimason, A. M., Davison, K., Tembo, K. C., Jabu, G. C., &amp; Jackson, M. H. (2000). Problems associated with the use of pit latrines in Blantyre, Republic of Malawi. The journal of the Royal Society for the Promotion of Health, 120(3), 175–182. https://doi.org/10.1177/146642400012000307</t>
  </si>
  <si>
    <t>LL207</t>
  </si>
  <si>
    <t>Construction materials and resources are available to ensure robust re-construction and repair of water supply infrastructure</t>
  </si>
  <si>
    <t>Duplication</t>
  </si>
  <si>
    <t>LL209</t>
  </si>
  <si>
    <t>Policy in place to support local markets for WASH goods and services are resilient to climate impacts, designed to accommodate surges in demand during crises, whether slow-onset or sudden events</t>
  </si>
  <si>
    <t>Austrailian Aid, Water for Women, and WaterAid - WASH system building block assessment tool
UNICEF-guidance note shift to climate resilient wash programming</t>
  </si>
  <si>
    <t>LL210</t>
  </si>
  <si>
    <t xml:space="preserve">[Proportion of population with] household pits or tanks which are emptied regularly and predictably </t>
  </si>
  <si>
    <t>Definition for regular required. Some function of average or pledged emptying frequency</t>
  </si>
  <si>
    <t>LL211</t>
  </si>
  <si>
    <t>[Proportion of population with] household pits or tanks which are sized to promote frequent emptying  and reduce build up of faecal matter</t>
  </si>
  <si>
    <t>LL002 with LL005, LL082, LL087, LL091, LL092, LL093, LL164, LL211, LL246, LL257 - [Proportion of containments] designed for current and future climate risk</t>
  </si>
  <si>
    <t>Requires that pits are regularly emptied</t>
  </si>
  <si>
    <t>LL213</t>
  </si>
  <si>
    <t>[Proportion of the population with] access to multiple toilet technologies (one low/no flush) for use during drought</t>
  </si>
  <si>
    <t>LL003 with LL213 - [Proportion of the population with access to] multiple toilet technologies for use during and following climate events</t>
  </si>
  <si>
    <t>LL215</t>
  </si>
  <si>
    <t>System design includes redundancy to offset effects of service interruption/system failure</t>
  </si>
  <si>
    <t>[Proportion of population] with access to multiple sanitation services during and following climate events</t>
  </si>
  <si>
    <t>LL216</t>
  </si>
  <si>
    <t xml:space="preserve">[Proportion of users with] access to at least one functioning water sources to use for flushing if needed </t>
  </si>
  <si>
    <t>LL217</t>
  </si>
  <si>
    <t>[Proportion of population served by] water supplies supported by consumer education and communication programs addressing local climate hazards (i.e. boil water advisory)</t>
  </si>
  <si>
    <t>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t>
  </si>
  <si>
    <t>LL219</t>
  </si>
  <si>
    <t>CR WASH strategy proactively addresses inequity</t>
  </si>
  <si>
    <t>[Proportion of] vulnerable groups engaged in local planning through targeted actions, using differentiated communication channels and tailored messages to address increased risks and limited response capacity</t>
  </si>
  <si>
    <t>Difficult to define "vulnerable groups"</t>
  </si>
  <si>
    <t>LL220</t>
  </si>
  <si>
    <t>Bespoke and carefully crafted messaging for effective communication of climate risks to prompt behaviour change and build on existing strengths to undertake ‘doable’ adaptive actions</t>
  </si>
  <si>
    <t>LL221</t>
  </si>
  <si>
    <t>Financial incentives in place to invest in climate change adaptation in the WASH sector</t>
  </si>
  <si>
    <t>Incentives and support to service providers to encourage the promotion of water efficiency by consumers (e.g. funding to roll out volumetric metering, or advise and technical assistance facility to promote water saving devices in the home)</t>
  </si>
  <si>
    <t>split for consumers vs service providers in line with framework boxes</t>
  </si>
  <si>
    <t xml:space="preserve">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
</t>
  </si>
  <si>
    <t>LL222</t>
  </si>
  <si>
    <t>[Proportion of population served] by water supplies where the source has an active sediment, nutrient  and contaminant management plan</t>
  </si>
  <si>
    <t>Qiu et al 2019 Impacts of climate change on watershed systems and potential adaptation through BMPs in a drinking water source area</t>
  </si>
  <si>
    <t>LL223</t>
  </si>
  <si>
    <t xml:space="preserve">[Proportion of population served by] water supplies with routine monitoring at intake linked to treatment operation &amp; performance </t>
  </si>
  <si>
    <t>Writer et al 2014 Water treatment implications after the High park Wildfire, Colorado ; Braun et al 2014 Drought to flood: a comparative assessment of four parallel surface water treatments during the 2010-2012 inflows to the Murray-Darling Basin, South Australia</t>
  </si>
  <si>
    <t>LL224</t>
  </si>
  <si>
    <t>blank</t>
  </si>
  <si>
    <t>Too granular</t>
  </si>
  <si>
    <t>The problem is likely to be having to define a priori list of measures</t>
  </si>
  <si>
    <t>Dobson et al 2015 Local and participatory approaches to building resilience in informal settlements in Uganda</t>
  </si>
  <si>
    <t>LL225</t>
  </si>
  <si>
    <t>Access to basic water supply is maintained</t>
  </si>
  <si>
    <t>[Proportion of population with] access to more than one safely managed water supply</t>
  </si>
  <si>
    <t xml:space="preserve">Reworded. </t>
  </si>
  <si>
    <t>adequate as defined by national policy</t>
  </si>
  <si>
    <t xml:space="preserve">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
</t>
  </si>
  <si>
    <t>LL226</t>
  </si>
  <si>
    <t xml:space="preserve">[Proportion of population served by] water supplies served by groundwater with active groundwater management </t>
  </si>
  <si>
    <t xml:space="preserve">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
</t>
  </si>
  <si>
    <t>LL227</t>
  </si>
  <si>
    <t>[Proportion of population served by] water supplies with flood protection around treatment facilities that considers future flood levels</t>
  </si>
  <si>
    <t>LL229</t>
  </si>
  <si>
    <t>Redundancy is provided to reduce impacts of climate change</t>
  </si>
  <si>
    <t>[Proportion of the population served by] utilities with multiple or diverse sources.</t>
  </si>
  <si>
    <t>Groundwater included in storage. Recognise desalination might mitigate need for storage. Adequate storage in line with regulations (are there regulations). With plans for guarantee supply under conditions as mandated.  Split drought management into plan that includes threshold</t>
  </si>
  <si>
    <t>Writer et al 2014 Water treatment implications after the High park Wildfire, Colorado</t>
  </si>
  <si>
    <t>LL230</t>
  </si>
  <si>
    <t>[Proportion of population served by] water supplies which depend on reservoirs with flexible reservoir operation rules</t>
  </si>
  <si>
    <t>Very difficult to consider how this would be measured in representative way, and how applicable it is across diverse settings.</t>
  </si>
  <si>
    <t>Wang et al 2013 Effects of different operational modes on the flood-induced turbidity current of a canyon-shaped reservoir: case study on Liuxihe Reservoir, South China ; Lee et al 2009 Optimized flood control in the Columbia River Basin for a global warming scenario; "Stagge et al 2017 Water Resources Adaptation to Climate and Demand
Change in the Potomac River";Sterle et al 2020 Collaboratively Modeling Reservoir Reoperation to Adapt to Earlier Snowmelt Runoff</t>
  </si>
  <si>
    <t>LL231</t>
  </si>
  <si>
    <t>[Proportion of population served by] water supplies with leak detection and reduction programs</t>
  </si>
  <si>
    <t>Recognise good practice but widely used for drought resilience</t>
  </si>
  <si>
    <t>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t>
  </si>
  <si>
    <t>LL237</t>
  </si>
  <si>
    <t>[Proportion of population using latrines] whose latrine super structure is constructed from resilient materials</t>
  </si>
  <si>
    <t>UTS-ISF, Griffith University, WaterAid, iDE - Environmental Indicators of Climate Risks to Inclusive WASH</t>
  </si>
  <si>
    <t>LL238</t>
  </si>
  <si>
    <t>[Proportion of water supply facilities] located in geographic areas prone to flooding, storm surges, wildfires or landslides based on current and future climate risk mapping</t>
  </si>
  <si>
    <t xml:space="preserve">UTS-ISF, Griffith University, WaterAid, iDE - Environmental Indicators of Climate Risks to Inclusive WASH
Austrailian Aid, Water for Women, and WaterAid - WASH system building block assessment tool
</t>
  </si>
  <si>
    <t>LL239</t>
  </si>
  <si>
    <t>Effluent discharge limits can be relaxed to maintain operations during periods of extreme drought</t>
  </si>
  <si>
    <t>LL240</t>
  </si>
  <si>
    <t>Water service functioning</t>
  </si>
  <si>
    <t>Expected downtime in the event of a flood</t>
  </si>
  <si>
    <t>Measuring resilience in the water industry - ARCADIS, United utilities</t>
  </si>
  <si>
    <t>LL241</t>
  </si>
  <si>
    <t>Expected downtime in the event of severe contamination or treatment failure</t>
  </si>
  <si>
    <t>LL242</t>
  </si>
  <si>
    <t>[Proportion of population whose] water supply is served from a source or whose network lies within close proximity to contaminated land or a source of industrial pollution</t>
  </si>
  <si>
    <t>LL244</t>
  </si>
  <si>
    <t>Downscaled projections of seasonal and annual changes in rainfall, temperature and evaporation, produced using the latest IPCC assessment reports, are readily available for each catchment/hydro climatic region in the country.</t>
  </si>
  <si>
    <t>LL245</t>
  </si>
  <si>
    <t>Proportion of population living in regions completing bottleneck analysis for the WASH sector, e.g. by using WASH BAT</t>
  </si>
  <si>
    <t>Not climate</t>
  </si>
  <si>
    <t>LL246</t>
  </si>
  <si>
    <t>[Proportion of containments] in flood-prone areas where vents are elevated above design flood levels</t>
  </si>
  <si>
    <t>LL247</t>
  </si>
  <si>
    <t>Handwashing facility function: Available hygiene materials and disposal facilities</t>
  </si>
  <si>
    <t>Proportion of population with access to handwashing facilities following a climate event</t>
  </si>
  <si>
    <t>LL248</t>
  </si>
  <si>
    <t>Total complaints received, analysed and acted upon by utility in waste water per 1000 connections during and following an event</t>
  </si>
  <si>
    <t>LL427</t>
  </si>
  <si>
    <t>LL249</t>
  </si>
  <si>
    <t>Could be several of these</t>
  </si>
  <si>
    <t>Water supply services are restored to [defined level of service] within [X time step] to [Y% of the population] after a climate-change induced hazard event</t>
  </si>
  <si>
    <t>Move to PIRF. Focus on if national standard on time to restore services exist</t>
  </si>
  <si>
    <t>LL250</t>
  </si>
  <si>
    <t>[Proportion of water supply network by length] which was new or refurbished within X (25-30?) Years</t>
  </si>
  <si>
    <t>LL251</t>
  </si>
  <si>
    <t>Number of pipe breaks per km length of network per year</t>
  </si>
  <si>
    <t>LL252</t>
  </si>
  <si>
    <t>Users prepare themselves for climate events by securing household water storage</t>
  </si>
  <si>
    <t>Users provide themselves…...</t>
  </si>
  <si>
    <t>Proportion of households with a water storage container on site that is secured against hazards</t>
  </si>
  <si>
    <t>LL254</t>
  </si>
  <si>
    <t>Users build back better following a climate event</t>
  </si>
  <si>
    <t>Proportion of households that have taken action to upgrade latrines following a climate event</t>
  </si>
  <si>
    <t xml:space="preserve"> UNICEF - CR WASH Strategic Framework
GWP Unicef - Strategic Framework for WASH Climate Resilient Development</t>
  </si>
  <si>
    <t>LL256</t>
  </si>
  <si>
    <t>[Proportion of pit latrines in flood risk areas] designed to promote and allow regular pumping or emptying</t>
  </si>
  <si>
    <t>UICEF- CR WASH Strategic Framework</t>
  </si>
  <si>
    <t>LL257</t>
  </si>
  <si>
    <t>[Proportion of containments] which are lined or sealed and prevent unmanaged overflow or leakage</t>
  </si>
  <si>
    <t>LL259</t>
  </si>
  <si>
    <t>[Proportion of population served by ] water supply infrastructure located in coastal areas exposed to sea level rise</t>
  </si>
  <si>
    <t>Environmental Indicators of Climate Risks to Inclusive WASH</t>
  </si>
  <si>
    <t>LL260</t>
  </si>
  <si>
    <t>Sanitation services are restored to [defined level of service] within [X time step] to [Y% of the population] after a climate event</t>
  </si>
  <si>
    <t>LL262</t>
  </si>
  <si>
    <t>Percentage of staff in WASH service provider organisations receiving training in early warning and response systems and in emergency planning and procedures</t>
  </si>
  <si>
    <t xml:space="preserve"> CR WASH Strategic Framework</t>
  </si>
  <si>
    <t>LL263</t>
  </si>
  <si>
    <t>Indicators are chosen to measure the level of climate resilience in WASH linked to existing databases (national or international), and are information collection methods viable and easy to use in a scenario of limited resources</t>
  </si>
  <si>
    <t>LL264</t>
  </si>
  <si>
    <t>Mechanisms are in place to capture, share and disseminate lessons learned from implementation of  adaptation in the WASH sector</t>
  </si>
  <si>
    <t>LL265</t>
  </si>
  <si>
    <t>Mechanisms for WASH coordination and data exchange and feedback between central, subnational, and local levels exist</t>
  </si>
  <si>
    <t>LL266</t>
  </si>
  <si>
    <t>Appropriate regulation on water source/resource protection exists and accounts for climate change</t>
  </si>
  <si>
    <t>UNICEF - CR WASH Strategic Framework</t>
  </si>
  <si>
    <t>LL267</t>
  </si>
  <si>
    <t>Users have the financial  capacity to respond to a climate event</t>
  </si>
  <si>
    <t>Supply chains one?</t>
  </si>
  <si>
    <t>[Proportion of] households that report good access to affordable  materials, products and services for improving the resilience of sanitation infrastructure</t>
  </si>
  <si>
    <t>UNICEF-guidance note shift to climate resilient wash programming
GWP Unicef - Strategic Framework for WASH Climate Resilient Development</t>
  </si>
  <si>
    <t>LL268</t>
  </si>
  <si>
    <t>National WASH monitoring systems track the effectiveness of adaptation measures</t>
  </si>
  <si>
    <t>LL269</t>
  </si>
  <si>
    <t>[Proportion of population]  who can recall key messages on how to construct and maintain resilient latrines/toilets from communication campaigns</t>
  </si>
  <si>
    <t>LL270</t>
  </si>
  <si>
    <t>Have this in PIRF</t>
  </si>
  <si>
    <t>LL271</t>
  </si>
  <si>
    <t>[Amount of] funding/ or finance available post climate hazard to support construction of emergency user interface and containments</t>
  </si>
  <si>
    <t>LL272</t>
  </si>
  <si>
    <t>Funding for system strengthening</t>
  </si>
  <si>
    <t>Funding available to support supply chain strengthening</t>
  </si>
  <si>
    <t xml:space="preserve"> GWP UNICEF - CR WASH Strategic Framework
Unicef - Strategic Framework for WASH Climate Resilient Development</t>
  </si>
  <si>
    <t>LL273</t>
  </si>
  <si>
    <t>Funding available to support  early warning systems</t>
  </si>
  <si>
    <t>LL274</t>
  </si>
  <si>
    <t>Could be the original</t>
  </si>
  <si>
    <t>National climate impact evaluation includes WASH, carried out in the past 5 years</t>
  </si>
  <si>
    <t>LL275</t>
  </si>
  <si>
    <t>[Sufficient] funding available to operate and maintain sewerage during and after drought in drought-prone areas</t>
  </si>
  <si>
    <t>LL276</t>
  </si>
  <si>
    <t>WASH sector is consulted, and actively participates in, national adaptation processes (across all levels of government)</t>
  </si>
  <si>
    <t>LL278</t>
  </si>
  <si>
    <t>[Percentage of population in areas where local WASH committees exist] with at least 3 WASH committee members participating in education and training activities on early warning systems with respect to WASH needs</t>
  </si>
  <si>
    <t>LL279</t>
  </si>
  <si>
    <t>not sure if the point of this is to be looking at the data for monitoring or the EWS itself</t>
  </si>
  <si>
    <t>[Percentage of population in] areas with monitoring in place to support an effective early warning system</t>
  </si>
  <si>
    <t>LL281</t>
  </si>
  <si>
    <t>[Percentage of service providers ] reporting sufficient funding to cover any additional costs associated with achieving climate resilient WASH</t>
  </si>
  <si>
    <t>LL282</t>
  </si>
  <si>
    <t>Total value of emergency cash transfers to help with reinvestment and rebuilding</t>
  </si>
  <si>
    <t>LL283</t>
  </si>
  <si>
    <t>[Sufficient] funding is available to support investments in water saving technologies</t>
  </si>
  <si>
    <t>LL284</t>
  </si>
  <si>
    <t>[Proportion of] faecal sludge and wastewater treatment works with regular monitoring of influent/effluent where data are analysed to detect short and long-term trends</t>
  </si>
  <si>
    <t>LL285</t>
  </si>
  <si>
    <t>[Proportion of population with sewer connection served by a] sewer system all outfalls are reinforced against impacts of floating debris, erosion and siltation</t>
  </si>
  <si>
    <t>LL286</t>
  </si>
  <si>
    <t>Water quality is maintained</t>
  </si>
  <si>
    <r>
      <t>Change in proportion of people dependent on rainwater, shallow groundwater or surface water for domestic uses</t>
    </r>
    <r>
      <rPr>
        <b/>
        <sz val="11"/>
        <color rgb="FFFFFF00"/>
        <rFont val="Aptos Narrow"/>
        <scheme val="minor"/>
      </rPr>
      <t xml:space="preserve"> before, during and following a climate event</t>
    </r>
  </si>
  <si>
    <t>LL287</t>
  </si>
  <si>
    <t>[Proportion of] national-level agreements that accommodate established climate change priorities for WASH</t>
  </si>
  <si>
    <t>LL288</t>
  </si>
  <si>
    <t>[Proportion of population] that consider emergency water plans to be adequate following flood, drought or other hazard events</t>
  </si>
  <si>
    <t>LL289</t>
  </si>
  <si>
    <t>[Proportion of households] that understand preparedness tasks for potential hygiene risks upon receiving an early warning system alert</t>
  </si>
  <si>
    <t>ALHASSAN, S. &amp; HADWEN, W. L. 2017. Challenges and Opportunities for Mainstreaming Climate Change Adaptation into WaSH Development Planning in Ghana. International Journal of Environmental Research and Public Health [Online], 14.</t>
  </si>
  <si>
    <t>Adaptation_actions_by_water_and_sanitation_service_providers</t>
  </si>
  <si>
    <t>LL290</t>
  </si>
  <si>
    <t>[Proportion of the affected population] provided with hygiene kits (including preferred MHM products, and incontinence products) before, during, and following a climate event</t>
  </si>
  <si>
    <t>LL314,LL331</t>
  </si>
  <si>
    <t>WHO were the providers of hygiene kits</t>
  </si>
  <si>
    <t>LL291</t>
  </si>
  <si>
    <t>Adaptation actions by hygiene promoters and supply chain actors</t>
  </si>
  <si>
    <t>[Proportion of population] with access preferred products for handwashing with soap</t>
  </si>
  <si>
    <t>merge</t>
  </si>
  <si>
    <t>[Proportion of population (both medical and non-medical personnel)] with access to handwashing facilities, with soap and water or alcohol-based hand sanitisers before, during and following climate events</t>
  </si>
  <si>
    <t>ATUYAMBE, L. M., EDIAU, M., ORACH, C. G., MUSENERO, M. &amp; BAZEYO, W. 2011. Land slide disaster in eastern Uganda: rapid assessment of water, sanitation and hygiene situation in Bulucheke camp, Bududa district. Environmental Health, 10, 38.</t>
  </si>
  <si>
    <t>LL292</t>
  </si>
  <si>
    <t>People have access to preferred materials to manage their menstrual hygiene</t>
  </si>
  <si>
    <r>
      <t>[Proportion of menstruators] with access to safe, secure, and preferred MHM products</t>
    </r>
    <r>
      <rPr>
        <b/>
        <sz val="11"/>
        <color rgb="FFFFFF00"/>
        <rFont val="Aptos Narrow"/>
        <family val="2"/>
        <scheme val="minor"/>
      </rPr>
      <t xml:space="preserve"> before, during and following a climate event</t>
    </r>
  </si>
  <si>
    <t>Sikun Relief Foundation were providers</t>
  </si>
  <si>
    <t>BHATTACHARJEE, M. 2019. Menstrual Hygiene Management During Emergencies: A Study of Challenges Faced by Women and Adolescent Girls Living in Flood-prone Districts in Assam. Indian Journal of Gender Studies, 26, 96-107.
https://www.publichealth.columbia.edu/file/8002/download?token=AViwoc5e
WILBUR, J., POILAPA, R. &amp; MORRISON, C. 2022. Menstrual Health Experiences of People with Intellectual Disabilities and Their Caregivers during Vanuatu's Humanitarian Responses: A Qualitative Study. Int J Environ Res Public Health, 19.</t>
  </si>
  <si>
    <t>LL293</t>
  </si>
  <si>
    <t>[Proportion of menstruators] covered by pre-disaster planning for MHM, including menstrual waste disposal by relevant management authorities.</t>
  </si>
  <si>
    <t>LL293,LL317</t>
  </si>
  <si>
    <t>BHATTACHARJEE, M. 2019. Menstrual Hygiene Management During Emergencies: A Study of Challenges Faced by Women and Adolescent Girls Living in Flood-prone Districts in Assam. Indian Journal of Gender Studies, 26, 96-107.</t>
  </si>
  <si>
    <t>LL294</t>
  </si>
  <si>
    <t>Participatory planning in place to ensure appropriate emergency hygiene kit contents</t>
  </si>
  <si>
    <t>[Proportion of women] consulted on their preferences for emergency hygiene kit contents.</t>
  </si>
  <si>
    <t>LL295</t>
  </si>
  <si>
    <t>[Proportion of menstruators] with access to education on the advantages and disadvantages of menstrual products during emergencies</t>
  </si>
  <si>
    <t>LL295, LL298, LL304, LL307, LL324, LL327, LL332, LL417, LL462, LL336, LL330, LL355, LL300, LL311 - [Proportion of population at risk of climate related shock] receiving education/messaging on hygiene behaviour, practice, and materials  (in local language) relevant to climate events</t>
  </si>
  <si>
    <t>LL296</t>
  </si>
  <si>
    <t>Safe, secure, and preferred MHM facilities available during and following a climate event</t>
  </si>
  <si>
    <t>[Proportion of menstruators] who dispose of menstrual cloth after a single use due to lack of washing and drying facilities</t>
  </si>
  <si>
    <t>Difficult to measure</t>
  </si>
  <si>
    <t>LL297</t>
  </si>
  <si>
    <t>[Proportion of the population] with access to alcohol-based disinfectants when soap is unavailable.</t>
  </si>
  <si>
    <t>Büke Ö, Karabayır N. Protection of Child Health in Emergencies. Turk Arch Pediatr. 2024 May 2;59(3):243-249. doi: 10.5152/TurkArchPediatr.2024.23265. PMID: 39110485; PMCID: PMC11181198.</t>
  </si>
  <si>
    <t>LL298</t>
  </si>
  <si>
    <t xml:space="preserve">[Proportion of children] with access to education about the use of alcohol-containing disinfectants. </t>
  </si>
  <si>
    <t>LL299</t>
  </si>
  <si>
    <t>Handwashing facilities are available</t>
  </si>
  <si>
    <t>indicator objective does not capture facilities outside home</t>
  </si>
  <si>
    <t>[Proportion of displaced population] with access to safe, secure and preferred handwashing facilities outside the home before, during and following a climate event</t>
  </si>
  <si>
    <t>DEMBEDZA, V. P., CHOPERA, P. &amp; MACHEKA, L. 2024. Water, Sanitation and Hygiene practices in areas affected by Cyclone Idai in Zimbabwe. Journal of Water, Sanitation and Hygiene for Development, 14, 532-542.</t>
  </si>
  <si>
    <t>LL300</t>
  </si>
  <si>
    <t>[Proportion of households] receiving health promotion messages on handwashing with soap.</t>
  </si>
  <si>
    <t>EMONT, J. P., KO, A. I., HOMASI-PAELATE, A., ITUASO-CONWAY, N. &amp; NILLES, E. J. 2017. Epidemiological Investigation of a Diarrhea Outbreak in the South Pacific Island Nation of Tuvalu During a Severe La Niña-Associated Drought Emergency in 2011. Am J Trop Med Hyg, 96, 576-582.</t>
  </si>
  <si>
    <t>LL301</t>
  </si>
  <si>
    <t>User experience of practicing hygiene behaviours</t>
  </si>
  <si>
    <t>[Proportion of the population] with access to both soap and alcohol-based hand sanitisers.</t>
  </si>
  <si>
    <t>LL302</t>
  </si>
  <si>
    <t>People have access to preferred materials to manage their hygiene</t>
  </si>
  <si>
    <t>[Proportion of the population] with access to hygiene kits containing preferred materials before, during and following a climate event</t>
  </si>
  <si>
    <t>JERIN, T., CHOWDHURY, M. A., AZAD, M. A. K., ZAMAN, S., MAHMOOD, S., ISLAM, S. L. U. &amp; MOHAMMAD JOBAYER, H. 2024. Extreme weather events (EWEs)-Related health complications in Bangladesh: A gender-based analysis on the 2017 catastrophic floods. Natural Hazards Research, 4, 434-447.</t>
  </si>
  <si>
    <t>LL303</t>
  </si>
  <si>
    <t>[Proportion of the population] with access to community and school health clubs to reduce reliance on health workers</t>
  </si>
  <si>
    <t>LL304</t>
  </si>
  <si>
    <t>[Proportion of the population] with access to educational programs promoting behavioural changes to reduce WASH-related diseases.</t>
  </si>
  <si>
    <t>LL305</t>
  </si>
  <si>
    <t>[Proportion of menstruators] with access to safe, separate, secure and preferred structure for MHM</t>
  </si>
  <si>
    <t>LL305 with LL309 and LL323, LL322, LL308 - Proportion of menstruators with access to safe, secure, and preferred facilities for menstrual hygiene management</t>
  </si>
  <si>
    <t>DEMBEDZA, V. P., CHOPERA, P. &amp; MACHEKA, L. 2024. Water, Sanitation and Hygiene practices in areas affected by Cyclone Idai in Zimbabwe. Journal of Water, Sanitation and Hygiene for Development, 14, 532-542.
DOWNING, S., BENJIMEN, S., NATOLI, L. &amp; BELL, V. 2021. Menstrual hygiene management in disasters: the concerns, needs, and preferences of women and girls in Vanuatu. Waterlines, 40, 144-159.</t>
  </si>
  <si>
    <t>LL306</t>
  </si>
  <si>
    <t>[Proportion of women] with access to maps identifying climate hazards affecting WASH and their differential impacts on men and individuals with disabilities.</t>
  </si>
  <si>
    <t>Doesn’t make sense</t>
  </si>
  <si>
    <t>LL307</t>
  </si>
  <si>
    <t>[Proportion of the population] with access to hygiene education on handwashing, menstrual hygiene, and water management.</t>
  </si>
  <si>
    <t>LL308</t>
  </si>
  <si>
    <t>[Proportion of women and girls] with access to safe, secure and preferred toilet facilities in evacuation camps</t>
  </si>
  <si>
    <t>KHAN, M. A. 2022. Livelihood, WASH related hardships and needs assessment of climate migrants: evidence from urban slums in Bangladesh. Heliyon, 8, e09355.</t>
  </si>
  <si>
    <t>LL309</t>
  </si>
  <si>
    <t>[Proportion of menstruators] with MHM infrastructure located within x distance from their households.</t>
  </si>
  <si>
    <t>MITU, K., JONES, N., VINTGES, J. &amp; DEVONALD, M. 2022. Climate Risks and Truncated Opportunities: How Do Environmental Challenges Intersect with Economic and Social Disadvantages for Rohingya Adolescents in Bangladesh? Sustainability [Online], 14.</t>
  </si>
  <si>
    <t>LL310</t>
  </si>
  <si>
    <t>[Proportion of educational programs (where appropriate)] incorporating appropriate user actions for latrine maintenance and household sewer connection and construction in response to climate events</t>
  </si>
  <si>
    <t>2022. Assessing climate impacts on gender and socially inclusive WASH: lessons from a research-practice project. Waterlines, 41, 1-11.</t>
  </si>
  <si>
    <t>MOLL, D. M., MCELROY, R. H., SABOGAL, R., CORRALES, L. F. &amp; GELTING, R. J. 2007. Health impact of water and sanitation infrastructure reconstruction programmes in eight Central American communities affected by Hurricane Mitch. J Water Health, 5, 51-65.</t>
  </si>
  <si>
    <t>LL311</t>
  </si>
  <si>
    <t>[Proportion of menstruators] with access to messaging on handwashing</t>
  </si>
  <si>
    <t>PINCHOFF, J., DOUGHERTY, L. &amp; DADI, C. 2023. Water and Handwashing in a Drought-Prone Region of Southern Niger: How Environment, Household Infrastructure, and Exposure to Social and Behavior Change Messages Interact. Am J Trop Med Hyg, 108, 536-542.</t>
  </si>
  <si>
    <t>LL312</t>
  </si>
  <si>
    <t>[Proportion of rescue teams] utilising drone technology to distribute hygiene materials in post-disaster scenarios</t>
  </si>
  <si>
    <t>NL041</t>
  </si>
  <si>
    <t>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t>
  </si>
  <si>
    <t>LL313</t>
  </si>
  <si>
    <t xml:space="preserve">Not sure if this objective captures this indicator. </t>
  </si>
  <si>
    <t>[Proportion of menstruators] using homemade menstrual products before, during, and following a climate event</t>
  </si>
  <si>
    <t>SADIQUE, S., ALI, I. &amp; ALI, S. 2024. Managing menstruation during natural disasters: menstruation hygiene management during "super floods" in Sindh province of Pakistan. J Biosoc Sci, 56, 480-492.</t>
  </si>
  <si>
    <t>LL314</t>
  </si>
  <si>
    <t>[Proportion of menstruators] who received hygiene kits containing safe, secure, and preferred MHM products</t>
  </si>
  <si>
    <t>SADIQUE, S., ALI, I. &amp; ALI, S. 2024. Managing menstruation during natural disasters: menstruation hygiene management during "super floods" in Sindh province of Pakistan. J Biosoc Sci, 56, 480-492.
DOWNING, S., BENJIMEN, S., NATOLI, L. &amp; BELL, V. 2021. Menstrual hygiene management in disasters: the concerns, needs, and preferences of women and girls in Vanuatu. Waterlines, 40, 144-159.
KRISHNAN, S. &amp; TWIGG, J. 2016. Menstrual hygiene: a 'silent' need during disaster recovery. Waterlines, 35, 265-276.
SUDHIASTININGSIH, N. N., AGUSTINA, T. &amp; PRIADI, C. 2024. Analysis of water, sanitation, and hygiene (WASH) implementation based on GEDSI and climate resilience in Kupang City. E3S Web of Conferences, 485.</t>
  </si>
  <si>
    <t>LL315</t>
  </si>
  <si>
    <t>Need one to do with structures here</t>
  </si>
  <si>
    <t>[Proportion of menstruators] with access to temporary structures for MHM when primary structure is unusable due to climate hazard</t>
  </si>
  <si>
    <t>LL316</t>
  </si>
  <si>
    <t>not really the objective but preferred persons does mean the workforce needs to have those preferred people</t>
  </si>
  <si>
    <t>[Proportion of menstruators] with access to discrete distribution of emergency menstrual products by preferred persons</t>
  </si>
  <si>
    <t>LL317</t>
  </si>
  <si>
    <t>[Proportion of menstruators] with access to education on the use and disposal of menstrual pads during emergencies</t>
  </si>
  <si>
    <t>LL319</t>
  </si>
  <si>
    <t>People have access to the water they need to practice menstruation</t>
  </si>
  <si>
    <t>[Proportion of menstruators] relying on alternative water sources, such as springs, surface water, or groundwater, for hygiene purposes during menstruation before, during and following a climate event</t>
  </si>
  <si>
    <t>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t>
  </si>
  <si>
    <t>LL320</t>
  </si>
  <si>
    <t>[Proportion of medical and non-medical personnel] in evacuation centres equipped for proper handwashing with soap, water, or alcohol-based hand sanitisers</t>
  </si>
  <si>
    <t>SHUKLA, M. A., WOC-COLBURN, L. &amp; WEATHERHEAD, J. E. 2018. Infectious Diseases in the Aftermath of Hurricanes in the United States. Current Tropical Medicine Reports, 5, 217-223.</t>
  </si>
  <si>
    <t>LL322</t>
  </si>
  <si>
    <t>[Proportion of displaced menstruators] with access to privacy screens for MHM.</t>
  </si>
  <si>
    <t>KRISHNAN, S. &amp; TWIGG, J. 2016. Menstrual hygiene: a 'silent' need during disaster recovery. Waterlines, 35, 265-276.</t>
  </si>
  <si>
    <t>Attributes_of_water,_sanitation,_and_hygiene_infrastructure</t>
  </si>
  <si>
    <t>LL323</t>
  </si>
  <si>
    <t>[Proportion of menstruators] with access to handwashing facilities near latrines, including separate bathing units for menstrual hygiene</t>
  </si>
  <si>
    <t>LL324</t>
  </si>
  <si>
    <t>[Proportion of menstruators] with access to hygiene education in their local language</t>
  </si>
  <si>
    <t>LL325</t>
  </si>
  <si>
    <t>[Proportion of menstruators] reducing water usage during menstruation by using tissues or cloth instead of washing with water before, during and following a climate event</t>
  </si>
  <si>
    <t>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t>
  </si>
  <si>
    <t>LL326</t>
  </si>
  <si>
    <t>[Proportion of local councils] with budget allocations for rural hygiene initiatives</t>
  </si>
  <si>
    <t>TSHUMA, M., BELLE, J. A. &amp; NCUBE, A. 2023. An Analysis of Factors Influencing Household Water, Sanitation, and Hygiene (WASH) Experiences during Flood Hazards in Tsholotsho District Using a Seemingly Unrelated Regression (SUR) Model. Water [Online], 15.</t>
  </si>
  <si>
    <t>LL327</t>
  </si>
  <si>
    <t>[Proportion of the population] with access to participatory hygiene education</t>
  </si>
  <si>
    <t>LL328</t>
  </si>
  <si>
    <r>
      <t xml:space="preserve">[Proportion of menstruators </t>
    </r>
    <r>
      <rPr>
        <b/>
        <sz val="11"/>
        <color rgb="FFFFFF00"/>
        <rFont val="Aptos Narrow"/>
        <family val="2"/>
        <scheme val="minor"/>
      </rPr>
      <t xml:space="preserve">living in displacement camps] </t>
    </r>
    <r>
      <rPr>
        <b/>
        <sz val="11"/>
        <color rgb="FF000000"/>
        <rFont val="Aptos Narrow"/>
        <family val="2"/>
        <scheme val="minor"/>
      </rPr>
      <t>with access to safe, secure, and preferred facilities for discussing menstruation in educational programs</t>
    </r>
  </si>
  <si>
    <t>keep</t>
  </si>
  <si>
    <t>TUFAIL, Z., AHMER, W., GULZAR, S., HASANAIN, M. &amp; SHAH, H. H. 2023. Menstrual hygiene management in flood-affected Pakistan: Addressing challenges and ensuring women's health and dignity. Front Glob Womens Health, 4, 1238526.</t>
  </si>
  <si>
    <t>LL329</t>
  </si>
  <si>
    <t xml:space="preserve">maybe more a data objective similar to water and sanitation </t>
  </si>
  <si>
    <t>[Proportion of menstruators] whose local menstrual practices and beliefs are documented in pre-emergency databases</t>
  </si>
  <si>
    <t>LL330</t>
  </si>
  <si>
    <t>[Proportion of] authorities implementing hygiene awareness programs via social media, door-to-door visits, and community meetings.</t>
  </si>
  <si>
    <t>UMAIR, M., KHAN, M., JABBAR, A., KHAN, S. A., HAMAYUN, M. &amp; KHAN, T. A. 2023. Post-flood outbreaks of Cholera in Pakistan; Endemic-to-epidemic. J Infect Dev Ctries, 17, 423-424.</t>
  </si>
  <si>
    <t>LL331</t>
  </si>
  <si>
    <t>[Proportion of] hygiene kits containing diapers for individuals experiencing incontinence</t>
  </si>
  <si>
    <t>WILBUR, J., POILAPA, R. &amp; MORRISON, C. 2022. Menstrual Health Experiences of People with Intellectual Disabilities and Their Caregivers during Vanuatu's Humanitarian Responses: A Qualitative Study. Int J Environ Res Public Health, 19.</t>
  </si>
  <si>
    <t>LL332</t>
  </si>
  <si>
    <t>[Proportion of menstruators] educated on the use of unfamiliar materials included in hygiene kits</t>
  </si>
  <si>
    <t>LL334</t>
  </si>
  <si>
    <t>Handwashing (basic services) with soap and water are available at home</t>
  </si>
  <si>
    <t>[Proportion of population] with access to portable sinks equipped with soap, water, and paper towels where basic hygiene not available</t>
  </si>
  <si>
    <t>YEE, E. L., PALACIO, H., ATMAR, R. L., SHAH, U., KILBORN, C., FAUL, M., GAVAGAN, T. E., FEIGIN, R. D., VERSALOVIC, J., NEILL, F. H., PANLILIO, A. L., MILLER, M., SPAHR, J. &amp; GLASS, R. I. 2007. Widespread outbreak of norovirus gastroenteritis among evacuees of Hurricane Katrina residing in a large "megashelter" in Houston, Texas: lessons learned for prevention. Clin Infect Dis, 44, 1032-9.</t>
  </si>
  <si>
    <t>LL336</t>
  </si>
  <si>
    <t xml:space="preserve">Health promoters have targeted behavioural campaigns strategies for handwashing under different climate events, including for floods, cold waves and droughts  </t>
  </si>
  <si>
    <t>LL337</t>
  </si>
  <si>
    <t>[Proportion by length of] key access roads remain stable and undamaged during and following a climate event</t>
  </si>
  <si>
    <t>LL338</t>
  </si>
  <si>
    <t>need to tease out objectives between supply chain and plans</t>
  </si>
  <si>
    <t>[Proportion by length of] key roads for which plans in place to reroute or adapt transport methods if key roads are damaged or inaccessible</t>
  </si>
  <si>
    <t>LL339</t>
  </si>
  <si>
    <t>Not sure if this is supply chain or early warning systems</t>
  </si>
  <si>
    <t>[Proportion of] hygiene supply chain actors receive Early Warning Alerts (Weather)</t>
  </si>
  <si>
    <t>LL340</t>
  </si>
  <si>
    <t>Policy in place to support availability/stockpiling of hygiene materials for use during and following climate events</t>
  </si>
  <si>
    <t>LL341</t>
  </si>
  <si>
    <t>Financial mechanisms to support vulnerable populations to access soap during extreme events exist</t>
  </si>
  <si>
    <t>LL341 with LL356 - Financial mechanisms to support vulnerable populations to access hygiene products extreme events exist</t>
  </si>
  <si>
    <t>LL342</t>
  </si>
  <si>
    <t>National hand hygiene strategy includes consideration of sustaining services during projected future climate scenarios</t>
  </si>
  <si>
    <t>LL343 with LL358, LL342, LL357</t>
  </si>
  <si>
    <t>LL343</t>
  </si>
  <si>
    <t xml:space="preserve">National hygiene strategy includes consideration of services for populations disproportionately affected by climate change  </t>
  </si>
  <si>
    <t>LL344</t>
  </si>
  <si>
    <t>Sector strategies for climate resilient risk management approaches in WASH include hand hygiene</t>
  </si>
  <si>
    <t>LL345</t>
  </si>
  <si>
    <t>Hygiene is included in climate resilient WASH planning</t>
  </si>
  <si>
    <t>LL346</t>
  </si>
  <si>
    <t xml:space="preserve">Number of regulators or local government staff supporting hygiene programming who have received training on climate-related management of hygiene </t>
  </si>
  <si>
    <t>LL347</t>
  </si>
  <si>
    <t>Monitoring of soap sales or purchases of other cleansing materials considers climate-related disruptions</t>
  </si>
  <si>
    <t>LL347 with LL348, LL360 - Monitoring of hygiene product sales or purchases of other cleansing materials considers climate-related disruptions</t>
  </si>
  <si>
    <t>LL348</t>
  </si>
  <si>
    <t>Monitoring of access to hand hygiene materials considers climate-related disruptions</t>
  </si>
  <si>
    <t>LL349</t>
  </si>
  <si>
    <t>[Proportion of population] with soap available in the household variation by season</t>
  </si>
  <si>
    <t>LL349 with LL362 -  [Proportion of population] with access to hygiene materials at the household level, disaggregated by season.</t>
  </si>
  <si>
    <t>LL350</t>
  </si>
  <si>
    <t>[Proportion of] hygiene promoters receive Early Warning Alerts (Weather)</t>
  </si>
  <si>
    <t>LL351</t>
  </si>
  <si>
    <t xml:space="preserve">Health promoters have targeted behavioural campaigns strategies for MHM under different climate events, including for floods, cold waves and droughts  </t>
  </si>
  <si>
    <t>LL355</t>
  </si>
  <si>
    <t xml:space="preserve">i think this would be a plan one </t>
  </si>
  <si>
    <r>
      <t xml:space="preserve">Climate resilient WASH management plans address stockpiling of </t>
    </r>
    <r>
      <rPr>
        <b/>
        <sz val="11"/>
        <color rgb="FFFFFF00"/>
        <rFont val="Aptos Narrow"/>
        <family val="2"/>
        <scheme val="minor"/>
      </rPr>
      <t>hygiene</t>
    </r>
    <r>
      <rPr>
        <b/>
        <sz val="11"/>
        <color rgb="FF000000"/>
        <rFont val="Aptos Narrow"/>
        <family val="2"/>
        <scheme val="minor"/>
      </rPr>
      <t xml:space="preserve"> materials </t>
    </r>
  </si>
  <si>
    <t>Edited to include all hygiene</t>
  </si>
  <si>
    <t>LL356</t>
  </si>
  <si>
    <t>Financial mechanisms to support socially vulnerable populations to access MHM materials during extreme events</t>
  </si>
  <si>
    <t>Adapted from an existing indicator</t>
  </si>
  <si>
    <t>LL357</t>
  </si>
  <si>
    <t>National MHM strategy includes consideration of sustaining services during projected future climate scenarios</t>
  </si>
  <si>
    <t>LL358</t>
  </si>
  <si>
    <t>LL359</t>
  </si>
  <si>
    <t>Sector strategies for climate resilient risk management approaches in WASH include MHM</t>
  </si>
  <si>
    <t>LL360</t>
  </si>
  <si>
    <t>Monitoring of MHM materials sales considers climate-related disruptions</t>
  </si>
  <si>
    <t>LL361</t>
  </si>
  <si>
    <t>no objective available</t>
  </si>
  <si>
    <t>Monitoring of access to MHM material disposal facilities is in place and considers climate-related disruptions</t>
  </si>
  <si>
    <t>LL362</t>
  </si>
  <si>
    <t>[Proportion of menstruators] with MHM materials available in the household variation by season</t>
  </si>
  <si>
    <t>LL363</t>
  </si>
  <si>
    <t>[Proportion of catchments for which] water allocation plans take into account water supply, sanitation and hygiene needs</t>
  </si>
  <si>
    <t>LL364</t>
  </si>
  <si>
    <t>Finance prioritised to support climate resilience, as needed for local hazards</t>
  </si>
  <si>
    <t>LL365</t>
  </si>
  <si>
    <t>Investment available for monitoring water resources in drought prone areas</t>
  </si>
  <si>
    <t>LL366</t>
  </si>
  <si>
    <t>Number of new, higher-yielding sources developed [as a proportion of total sources]</t>
  </si>
  <si>
    <t>GWP UNICEF - Strategic Framework for WASH Climate Resilient Development
UNICEF - CR WASH Strategic Framework</t>
  </si>
  <si>
    <t>LL367</t>
  </si>
  <si>
    <t>[Proportion of the population reporting a perceived change] in quality of water before during and following a climate event</t>
  </si>
  <si>
    <t>UNICEF CR WASH Strategic Framework</t>
  </si>
  <si>
    <t>LL368</t>
  </si>
  <si>
    <t>[Proportion of population] that have installed a community-based (self-build) storage system than can support the entire community for at least 72 hours</t>
  </si>
  <si>
    <t>LL369</t>
  </si>
  <si>
    <t>Supply chains are resilient to climate hazards (this is the only objective that comes up for hygiene)</t>
  </si>
  <si>
    <r>
      <t xml:space="preserve">[Proportion of service providers that report] easy availability of materials, products and services for improving the resilience of </t>
    </r>
    <r>
      <rPr>
        <b/>
        <sz val="11"/>
        <color rgb="FFFFFF00"/>
        <rFont val="Aptos Narrow"/>
        <family val="2"/>
      </rPr>
      <t>WASH infrastructure</t>
    </r>
  </si>
  <si>
    <t>LL370</t>
  </si>
  <si>
    <t>Adaptation actions related to coordination with solid waste and drainage</t>
  </si>
  <si>
    <t>[Percentage increase] in green infrastructure systems used for flood control</t>
  </si>
  <si>
    <t>NL034</t>
  </si>
  <si>
    <t>LL371</t>
  </si>
  <si>
    <t>[Percentage increase in] investment in resource assessment and siting</t>
  </si>
  <si>
    <t>LL372</t>
  </si>
  <si>
    <t>Review this one</t>
  </si>
  <si>
    <t>[Percentage increase] in number of groundwater recharge schemes</t>
  </si>
  <si>
    <t>LL373</t>
  </si>
  <si>
    <t>Adaptive water resources planning in place</t>
  </si>
  <si>
    <t>[Proportion of catchments for which] an abstraction inventory has been compiled</t>
  </si>
  <si>
    <t>LL374</t>
  </si>
  <si>
    <t>[Proportion of catchments for which] assessments have been completed on aquifer characteristics</t>
  </si>
  <si>
    <t>LL375</t>
  </si>
  <si>
    <t>[Proportion of catchments] where water allocation planning is in place</t>
  </si>
  <si>
    <t>LL376</t>
  </si>
  <si>
    <t>[Proportion of geographic area] for which maps of areas at risk have been produced – e.g. those exposed to a combination of high climate risk, difficult hydrology, and potentially less resilient technologies</t>
  </si>
  <si>
    <t>LL378</t>
  </si>
  <si>
    <t>[Proportion of] service providers that have investigated use of climate smart water pumping systems (e.g. solar) and disinfection measures</t>
  </si>
  <si>
    <t>LL379</t>
  </si>
  <si>
    <t>[Proportion of population using groundwater-based water supplies where]hydrogeological conditions were properly assessed and documented before water point construction</t>
  </si>
  <si>
    <t>LL380</t>
  </si>
  <si>
    <t>[Proportion of population using groundwater-based water supplies where] consulted on reliability and quality of different springs</t>
  </si>
  <si>
    <t>LL381</t>
  </si>
  <si>
    <t>[Proportion of population] participating in education and training activities to promote prioritisation of water for drinking over other uses</t>
  </si>
  <si>
    <t>LL382</t>
  </si>
  <si>
    <t>[Proportion of population] participating in education and training activities to raise awareness of risks from water quality deterioration during/after flooding</t>
  </si>
  <si>
    <t>LL383</t>
  </si>
  <si>
    <t>[Proportion of population with access to groundwater-based water supplies where] hydrogeological conditions, catchment areas, and siting have been properly assessed and documented before water point construction</t>
  </si>
  <si>
    <t>LL384</t>
  </si>
  <si>
    <t>Proportion of new boreholes checked for yield and water quality before sign-off</t>
  </si>
  <si>
    <t>LL385</t>
  </si>
  <si>
    <t>Sufficient water quantity is supplied</t>
  </si>
  <si>
    <t>[Proportion of population using spring-based water supplies where] spring flow is maintained during and following a climate event</t>
  </si>
  <si>
    <t xml:space="preserve">Drought conditions are not specified limiting consistency in interpretation. </t>
  </si>
  <si>
    <t>LL386</t>
  </si>
  <si>
    <t>[Proportion of population using groundwater-based water supplies] where production falls below design minimum yield for x days per year</t>
  </si>
  <si>
    <t>LL387</t>
  </si>
  <si>
    <t>Proportion of protected springs built using high strength, flexible, quality materials</t>
  </si>
  <si>
    <t>Definitions for high strength, flexible and quality not available limiting consistency in interpretation</t>
  </si>
  <si>
    <t>LL388</t>
  </si>
  <si>
    <t>Proportion of safe and sufficient storage systems constructed in areas of flood or drought risk</t>
  </si>
  <si>
    <t xml:space="preserve">Challenges to consider are measurement of 'flood and drought risk' and how 'safe and sufficient storage systems' are defined and measured.  </t>
  </si>
  <si>
    <t>LL389</t>
  </si>
  <si>
    <t>Climate related risk is managed in the catchment</t>
  </si>
  <si>
    <t>[Proportion of total water sources] (surface and groundwater) or catchments for which there is a permitting process in place for discharges</t>
  </si>
  <si>
    <t xml:space="preserve">Inconsistent measures between sources or catchments. </t>
  </si>
  <si>
    <t>LL390</t>
  </si>
  <si>
    <t>[Proportion of water intakes] deepened to reduce risk of contamination from latrines in areas of flood risk</t>
  </si>
  <si>
    <t>LL391</t>
  </si>
  <si>
    <t>[Proportion of water points] that have dried up for at least X months out of the previous Y months</t>
  </si>
  <si>
    <t>LL393</t>
  </si>
  <si>
    <t>Water resources management considers current and future climate risk</t>
  </si>
  <si>
    <t>[Proportion of] water resource assessments for water supply that consider current and future climate scenarios</t>
  </si>
  <si>
    <t xml:space="preserve">Keep </t>
  </si>
  <si>
    <t>LL394</t>
  </si>
  <si>
    <t>Water supply quantity is maintained</t>
  </si>
  <si>
    <r>
      <t xml:space="preserve">[Proportion of water sources] which remain functional and effectively meet demand </t>
    </r>
    <r>
      <rPr>
        <b/>
        <sz val="11"/>
        <color rgb="FFFFFF00"/>
        <rFont val="Aptos Narrow"/>
      </rPr>
      <t>before, during and following a climate event</t>
    </r>
  </si>
  <si>
    <t>LL395</t>
  </si>
  <si>
    <t>[Proportion of the population served by water supplies exhibiting] increased levels of E. Coli and/or other pathogen concentrations before, during and following a climate event</t>
  </si>
  <si>
    <t>Environmental Indicators of Climate Risks to Inclusive WASH -UTS-ISF, Griffith University, WaterAid, iDE</t>
  </si>
  <si>
    <t>LL396</t>
  </si>
  <si>
    <t>[Proportion of the population served by water supplies exhibiting] raised groundwater electrical conductivity levels</t>
  </si>
  <si>
    <t>LL397</t>
  </si>
  <si>
    <t>[Proportion of the population served by water supplies with] increasing reports of salty tasting water</t>
  </si>
  <si>
    <t>LL399</t>
  </si>
  <si>
    <t xml:space="preserve">[Proportion of water supplies for which[ skilled labour is available for immediate repair and maintenance </t>
  </si>
  <si>
    <t xml:space="preserve">UNICEF Climate-resilient/Adaptive Rural Water Supply and Integrated Water Resource Management </t>
  </si>
  <si>
    <t>LL400</t>
  </si>
  <si>
    <t>[Proportion] of water supplies designed or upgraded to be able to continue functioning in the event of a flood</t>
  </si>
  <si>
    <t>LL401</t>
  </si>
  <si>
    <t>[Proportion of water supplies for which[ there is an on-site and regularly reviewed hazard recovery plan</t>
  </si>
  <si>
    <t>LL406</t>
  </si>
  <si>
    <t>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t>
  </si>
  <si>
    <t>LL407</t>
  </si>
  <si>
    <t>[Proportion of service providers with] access to reserved budget lines or insurances to rehabilitate services after extreme events</t>
  </si>
  <si>
    <t>LL408</t>
  </si>
  <si>
    <t>National level policy aligned with international climate goals</t>
  </si>
  <si>
    <t>The country is a signatory to the United Nations Framework Convention on Climate Change and the Paris Agreement and has set clear and realistic objectives of adaptation</t>
  </si>
  <si>
    <t>LL410</t>
  </si>
  <si>
    <t>There is a comprehensive capacity development plan for climate resilience and risk assessment based on a capacity needs assessment</t>
  </si>
  <si>
    <t>Unicef -  CR WASH Strategic Framework
Austrailian Aid, Water for Women, and WaterAid - WASH system building block assessment tool</t>
  </si>
  <si>
    <t>LL411</t>
  </si>
  <si>
    <t>Could be PIRF supports capacity…..</t>
  </si>
  <si>
    <t>There are impact assessments of previous interventions in WASH that include an analysis of how climate threats have affected the achievement of the desired impact and objectives</t>
  </si>
  <si>
    <t>LL412</t>
  </si>
  <si>
    <t xml:space="preserve">WASH plans are grounded in a comprehensive risk analysis, which includes climate change considerations </t>
  </si>
  <si>
    <t>LL413</t>
  </si>
  <si>
    <t>Roles and responsibilities for climate resilient WASH are clearly defined between sectors (across all levels of government)</t>
  </si>
  <si>
    <t>LL414</t>
  </si>
  <si>
    <r>
      <t>Institutions working with WASH have adequate capacity to address the integration of climate change risk reduction into WASH delivery and ongoing management</t>
    </r>
    <r>
      <rPr>
        <sz val="11"/>
        <color rgb="FF000000"/>
        <rFont val="Aptos Narrow"/>
        <scheme val="minor"/>
      </rPr>
      <t xml:space="preserve"> (across all levels of government)</t>
    </r>
  </si>
  <si>
    <t>LL415</t>
  </si>
  <si>
    <t>There is a functioning inter-ministerial/inter departmental coordination mechanism between departments responsible for climate change, environment, agriculture, energy, water resources and for water supply and sanitation.</t>
  </si>
  <si>
    <t>LL020 with LL415 - Proportion of relevant stakeholders (climate change committees, regulatory bodies, and ministries/departments) that have formal agreements or mechanisms in place to coordinate on climate adaptation and environmental management.</t>
  </si>
  <si>
    <t>LL416</t>
  </si>
  <si>
    <t>Users are protected from uncertainty related to practicing hygiene</t>
  </si>
  <si>
    <t>[Proportion of households] that report good access to affordable products and services for improved hygiene activities (including handwashing)</t>
  </si>
  <si>
    <t>LL417</t>
  </si>
  <si>
    <t>[Proportion of population] in hazard risk areas participating in hygiene education activities</t>
  </si>
  <si>
    <t>LL418</t>
  </si>
  <si>
    <t>[Proportion of population] with access to soap and water at a handwashing facility at home during and following a climate hazard</t>
  </si>
  <si>
    <t>LL419</t>
  </si>
  <si>
    <t>[Proportion of households served by] faecal sludge or wastewater treatment facilities where service provider has a quick-restart plan in place for  following climate event</t>
  </si>
  <si>
    <t>LL423</t>
  </si>
  <si>
    <t>Number of regulators or local government staff supporting WASH systems who have received training on climate risk assessment and management</t>
  </si>
  <si>
    <t>LL426</t>
  </si>
  <si>
    <t>User complaints/ requests for assistance are dealt with in a timely manner</t>
  </si>
  <si>
    <t>[Time lapsed] in redressed of customer complaints before, during and following a climate event</t>
  </si>
  <si>
    <r>
      <rPr>
        <b/>
        <sz val="11"/>
        <color rgb="FF000000"/>
        <rFont val="Aptos Narrow"/>
        <family val="2"/>
      </rPr>
      <t xml:space="preserve">Total complaints received, analysed and acted upon by utility in waste water per 1000 </t>
    </r>
    <r>
      <rPr>
        <b/>
        <sz val="11"/>
        <color rgb="FFFFFF00"/>
        <rFont val="Aptos Narrow"/>
        <family val="2"/>
      </rPr>
      <t>customers</t>
    </r>
    <r>
      <rPr>
        <b/>
        <sz val="11"/>
        <color rgb="FF000000"/>
        <rFont val="Aptos Narrow"/>
        <family val="2"/>
      </rPr>
      <t xml:space="preserve">  before, during and following a climate event</t>
    </r>
  </si>
  <si>
    <t>LL428</t>
  </si>
  <si>
    <t>[Proposed of] households in flood risk areas (or areas at risk from other hazards) who have soap and water available near latrine for handwashing</t>
  </si>
  <si>
    <t>LL429</t>
  </si>
  <si>
    <t>[Proportion of population] Served by Infrastructure Assessed for Climate risk prior to Construction</t>
  </si>
  <si>
    <t>Duplication (LL098)</t>
  </si>
  <si>
    <t>LL430</t>
  </si>
  <si>
    <t>[Proportion of] sanitation facilities located in geographic areas prone to flooding, storm surges, wildfires or landslides based on current and future climate risk mapping</t>
  </si>
  <si>
    <t>LL431</t>
  </si>
  <si>
    <t>Proportion of sanitation infrastructure located in coastal areas exposed to sea level rise</t>
  </si>
  <si>
    <t>LL433</t>
  </si>
  <si>
    <t>Multiple providers exist with a range of strategies for emptying and transport in case any one provider is unable to operate (e.g. trucks damaged, access is blocked)</t>
  </si>
  <si>
    <t>LL434</t>
  </si>
  <si>
    <t>[Proportion of utility-served population] with access to construction workers trained in climate-resilient construction standards and guidelines.</t>
  </si>
  <si>
    <t>LL435</t>
  </si>
  <si>
    <t>[Proportion of] sanitation service providers in flood risk areas that have sufficient infrastructure to support and manage an early warning systems</t>
  </si>
  <si>
    <t>LL436</t>
  </si>
  <si>
    <t>[Proportion of service providers with] climate-informed QA (quality assurance) process implemented during construction phase for sanitation system components</t>
  </si>
  <si>
    <t>LL437</t>
  </si>
  <si>
    <t xml:space="preserve">Sanitation system design is aligned with and takes into account design and operational conditions of drainage and solid waste management systems </t>
  </si>
  <si>
    <r>
      <t>Scott P and Cotton AP (2020) The Sanitation Cityscape – Toward a Conceptual Framework for Integrated and Citywide Urban Sanitation. </t>
    </r>
    <r>
      <rPr>
        <i/>
        <sz val="11"/>
        <color theme="1"/>
        <rFont val="Aptos Narrow"/>
        <family val="2"/>
        <charset val="1"/>
        <scheme val="minor"/>
      </rPr>
      <t>Front. Environ. Sci.</t>
    </r>
    <r>
      <rPr>
        <sz val="11"/>
        <color theme="1"/>
        <rFont val="Aptos Narrow"/>
        <family val="2"/>
        <charset val="1"/>
        <scheme val="minor"/>
      </rPr>
      <t> 8:70. doi: 10.3389/fenvs.2020.00070</t>
    </r>
  </si>
  <si>
    <t>LL438</t>
  </si>
  <si>
    <t>Appropriate coordination mechanisms  to promote active and responsive co-design of sanitation with drainage and SWM are mandated and funded</t>
  </si>
  <si>
    <t>LL439</t>
  </si>
  <si>
    <t>Solid waste management actions which reduce risks of climate-change related failures (blockages etc.) are included in sanitation behaviour change campaigns</t>
  </si>
  <si>
    <t>LL440</t>
  </si>
  <si>
    <t>Interventions to reduce risks of failures in the solid waste management system inducing climate-change related failures (blockages etc.) in sanitation systems are included in standard operating procedures</t>
  </si>
  <si>
    <t>LL441</t>
  </si>
  <si>
    <t>Interventions to reduce risks of failures in the drainage system inducing climate-change related failures in sanitation systems are included in standard operating procedures</t>
  </si>
  <si>
    <t>LL442</t>
  </si>
  <si>
    <r>
      <t xml:space="preserve">[Number of people affected by OR number of] incidents of non-compliance of downstream water quality </t>
    </r>
    <r>
      <rPr>
        <b/>
        <sz val="11"/>
        <color rgb="FFFFFF00"/>
        <rFont val="Aptos Narrow"/>
        <scheme val="minor"/>
      </rPr>
      <t>before, during and following a climate event</t>
    </r>
  </si>
  <si>
    <t>BE</t>
  </si>
  <si>
    <t>LL443</t>
  </si>
  <si>
    <t>[Number of] pipe breaks per km length of network per year before, during and following a climate event</t>
  </si>
  <si>
    <t>[merged LL443,LL463]. Not relevant to climate resilience</t>
  </si>
  <si>
    <t>LL444</t>
  </si>
  <si>
    <r>
      <t xml:space="preserve">[Proportion of] sanitation facilities in </t>
    </r>
    <r>
      <rPr>
        <b/>
        <sz val="11"/>
        <color rgb="FFFFFF00"/>
        <rFont val="Aptos Narrow"/>
        <family val="2"/>
        <scheme val="minor"/>
      </rPr>
      <t>evacuation/displacement camp</t>
    </r>
    <r>
      <rPr>
        <b/>
        <sz val="11"/>
        <color rgb="FF000000"/>
        <rFont val="Aptos Narrow"/>
        <family val="2"/>
        <scheme val="minor"/>
      </rPr>
      <t xml:space="preserve"> that are single-sex and usable (available, functional, and private) lockable from the inside, have covered disposal bins and have discreet disposal mechanisms at the time of the survey</t>
    </r>
  </si>
  <si>
    <t>Priority List of Indicators for Girls’ Menstrual Health and Hygiene: TECHNICAL GUIDANCE FOR NATIONAL MONITORING</t>
  </si>
  <si>
    <t>LL445</t>
  </si>
  <si>
    <t>Users are protected from psychosocial distress related to practicing hygiene</t>
  </si>
  <si>
    <t xml:space="preserve">tangentially alright but could be more specific </t>
  </si>
  <si>
    <r>
      <t xml:space="preserve">[Proportion of menstruators] who reported difficulty accessing affordable menstrual materials due to market disruptions </t>
    </r>
    <r>
      <rPr>
        <b/>
        <sz val="11"/>
        <color rgb="FFFFFF00"/>
        <rFont val="Aptos Narrow"/>
        <family val="2"/>
        <scheme val="minor"/>
      </rPr>
      <t>during and following a climate event</t>
    </r>
  </si>
  <si>
    <t>LL446</t>
  </si>
  <si>
    <r>
      <t xml:space="preserve">[Proportion of menstruators] who felt safe accessing WASH facilities for menstrual hygiene management </t>
    </r>
    <r>
      <rPr>
        <b/>
        <sz val="11"/>
        <color rgb="FFFFFF00"/>
        <rFont val="Aptos Narrow"/>
        <family val="2"/>
        <scheme val="minor"/>
      </rPr>
      <t>during and following a climate event</t>
    </r>
  </si>
  <si>
    <t>LL447</t>
  </si>
  <si>
    <t>Users are protected from GBV related to water supply service interruptions</t>
  </si>
  <si>
    <r>
      <t xml:space="preserve">[Number of] reported cases of GBV related to accessing water supply facilities </t>
    </r>
    <r>
      <rPr>
        <b/>
        <sz val="11"/>
        <color rgb="FFFFFF00"/>
        <rFont val="Aptos Narrow"/>
        <family val="2"/>
        <scheme val="minor"/>
      </rPr>
      <t>during and following a climate event</t>
    </r>
  </si>
  <si>
    <t>LL448</t>
  </si>
  <si>
    <t>`</t>
  </si>
  <si>
    <r>
      <rPr>
        <b/>
        <sz val="11"/>
        <color rgb="FF000000"/>
        <rFont val="Aptos Narrow"/>
        <scheme val="minor"/>
      </rPr>
      <t xml:space="preserve">[Proportion of menstruators] who reported good access to relief to alleviate  worsened menstrual symptoms (e.g., cramping, dehydration) </t>
    </r>
    <r>
      <rPr>
        <b/>
        <sz val="11"/>
        <color rgb="FFFFFF00"/>
        <rFont val="Aptos Narrow"/>
        <scheme val="minor"/>
      </rPr>
      <t>before, during and following a climate event</t>
    </r>
  </si>
  <si>
    <t>LL449</t>
  </si>
  <si>
    <t>Users are protected from GBV related to practicing hygiene</t>
  </si>
  <si>
    <t xml:space="preserve">should have an objective not just for private but safe also </t>
  </si>
  <si>
    <t>[Number of] reported cases of GBV related to access to facilities and practicing hygiene behaviours before, during and following a climate event</t>
  </si>
  <si>
    <t>LL450</t>
  </si>
  <si>
    <t>[Proportion of population] served by sanitation services with O&amp;M and repairs done by professional service providers</t>
  </si>
  <si>
    <t>LL451</t>
  </si>
  <si>
    <t>[Proportion of] sanitation services for which skilled labour is available for immediate repair and maintenance</t>
  </si>
  <si>
    <t>LL452</t>
  </si>
  <si>
    <t>Environmental water regulations specify minimum low-flow discharge in receiving waters to maintain dilution and meet water quality objectives [taking into account future flows]</t>
  </si>
  <si>
    <t>Derived from experience of regulators including OFWAT</t>
  </si>
  <si>
    <t>LL453</t>
  </si>
  <si>
    <r>
      <rPr>
        <b/>
        <sz val="11"/>
        <color rgb="FF000000"/>
        <rFont val="Aptos Narrow"/>
        <scheme val="minor"/>
      </rPr>
      <t xml:space="preserve">Environmental </t>
    </r>
    <r>
      <rPr>
        <b/>
        <sz val="11"/>
        <color rgb="FFFFFF00"/>
        <rFont val="Aptos Narrow"/>
        <scheme val="minor"/>
      </rPr>
      <t>regulations set appropriate limits on discharge quality from WWTPs that achieve appropriate water quality standards taking account current and future climate scenarios</t>
    </r>
  </si>
  <si>
    <t>LL454</t>
  </si>
  <si>
    <t>Adaptation actions related to water resources and land-management</t>
  </si>
  <si>
    <t>[Proportion of reservoirs by volume for which] spillway discharges managed to prevent flood surge that threaten faecal sludge and wastewater treatment plants</t>
  </si>
  <si>
    <t>LL455</t>
  </si>
  <si>
    <t>Water supply</t>
  </si>
  <si>
    <t>[Proportion of reservoirs by volume for which] spillway discharges managed to prevent flood surge that threaten water treatment works and offtakes</t>
  </si>
  <si>
    <t>LL456</t>
  </si>
  <si>
    <t>[Proportion of reservoirs by volume for which] early warning systems in place for spillway discharges</t>
  </si>
  <si>
    <t>LL457</t>
  </si>
  <si>
    <t>Climate resilient water source</t>
  </si>
  <si>
    <t>[Proportion of required] managed aquifer recharge schemes in place for treated wastewater to boost groundwater reserves</t>
  </si>
  <si>
    <t>UK water industry and others</t>
  </si>
  <si>
    <t>LL458</t>
  </si>
  <si>
    <t>[Proportion of required] vegetation management to manage wildfire risks is in place in catchments</t>
  </si>
  <si>
    <t>LL459</t>
  </si>
  <si>
    <t xml:space="preserve">objective not available in this section </t>
  </si>
  <si>
    <t>[Proportion of required] slope stabilisation measures in place</t>
  </si>
  <si>
    <t>LL460</t>
  </si>
  <si>
    <t>[Proportion of] menstruators that have access to safe, secure, and private facilities to wash and dry MHM products/cloths</t>
  </si>
  <si>
    <t>LL461</t>
  </si>
  <si>
    <t xml:space="preserve">no objective available </t>
  </si>
  <si>
    <t xml:space="preserve">[Proportion of] menstruators that have received messaging on MHM product disposal during and after event </t>
  </si>
  <si>
    <t>LL462</t>
  </si>
  <si>
    <t xml:space="preserve">[Proportion of] individuals with access to education hand washing technique and the use of alcohol-containing disinfectants. </t>
  </si>
  <si>
    <t>LL463</t>
  </si>
  <si>
    <t>[Number of] pipe breaks per km length of water supply network per year</t>
  </si>
  <si>
    <t>LL464</t>
  </si>
  <si>
    <t>User are protected from psychosocial distress related to water service disruptions</t>
  </si>
  <si>
    <t>[Proportion of population reporting a] change in water insecurity experiences relating to climate events using IWISE/HWISE scale</t>
  </si>
  <si>
    <t>Young, S.L., Bethancourt, H.J., Ritter, Z.R., Frongillo, E.A. The Individual Water Insecurity Experiences (IWISE) Scale: reliability, equivalence and validity of an individual-level measure of water security: BMJ Global Health 2021;6:e006460</t>
  </si>
  <si>
    <t>LL465</t>
  </si>
  <si>
    <t>User experience of the water service</t>
  </si>
  <si>
    <t>[Proportion of households reporting a] change in water insecurity experiences relating to climate events using HWISE scale</t>
  </si>
  <si>
    <t>Young, S.L., Boateng, G.O.,... et al. The Household Water InSecurity Experiences (HWISE) Scale: development and validation of a household water insecurity measure for low-income and middle-income countries: BMJ Global Health 2019;4:e001750</t>
  </si>
  <si>
    <t>LL466</t>
  </si>
  <si>
    <t>[Proportion of household OR population reporting a] change in the frequency of times that they worried about not having enough water for all household needs in the preceding 4 weeks/ during the dry season/ during or after a drought/ during floods</t>
  </si>
  <si>
    <t>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t>
  </si>
  <si>
    <t>LL467</t>
  </si>
  <si>
    <t>Access to water supply is maintained</t>
  </si>
  <si>
    <t>[Proportion of household OR population reporting a] change in the frequency of times that they have had to change schedules or plans because of problems with their water situation in the preceding 4 weeks/ during the dry season/ during or after a drought/ during floods</t>
  </si>
  <si>
    <t>LL468</t>
  </si>
  <si>
    <t>[Proportion of household OR population reporting a] change in the frequency of times that they [or anyone in the household] has not had as much water to drink as they would like in the preceding 4 weeks/ during the dry season/ during or after a drought/ during floods</t>
  </si>
  <si>
    <t>Measurable</t>
  </si>
  <si>
    <t>LL469</t>
  </si>
  <si>
    <t>[Proportion of household OR population reporting a] change in the frequency of times that they [or anyone in the household] has had to go without washing hands after dirty activities in the preceding 4 weeks/ during the dry season/ during or after a drought/ during floods</t>
  </si>
  <si>
    <t>LL470</t>
  </si>
  <si>
    <t>Financial costs of climate adaptation are tracked</t>
  </si>
  <si>
    <t>Total expenditure OR total expenditure per capita OR total expenditure per capita living in at-risk locations on climate resilient WASH</t>
  </si>
  <si>
    <t>WASH Accounts - Water Sanitation and Health</t>
  </si>
  <si>
    <t>LL471</t>
  </si>
  <si>
    <t>Total climate-resilient WASH expenditure as a % of total WASH expenditure</t>
  </si>
  <si>
    <t>LL472</t>
  </si>
  <si>
    <t>Total climate-resilient WASH expenditure as a % of GDP</t>
  </si>
  <si>
    <t>LL473</t>
  </si>
  <si>
    <t>Total climate-resilient WASH expenditure as a % of total national climate-resilience expenditure</t>
  </si>
  <si>
    <t>LL474</t>
  </si>
  <si>
    <t>Climate-resilient WASH expenditure is reported along with national climate-resilience expenditure</t>
  </si>
  <si>
    <t>LL475</t>
  </si>
  <si>
    <t>Percentage of bulk water supplied lost as non-revenue water</t>
  </si>
  <si>
    <t>LL476</t>
  </si>
  <si>
    <t>Percentage of water supply service providers reporting non-revenue water rates below X%</t>
  </si>
  <si>
    <t>LL477</t>
  </si>
  <si>
    <t xml:space="preserve">Percentage of water supply service providers reporting a reduction in non-revenue water of X% per year </t>
  </si>
  <si>
    <t>LL478</t>
  </si>
  <si>
    <r>
      <t xml:space="preserve">Percentage of WASH capital budget which is earmarked for projects where climate change is a </t>
    </r>
    <r>
      <rPr>
        <i/>
        <sz val="11"/>
        <color theme="1"/>
        <rFont val="Aptos Narrow"/>
        <family val="2"/>
        <scheme val="minor"/>
      </rPr>
      <t>significant objective</t>
    </r>
    <r>
      <rPr>
        <sz val="11"/>
        <color theme="1"/>
        <rFont val="Aptos Narrow"/>
        <family val="2"/>
        <scheme val="minor"/>
      </rPr>
      <t xml:space="preserve"> (OECD CRS Rio Marker RM 1)</t>
    </r>
  </si>
  <si>
    <t>Development Assistance Committee (DAC) of the Organisation for Economic Co-operation and Development (OECD)  Rio markers system https://capacity4dev.europa.eu/groups/public-environment-climate/info/short-guide-use-rio-markers_en</t>
  </si>
  <si>
    <t>LL479</t>
  </si>
  <si>
    <r>
      <t xml:space="preserve">Percentage of WASH capital budget which is earmarked for projects where climate change is a </t>
    </r>
    <r>
      <rPr>
        <i/>
        <sz val="11"/>
        <color theme="1"/>
        <rFont val="Aptos Narrow"/>
        <family val="2"/>
        <scheme val="minor"/>
      </rPr>
      <t>principal objective</t>
    </r>
    <r>
      <rPr>
        <sz val="11"/>
        <color theme="1"/>
        <rFont val="Aptos Narrow"/>
        <family val="2"/>
        <scheme val="minor"/>
      </rPr>
      <t xml:space="preserve"> (OECD CRS Rio Marker RM 2)</t>
    </r>
  </si>
  <si>
    <t>LL480</t>
  </si>
  <si>
    <r>
      <t xml:space="preserve">Percentage of WASH total budget which is earmarked for projects where climate change is a </t>
    </r>
    <r>
      <rPr>
        <i/>
        <sz val="11"/>
        <color theme="1"/>
        <rFont val="Aptos Narrow"/>
        <family val="2"/>
        <scheme val="minor"/>
      </rPr>
      <t>significant objective</t>
    </r>
    <r>
      <rPr>
        <sz val="11"/>
        <color theme="1"/>
        <rFont val="Aptos Narrow"/>
        <family val="2"/>
        <scheme val="minor"/>
      </rPr>
      <t xml:space="preserve"> (OECD CRS Rio Marker RM 1)</t>
    </r>
  </si>
  <si>
    <t>LL481</t>
  </si>
  <si>
    <r>
      <t xml:space="preserve">Percentage of WASH total budget which is earmarked for projects where climate change is a </t>
    </r>
    <r>
      <rPr>
        <i/>
        <sz val="11"/>
        <color theme="1"/>
        <rFont val="Aptos Narrow"/>
        <family val="2"/>
        <scheme val="minor"/>
      </rPr>
      <t>principal objective</t>
    </r>
    <r>
      <rPr>
        <sz val="11"/>
        <color theme="1"/>
        <rFont val="Aptos Narrow"/>
        <family val="2"/>
        <scheme val="minor"/>
      </rPr>
      <t xml:space="preserve"> (OECD CRS Rio Marker RM 2)</t>
    </r>
  </si>
  <si>
    <t>NL001</t>
  </si>
  <si>
    <t>Accessible finance available to support rapid recovery following a climate event</t>
  </si>
  <si>
    <t>Value and availability of emergency cash transfers for WASH response and recovery after climate events</t>
  </si>
  <si>
    <t>New</t>
  </si>
  <si>
    <t>LL049 with LL282</t>
  </si>
  <si>
    <t>NL002</t>
  </si>
  <si>
    <t>Total value of investment to build WASH climate resilience sufficient to meet the needs of the most climate and socially vulnerable populations</t>
  </si>
  <si>
    <t>LL061 with LL067</t>
  </si>
  <si>
    <t>NL003</t>
  </si>
  <si>
    <t>The proportion of WASH service providers with dedicated and accessible budgets or insurance funds allocated for rapid response, repair, and rehabilitation of services following climate-related extreme events, including post-disaster emergency construction</t>
  </si>
  <si>
    <t>LL163 with LL271, LL162, LL407</t>
  </si>
  <si>
    <t>NL004</t>
  </si>
  <si>
    <t>Financial plans are regularly reviewed and adapted in response to changing climate risk</t>
  </si>
  <si>
    <t>The WASH sector revises its investment plans, including water resource management plans, every X years using climate projections that are updated within the last Y years, and has conducted a comprehensive assessment of the cost of climate change adaptation under different scenarios.</t>
  </si>
  <si>
    <t>NL005</t>
  </si>
  <si>
    <t>LL174 and LL179, LL180, LL184, LL200, LL203</t>
  </si>
  <si>
    <t>NL006</t>
  </si>
  <si>
    <t>Financial mechanisms in place (e.g. cash transfers) to support vulnerable populations to access hygiene products during and following climate events</t>
  </si>
  <si>
    <t>LL341 with LL356</t>
  </si>
  <si>
    <t>NL007</t>
  </si>
  <si>
    <t>The extent to which climate risks are systematically incorporated into sanitation planning processes across cities and local authorities—covering the entire sanitation chain.</t>
  </si>
  <si>
    <t>LL041 with LL150</t>
  </si>
  <si>
    <t>NL008</t>
  </si>
  <si>
    <t>The existence of systems to monitor and evaluate the impact of extreme weather events on WASH infrastructure and services</t>
  </si>
  <si>
    <t xml:space="preserve">New </t>
  </si>
  <si>
    <t>LL044 with LL264, LL268, LL034</t>
  </si>
  <si>
    <t>NL009</t>
  </si>
  <si>
    <t>Climate data available for CR WASH planning</t>
  </si>
  <si>
    <t>Climate data, seasonal forecasts and downscaled projections available to the WASH sector, reviewed regularly</t>
  </si>
  <si>
    <t>NL010</t>
  </si>
  <si>
    <t>Monitoring of hygiene product sales or purchases of other cleansing materials considers climate-related disruptions</t>
  </si>
  <si>
    <t>LL347 with LL348, LL360</t>
  </si>
  <si>
    <t>NL011</t>
  </si>
  <si>
    <t>Design standards and related regulations are available to support the construction of infrastructure and delivery of climate resilient WASH services (considers risk from climate variability and change)</t>
  </si>
  <si>
    <t>NL012</t>
  </si>
  <si>
    <t>Proportion of construction workers trained in resilient structure construction</t>
  </si>
  <si>
    <t>LL013 with LL014, LL016, LL043</t>
  </si>
  <si>
    <t>NL013</t>
  </si>
  <si>
    <t>Sufficient human resources [are in place]  to design, implement, and monitor adaptation plans for the WASH sector</t>
  </si>
  <si>
    <t>LL017 with LL024</t>
  </si>
  <si>
    <t>NL014</t>
  </si>
  <si>
    <t>LL019 with LL346, LL423</t>
  </si>
  <si>
    <t>NL015</t>
  </si>
  <si>
    <t>Proportion of relevant stakeholders (climate change committees, regulatory bodies, and ministries/departments) that have formal agreements or mechanisms in place to coordinate on climate adaptation and environmental management (across all levels of government)</t>
  </si>
  <si>
    <t xml:space="preserve">LL020 with LL415 </t>
  </si>
  <si>
    <t>NL016</t>
  </si>
  <si>
    <t>Climate ministry has a mandated role in WASH sector review and planning (across all levels of government)</t>
  </si>
  <si>
    <t xml:space="preserve">LL154 with LL157 and LL159 </t>
  </si>
  <si>
    <t>NL017</t>
  </si>
  <si>
    <t xml:space="preserve">Sector strategies include measures to improve WASH services for populations vulnerable to climate change </t>
  </si>
  <si>
    <t>LL060 with LL062, LL063</t>
  </si>
  <si>
    <t>NL018</t>
  </si>
  <si>
    <t>[Proportion of households for whom] well-defined, event-specific, timely action plans are ready for execution on receiving early warnings</t>
  </si>
  <si>
    <t>LL134, LL289</t>
  </si>
  <si>
    <t>NL019</t>
  </si>
  <si>
    <t>LL134, LL289
Merged with LL048</t>
  </si>
  <si>
    <t>NL020</t>
  </si>
  <si>
    <t>NL021</t>
  </si>
  <si>
    <t>WASH climate adaptation plans aligned with national adaptation plans/National adaptation plans have targeted WASH objectives</t>
  </si>
  <si>
    <t>NL022</t>
  </si>
  <si>
    <t>National WASH strategy includes consideration of services for  vulnerable populations</t>
  </si>
  <si>
    <t>NL023</t>
  </si>
  <si>
    <t>Inclusion of climate resilience in WASH sector review and planning</t>
  </si>
  <si>
    <t>LL155 with LL158, LL160, LL194  (155,158,160 - Glaas survey)</t>
  </si>
  <si>
    <t>NL024</t>
  </si>
  <si>
    <t>Policy in place to support availability of materials, products and services for improving the resilience of WASH infrastructure</t>
  </si>
  <si>
    <t>LL369 with LL267 LL209 LL369</t>
  </si>
  <si>
    <t>NL025</t>
  </si>
  <si>
    <t>[Proportion of containments] designed for current and future climate risk</t>
  </si>
  <si>
    <t>LL002 with LL005, LL082, LL087, LL089 LL091, LL092, LL093, LL164, LL211, LL246, LL257</t>
  </si>
  <si>
    <t>NL026</t>
  </si>
  <si>
    <t>[Proportion of latrine superstructures] designed for current and future climate risks</t>
  </si>
  <si>
    <t xml:space="preserve"> LL081, LL237 </t>
  </si>
  <si>
    <t>NL027</t>
  </si>
  <si>
    <t>[Proportion of population with sewer connection served by a] sewer where its horizontal alignment, invert levels, joint density, and maintenance access points consider current and future climate risk</t>
  </si>
  <si>
    <t>LL032, LL033, LL102, LL110</t>
  </si>
  <si>
    <t>NL028</t>
  </si>
  <si>
    <t>[Proportion of population served by treatment facilities] where infrastructure is designed with  consideration of current and future climate risks.</t>
  </si>
  <si>
    <t xml:space="preserve">LL074, LL076, LL129, LL130, LL136, LL138, LL140, LL142, LL143, LL144, LL145, LL147 </t>
  </si>
  <si>
    <t>NL029</t>
  </si>
  <si>
    <t>[Proportion of population served by WW/FS treatment facilities  where] infrastructure siting considers both current and future climate risk</t>
  </si>
  <si>
    <t>LL075, LL077</t>
  </si>
  <si>
    <t>NL030</t>
  </si>
  <si>
    <t>[Proportion of population served by toilets/latrines where] infrastructure siting considers both current and future climate risk</t>
  </si>
  <si>
    <t>LL079, LL085, LL431</t>
  </si>
  <si>
    <t>NL031</t>
  </si>
  <si>
    <t>[Proportion of latrines and containments] that conform to national regulations and standards for climate resilience</t>
  </si>
  <si>
    <t>NL032</t>
  </si>
  <si>
    <t>[Proportion of WW/FS treatment facilities] that conform to national regulations and standards for climate resilience</t>
  </si>
  <si>
    <t>NL033</t>
  </si>
  <si>
    <t>[Proportion, by length of sewers] that conform to national regulations and standards for design and material selection for climate resilience</t>
  </si>
  <si>
    <t>Coordinated investment in grey/green urban infrastructure able to cope with extreme events (e.g. wastewater treatment and NbS)</t>
  </si>
  <si>
    <t>Sanitation systems are designed in conjunction with blue-green infrastructure for SUDS, to reduce the impacts of future climate</t>
  </si>
  <si>
    <t>NL035</t>
  </si>
  <si>
    <t>[Proportion of FSM operations] that have backup strategies to be deployed during and following climate events : (a) terrain-adapted vehicles, (b) contingency plans for access road disruption (c) back up fuel</t>
  </si>
  <si>
    <t>LL433, LL057, LL055</t>
  </si>
  <si>
    <t>NL036</t>
  </si>
  <si>
    <t>LL047 and LL435</t>
  </si>
  <si>
    <t>[Proportion of] latrines/toilets that remain accessible for emptying during and following flooding caused by a climate event</t>
  </si>
  <si>
    <t>NL038</t>
  </si>
  <si>
    <t>Users prepare for climate events by providing themselves with climate adapted toilets</t>
  </si>
  <si>
    <t>[Proportion of households] that have built/upgraded to climate resilient toilets/latrines prior to a climate event</t>
  </si>
  <si>
    <t>NL039</t>
  </si>
  <si>
    <t>Users provide themselves with redundancy to offset effects of service interruption/system failure</t>
  </si>
  <si>
    <t>[Proportion of the population with access to] multiple toilet technologies for use during and following climate events</t>
  </si>
  <si>
    <t>LL003 and LL213</t>
  </si>
  <si>
    <t>NL040</t>
  </si>
  <si>
    <t>LL291, LL297, LL320, LL428</t>
  </si>
  <si>
    <t>Use of appropriate technology for hygiene kit distribution</t>
  </si>
  <si>
    <t>[Proportion of rescue teams] utilising appropriate technologies to distribute hygiene materials in during and following a climate event</t>
  </si>
  <si>
    <t>NL042</t>
  </si>
  <si>
    <t>no planning objective. maybe copy similar one from sanitation and water</t>
  </si>
  <si>
    <t>Service providers carry out pre-disaster planning and education for the management of menstrual waste disposal during and following climate events</t>
  </si>
  <si>
    <t>NL043</t>
  </si>
  <si>
    <t>[Proportion of population at risk of climate related shock] receiving education/messaging on hygiene behaviour, practice, and materials  (in local language) relevant to climate events</t>
  </si>
  <si>
    <t>LL295, LL298, LL304, LL307, LL324, LL327, LL332, LL417, LL462, LL336, LL330, LL355, LL300, LL311 - [Proportion of population at risk of climate related shock] receiving education/messaging on hygiene behaviour, practice, and materials  (in local language)</t>
  </si>
  <si>
    <t>NL044</t>
  </si>
  <si>
    <t>Users are protected from GBV related to sanitation service interruptions</t>
  </si>
  <si>
    <t>[Number of] reported cases of GBV related to using the toilet during and following a climate event</t>
  </si>
  <si>
    <t>NL045</t>
  </si>
  <si>
    <t>Sufficient budget allocation/ expenditure to support WASH supply chain strengthening</t>
  </si>
  <si>
    <t>Total expenditure OR total expenditure per capita on supply chain strengthening for climate resilient WASH</t>
  </si>
  <si>
    <t>NL046</t>
  </si>
  <si>
    <t>Sufficient budget allocation/ expenditure to support WASH-relevant early warning systems</t>
  </si>
  <si>
    <t>Total expenditure OR total expenditure per capita on early warning systems for climate resilient WASH</t>
  </si>
  <si>
    <t>NL047</t>
  </si>
  <si>
    <t>Transfers from central to local government or from government to utilities is conditional on the existence of investment and management plans to improve CR WASH</t>
  </si>
  <si>
    <t>LL50 and LL199</t>
  </si>
  <si>
    <t>NL048</t>
  </si>
  <si>
    <t>Users are protected from psychosocial distress related to sanitation service interruptions</t>
  </si>
  <si>
    <t>[Proportion of population reporting a] change in sanitation service insecurity experiences relating to climate events [as per IWISE scale]</t>
  </si>
  <si>
    <t>NL049</t>
  </si>
  <si>
    <t>[Proportion of household OR population reporting a] change in the frequency of times that they [or anyone in the household] has not had access to  the sanitation services that they would like in the preceding 4 weeks during and following a climate event</t>
  </si>
  <si>
    <t>NL050</t>
  </si>
  <si>
    <t>[Proportion of household OR population reporting a] change in the frequency of times that they worried about not having access to sanitation services in the preceding 4 weeks during and following a climate event</t>
  </si>
  <si>
    <t>NL051</t>
  </si>
  <si>
    <t>[Proportion of household OR population reporting a] change in the frequency of times that they have had to change schedules or plans because of a lack of access to sanitation services in the preceding 4 weeks during and following a climate event</t>
  </si>
  <si>
    <t>NL052</t>
  </si>
  <si>
    <t>[Proportion of population reporting an] increase in insecurity relating to practicing hygiene during and following climate events [as per IWISE scale]</t>
  </si>
  <si>
    <t>NL147</t>
  </si>
  <si>
    <t>[Proportion of users who] report easy access to alternative sanitation services when needed during and following a climate event</t>
  </si>
  <si>
    <t>NL053</t>
  </si>
  <si>
    <t>[Proportion of household OR population reporting a] change in the frequency of times that they [or anyone in the household] has not had access to  the hygiene products and facilities that they would like in the preceding 4 weeks during and following a climate event</t>
  </si>
  <si>
    <t>NL148</t>
  </si>
  <si>
    <t>Financial impacts on users are minimised</t>
  </si>
  <si>
    <t>Value of financial losses due to damaged household infrastructure, loss of time, and health care costs due to sanitation failures in a climate event</t>
  </si>
  <si>
    <t>NL054</t>
  </si>
  <si>
    <t>[Proportion of household OR population reporting a] change in the frequency of times that they worried about not having access to hygiene products and facilities in the preceding 4 weeks during and following a climate event</t>
  </si>
  <si>
    <t>NL055</t>
  </si>
  <si>
    <t>[Proportion of household OR population reporting a] change in the frequency of times that they have had to change schedules or plans because of a lack of access to hygiene products and facilities in the preceding 4 weeks during and following a climate event</t>
  </si>
  <si>
    <t>NL056</t>
  </si>
  <si>
    <t>[Frequency of] sewer backflows into houses before, during, and following climate events</t>
  </si>
  <si>
    <t>NL057</t>
  </si>
  <si>
    <t>Road based FSM continues to provide a minimum service</t>
  </si>
  <si>
    <t>[Frequency of] emptying services being unavailable/ interrupted when emptying is required before, during, and following climate events</t>
  </si>
  <si>
    <t>NL058</t>
  </si>
  <si>
    <t>[Frequency of] unsafe dumping of FS into the environment before, during and following a climate event</t>
  </si>
  <si>
    <t>NL059</t>
  </si>
  <si>
    <t xml:space="preserve">[Frequency of] unsafe dumping of post-treatment FS/WW sludges </t>
  </si>
  <si>
    <t>NL060</t>
  </si>
  <si>
    <t>[Number of FS/WW treatment facilities] out of service due to infrastructure failure before, during and following a climate event</t>
  </si>
  <si>
    <t>NL061</t>
  </si>
  <si>
    <t>Number of disruptions to a basic service attributable to a climate event (UNDESA SENDAI indicator)</t>
  </si>
  <si>
    <t>NL062</t>
  </si>
  <si>
    <t>[Proportion of population] with access to a functioning portable/ temporary toilet (where permanent toilet not available)</t>
  </si>
  <si>
    <t>NL063</t>
  </si>
  <si>
    <t>[Proportion of population] with access to  a handwashing facility at home before, during and following a climate event</t>
  </si>
  <si>
    <t>NL064</t>
  </si>
  <si>
    <t>Disposal facilities for hygiene products are available</t>
  </si>
  <si>
    <t>[Proportion of the population] with access to safely managed solid waste disposal system for hygiene and incontinence products before, during and following a climate event</t>
  </si>
  <si>
    <t>NL065</t>
  </si>
  <si>
    <t>[Proportion of] truck storage facilities are sited based on current and future climate risk</t>
  </si>
  <si>
    <t>NL066</t>
  </si>
  <si>
    <t>[Proportion of population]  who can recall key messages on the health hazards associated with FS/WW pollution and clean up requirements during and following a climate event</t>
  </si>
  <si>
    <t>NL067</t>
  </si>
  <si>
    <t>[Percentage by length of] sewer network with wastewater surveillance monitoring (to detect disruption)</t>
  </si>
  <si>
    <t>NL068</t>
  </si>
  <si>
    <t>[Proportion of utilities] with response plan for sewer flooding/backflow</t>
  </si>
  <si>
    <t>NL069</t>
  </si>
  <si>
    <t>[Proportion of households served by] faecal sludge or wastewater treatment facilities that have temporary storage for FS/WW</t>
  </si>
  <si>
    <t>NL070</t>
  </si>
  <si>
    <t>[Proportion of households served by] faecal sludge or wastewater treatment facilities where multiple members of staff exist with knowledge of how to operate the facilities</t>
  </si>
  <si>
    <t>NL071</t>
  </si>
  <si>
    <t xml:space="preserve">[Proportion of service providers] who have plans for equitable distribution of CR services </t>
  </si>
  <si>
    <t>NL072</t>
  </si>
  <si>
    <t>[Proportion of service providers] who have internal targets for service reinstatement following a climate event (incl. time and quality)</t>
  </si>
  <si>
    <t>NL073</t>
  </si>
  <si>
    <t>[Proportion of the population served by infrastructure] that is either engineered for robustness or purposefully designed to fail safely with minimal disruption and ease of replacement.</t>
  </si>
  <si>
    <t>NL074</t>
  </si>
  <si>
    <t>Diversity in sanitation service providers</t>
  </si>
  <si>
    <t>[Number of households] with functional access to redundant FSM service options during and after climate-induced events.</t>
  </si>
  <si>
    <t>NL075</t>
  </si>
  <si>
    <t>Co-benefits of CR WASH are realised</t>
  </si>
  <si>
    <t>[Proportion of users served by] CR systems that are considered low carbon/low emissions</t>
  </si>
  <si>
    <t>NL076</t>
  </si>
  <si>
    <t>[Proportion of users served by] CR systems that is facilitates re-use of FS/WW products (e.g. energy and agriculture)</t>
  </si>
  <si>
    <t>NL080</t>
  </si>
  <si>
    <t xml:space="preserve">[Proportion of educational programs (where appropriate)] detailing methods of alternative water supply (icl. Grey water recycling) </t>
  </si>
  <si>
    <t>NL081</t>
  </si>
  <si>
    <t>[Proportion of toilets] that remains functional before, during, and following a climate event</t>
  </si>
  <si>
    <t>NL082</t>
  </si>
  <si>
    <t>Operational treatment performance remains [within X% of standard levels]</t>
  </si>
  <si>
    <t>NL083</t>
  </si>
  <si>
    <t>[Number of water treatment  facilities] out of service due to infrastructure failure before, during and following a climate event</t>
  </si>
  <si>
    <t>NL084</t>
  </si>
  <si>
    <t>[Proportion of population] with access to basic water supply services before, during and following a climate event</t>
  </si>
  <si>
    <t>NL085</t>
  </si>
  <si>
    <t>NL086</t>
  </si>
  <si>
    <t>Time to restore water supply service [to 100% of the population in the service areas] to minimum,  baseline or transformative levels following a climate event</t>
  </si>
  <si>
    <t>NL087</t>
  </si>
  <si>
    <t xml:space="preserve">[Proportion of population] whose domestic water supply infrastructure is damaged during and following a climate event </t>
  </si>
  <si>
    <t>NL088</t>
  </si>
  <si>
    <t>[Proportion of population] for which the water supply volume meets the required national daily standards during and following a climate event</t>
  </si>
  <si>
    <t>NL089</t>
  </si>
  <si>
    <t>[Proportion of population using surface water supplies] where level or flow falls below design minimum level during and following a climate event</t>
  </si>
  <si>
    <t>NL090</t>
  </si>
  <si>
    <t>Value of financial losses due to damaged household infrastructure, loss of time, and health care costs due to water supply failures in a climate event</t>
  </si>
  <si>
    <t>NL091</t>
  </si>
  <si>
    <t>[Time lapsed] in redressal of customer complaints before, during and following a climate event</t>
  </si>
  <si>
    <t>NL092</t>
  </si>
  <si>
    <r>
      <t xml:space="preserve">Total complaints received, analysed and acted upon by service provider per 1000 </t>
    </r>
    <r>
      <rPr>
        <sz val="11"/>
        <color rgb="FFFFFF00"/>
        <rFont val="Aptos Narrow"/>
        <family val="2"/>
        <scheme val="minor"/>
      </rPr>
      <t>customers</t>
    </r>
    <r>
      <rPr>
        <sz val="11"/>
        <color theme="1"/>
        <rFont val="Aptos Narrow"/>
        <family val="2"/>
        <scheme val="minor"/>
      </rPr>
      <t xml:space="preserve">  before, during and following a climate event</t>
    </r>
  </si>
  <si>
    <t>NL093</t>
  </si>
  <si>
    <t>[Proportion of] households that report good access to affordable  materials, products and services for improving the resilience of water supply infrastructure</t>
  </si>
  <si>
    <t>NL094</t>
  </si>
  <si>
    <t>[Value of] additional time spent collecting, treating ,and managing water supply (disaggregated by gender) during and following a climate event</t>
  </si>
  <si>
    <t>NL095</t>
  </si>
  <si>
    <t>[Percentage by length of] water supply network (storage and distribution) new or refurbished within the last  X (25-30?) Years</t>
  </si>
  <si>
    <t>NL096</t>
  </si>
  <si>
    <t>Proportion of reservoirs with variable intake</t>
  </si>
  <si>
    <t>NL097</t>
  </si>
  <si>
    <t>[Proportion of households served by] water storage and distribution systems that use dynamic management practices (e.g. seasonal demand forecasting, climate-adjusted storage and distribution schedules)</t>
  </si>
  <si>
    <t>NL098</t>
  </si>
  <si>
    <t>[Proportion of water sources/ collection points] with appropriate flood protection</t>
  </si>
  <si>
    <t>NL099</t>
  </si>
  <si>
    <t>[Proportion of water treatment plants] with appropriate flood protection</t>
  </si>
  <si>
    <t>NL100</t>
  </si>
  <si>
    <t>[Proportion by length of the water network for which] equipment is readily available for rapid repairs (i.e. trenching)</t>
  </si>
  <si>
    <t>NL101</t>
  </si>
  <si>
    <t>Construction and design standards for climate resilient water supply are implemented</t>
  </si>
  <si>
    <t>[Proportion of the population served by] a water treatment facility where process selection considers both current and future climate risks</t>
  </si>
  <si>
    <t>NL102</t>
  </si>
  <si>
    <t>[Proportion of the population served by] water treatment system has automatic shut-down to respond to degraded water quality/ high turbidity in the source</t>
  </si>
  <si>
    <t>NL103</t>
  </si>
  <si>
    <t>NL104</t>
  </si>
  <si>
    <t>[Proportion of educational programs] incorporating appropriate user actions for operations and maintenance of household/non-utility water supply infrastructure in response to climate events</t>
  </si>
  <si>
    <t>NL105</t>
  </si>
  <si>
    <t>[Proportion of population served by] water supply system with backup power supply</t>
  </si>
  <si>
    <t>NL106</t>
  </si>
  <si>
    <t>NL107</t>
  </si>
  <si>
    <t>[Proportion of population served by treatment facilities] where infrastructure is designed with consideration of current and future climate risks</t>
  </si>
  <si>
    <t>NL108</t>
  </si>
  <si>
    <t>[Proportion of households served by] reservoirs that use dynamic management practices (e.g., seasonal demand forecasting, climate-adjusted release schedules).</t>
  </si>
  <si>
    <t>NL109</t>
  </si>
  <si>
    <t>[Proportion of population served by treatment facilities] where infrastructure that conform to national regulations and standards for climate resilience</t>
  </si>
  <si>
    <t>NL110</t>
  </si>
  <si>
    <t>[Proportion of population served by water source/ collection point] where infrastructure conforms to national regulations and standards for climate resilience</t>
  </si>
  <si>
    <t>NL111</t>
  </si>
  <si>
    <t>Construction materials, equipment and resources are available to ensure robust re-construction and repair of water supply infrastructure</t>
  </si>
  <si>
    <t>NL112</t>
  </si>
  <si>
    <t>[Proportion of the population served by] a water source/ collection point where infrastructure siting considers both current and future climate risks</t>
  </si>
  <si>
    <t>NL113</t>
  </si>
  <si>
    <t>[Proportion of population served by water source/ collection point] where infrastructure  is designed with consideration of current and future climate risks</t>
  </si>
  <si>
    <t>NL114</t>
  </si>
  <si>
    <t>[Proportion of households responsible for their own water supply] that receive support improving resilience</t>
  </si>
  <si>
    <t>NL115</t>
  </si>
  <si>
    <t>[Proportion of population served by distribution network] where critical infrastructure is protected from the effects of climate events (e.g. flooding)</t>
  </si>
  <si>
    <t>NL116</t>
  </si>
  <si>
    <t>[Proportion by length of distribution network that] conforms to national regulations and standards for climate resilience</t>
  </si>
  <si>
    <t>NL117</t>
  </si>
  <si>
    <t>[Proportion of households served by] water treatment facilities where service provider has a quick-restart plan in place for use following climate event</t>
  </si>
  <si>
    <t>NL118</t>
  </si>
  <si>
    <t>[Proportion of water treatment facilities with] emergency storage of treatment chemicals</t>
  </si>
  <si>
    <t>NL119</t>
  </si>
  <si>
    <t>[Proportion of population served by] water supply system with telecoms for continuous monitoring</t>
  </si>
  <si>
    <t>NL120</t>
  </si>
  <si>
    <t>[Proportion of population served by] strategic solid waste management for hygiene product disposal during and after climate events.</t>
  </si>
  <si>
    <t>NL121</t>
  </si>
  <si>
    <t>NL122</t>
  </si>
  <si>
    <t>[Proportion of population with access to] multiple water sources during and following climate events</t>
  </si>
  <si>
    <t>NL123</t>
  </si>
  <si>
    <t>Users respond to climate events by taking actions to secure water quantity and quality</t>
  </si>
  <si>
    <t>[Proportion of users] that act upon advice regarding water supply (boiling, reducing/restricting usage)</t>
  </si>
  <si>
    <t>NL124</t>
  </si>
  <si>
    <t>[Proportion of users with non-utility supplies] that act upon advice to protect/adapt water supply</t>
  </si>
  <si>
    <t>NL125</t>
  </si>
  <si>
    <t>[Proportion of households served by] water treatment systems that use dynamic management practices (e.g. seasonal demand forecasting)</t>
  </si>
  <si>
    <t>NL149</t>
  </si>
  <si>
    <t>[Proportion of managed aquifer recharge schemes] which conform to national standards and guidance</t>
  </si>
  <si>
    <t>NL126</t>
  </si>
  <si>
    <t xml:space="preserve">Water quality monitoring programme capable of tracking temporal change, event and long term change, that integrates community reporting. </t>
  </si>
  <si>
    <t>NL127</t>
  </si>
  <si>
    <t>[Proportion of] water resources conflict resolution systems (e.g. WR management committee, basin management committee) which considers current and future climate</t>
  </si>
  <si>
    <t>NL128</t>
  </si>
  <si>
    <t>Presence of a national climate adaptation reporting framework that systematically includes WASH sector indicators and actions.</t>
  </si>
  <si>
    <t>NL129</t>
  </si>
  <si>
    <t>Institutional culture that is adaptive, responsive to change, and oriented toward transformative climate adaptation.</t>
  </si>
  <si>
    <t>[Percentage of WASH governance instruments (policies, standards, or guidelines)] that mandate resilience improvements as part of post-climate event recovery and adaptation.</t>
  </si>
  <si>
    <t>NL130</t>
  </si>
  <si>
    <t>Post-climate event response times and service disruptions are tracked and reported.</t>
  </si>
  <si>
    <t>[Existence of] a system for monitoring and reporting WASH service downtime and response actions following climate-related events.</t>
  </si>
  <si>
    <t>NL131</t>
  </si>
  <si>
    <t>Recovery processes are rapid and support long-term, transformative improvements</t>
  </si>
  <si>
    <t>[Proportion of] post-climate event recovery actions that are implemented within defined timelines and include measures to enhance long-term WASH system resilience.</t>
  </si>
  <si>
    <t>NL132</t>
  </si>
  <si>
    <t>Financial costs of damage to WASH infrastructure are tracked</t>
  </si>
  <si>
    <t>[Total annual estimated cost of] damage to WASH infrastructure due to climate-related events, as reported by relevant authorities.</t>
  </si>
  <si>
    <t>NL133</t>
  </si>
  <si>
    <t>Emissions from WASH are included in NDCs and systematically reported in international systems</t>
  </si>
  <si>
    <t>NL134</t>
  </si>
  <si>
    <t>A policy is in place that explicitly states that CR WASH investments should be made so that CR WASH services are extended equitably</t>
  </si>
  <si>
    <t>NL135</t>
  </si>
  <si>
    <t>WASH institutions are adaptive and transformative to meet climate-related challenges</t>
  </si>
  <si>
    <t>Annual and multi-annual WASH investment and management plans are regularly reviewed and updated (at least X times in Y years) leading to significant change in response to current and future climate data</t>
  </si>
  <si>
    <t>NL136</t>
  </si>
  <si>
    <t>Incentives exist in WASH institutions (e.g. salary increments, promotions) to reward adaption and innovation which addresses current and future climate hazards</t>
  </si>
  <si>
    <t>NL137</t>
  </si>
  <si>
    <t>Regulations in place to establish appropriate operational parameters for use of combined sewer overflows and emergency by-pass sewers are regularly updated in response to current and future climate data</t>
  </si>
  <si>
    <t>NL138</t>
  </si>
  <si>
    <t>NL139</t>
  </si>
  <si>
    <t>Policy in place to create incentives for selection of CR WASH services that have low carbon/low emissions (at all levels of government)</t>
  </si>
  <si>
    <t>NL140</t>
  </si>
  <si>
    <t>Financial incentives in place for selection of CR WASH services that have low carbon/low emissions (at all levels of government)</t>
  </si>
  <si>
    <t>NL141</t>
  </si>
  <si>
    <t>[Proportion of households with private household supplies] that have taken action to upgrade the supply (e.g. deepening boreholes etc) following a climate event</t>
  </si>
  <si>
    <t>NL142</t>
  </si>
  <si>
    <t>[Proportion of households] that have upgraded their domestic infrastructure to secure space and water to support essential hygiene activities following a climate event</t>
  </si>
  <si>
    <t>NL143</t>
  </si>
  <si>
    <t>[Proportion of users with non-unity supplies] that act upon advice to protect/adapt water supply</t>
  </si>
  <si>
    <t>Users prepare for climate events by stockpiling essential hygiene items</t>
  </si>
  <si>
    <t>[Proportion of households] that store sufficient soap, MHM and incontinence products to supply all needs for [up to X weeks] for use during and following a climate event</t>
  </si>
  <si>
    <t>NL144</t>
  </si>
  <si>
    <t>[Proportion of population served by handwashing and MHM facilities where] infrastructure siting considers both current and future climate risk</t>
  </si>
  <si>
    <t>NL150</t>
  </si>
  <si>
    <t>[Proportion by length of critical] transport infrastructure essential to the delivery of hygiene goods and services which are located away from areas affected by flooding due to current or future climate events</t>
  </si>
  <si>
    <t>NL145</t>
  </si>
  <si>
    <t>[Proportion of handwashing and MHM facilities] designed and constructed in line with national guidelines on climate resilient infrastructure</t>
  </si>
  <si>
    <t>NL151</t>
  </si>
  <si>
    <t>[Proportion by length of critical] transport infrastructure essential to the delivery of hygiene goods and services which are designed to be resilient to current and future climate events</t>
  </si>
  <si>
    <t>NL146</t>
  </si>
  <si>
    <t>System design includes redundancy to offset the effects of service disruption/ system failure</t>
  </si>
  <si>
    <t xml:space="preserve">[Proportion of population] with access to multiple places to practice hygiene and safe and secure MHM which have adequate water supply during and following climate events </t>
  </si>
  <si>
    <t>Demo site</t>
  </si>
  <si>
    <t>Live site</t>
  </si>
  <si>
    <t>LL046 - Policies and procedures relating to early warning systems for climate hazards  account for impacts on WASH services</t>
  </si>
  <si>
    <t>LL221 - Incentives and support to service providers to encourage the promotion of water efficiency by consumers (e.g. funding to roll out volumetric metering, or advise and technical assistance facility to promote water saving devices in the home)</t>
  </si>
  <si>
    <t>LL408 - The country is a signatory to the United Nations Framework Convention on Climate Change and the Paris Agreement and has set clear and realistic objectives of adaptation</t>
  </si>
  <si>
    <t>NL133 - Emissions from WASH are included in NDCs and systematically reported in international systems</t>
  </si>
  <si>
    <t>NL036 - [Proportion of] WASH service providers in flood risk areas that have sufficient infrastructure to support and manage an early warning systems</t>
  </si>
  <si>
    <t>LL340 - Policy in place to support availability/stockpiling of hygiene materials for use during and following climate events</t>
  </si>
  <si>
    <t>NL024 - Policy in place to support availability of materials, products and services for improving the resilience of WASH infrastructure</t>
  </si>
  <si>
    <t>NL139 - Policy in place to create incentives for selection of CR WASH services that have low carbon/low emissions (at all levels of government)</t>
  </si>
  <si>
    <t>LL170 - WASH sector policy and strategies identify climate risks and include costed climate adaptation measures</t>
  </si>
  <si>
    <t xml:space="preserve">LL181 - National Adaptation Planning frameworks exist </t>
  </si>
  <si>
    <t>LL198 - National climate change adaptation priorities in the WASH sector are reflected in the respective regional development plans</t>
  </si>
  <si>
    <t>LL376 - [Proportion of geographic area] for which maps of areas at risk have been produced – e.g. those exposed to a combination of high climate risk, difficult hydrology, and potentially less resilient technologies</t>
  </si>
  <si>
    <t>NL023 - Inclusion of climate resilience in WASH sector review and planning</t>
  </si>
  <si>
    <t>NL021 - WASH climate adaptation plans aligned with national adaptation plans/National adaptation plans have targeted WASH objectives</t>
  </si>
  <si>
    <t>NL129 - [Percentage of WASH governance instruments (policies, standards, or guidelines)] that mandate resilience improvements as part of post-climate event recovery and adaptation.</t>
  </si>
  <si>
    <t>LL219 - [Proportion of] vulnerable groups engaged in local planning through targeted actions, using differentiated communication channels and tailored messages to address increased risks and limited response capacity</t>
  </si>
  <si>
    <t xml:space="preserve">NL017 - Sector strategies include measures to improve WASH services for populations vulnerable to climate change </t>
  </si>
  <si>
    <t>NL022 - National WASH strategy includes consideration of services for  vulnerable populations</t>
  </si>
  <si>
    <t>NL134 - A policy is in place that explicitly states that CR WASH investments should be made so that CR WASH services are extended equitably</t>
  </si>
  <si>
    <t>NL009 - Climate data, seasonal forecasts and downscaled projections available to the WASH sector, reviewed regularly</t>
  </si>
  <si>
    <t>LL265 - Mechanisms for WASH coordination and data exchange and feedback between central, subnational, and local levels exist</t>
  </si>
  <si>
    <t>LL406 - 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t>
  </si>
  <si>
    <t>NL128 - Presence of a national climate adaptation reporting framework that systematically includes WASH sector indicators and actions.</t>
  </si>
  <si>
    <t>LL021 - [Proportion of] relevant agencies with active cross-agency climate working groups in place for Water, Sanitation, and Hygiene (WASH) coordination (across all levels of government)</t>
  </si>
  <si>
    <t>LL022 - [Presence of a] lead agency responsible for climate-resilient WASH policies (across all levels of government)</t>
  </si>
  <si>
    <t>LL413 - Roles and responsibilities for climate resilient WASH are clearly defined between sectors (across all levels of government)</t>
  </si>
  <si>
    <t>LL414 - Institutions working with WASH have adequate capacity to address the integration of climate change risk reduction into WASH delivery and ongoing management (across all levels of government)</t>
  </si>
  <si>
    <t>NL015 - Proportion of relevant stakeholders (climate change committees, regulatory bodies, and ministries/departments) that have formal agreements or mechanisms in place to coordinate on climate adaptation and environmental management (across all levels of government)</t>
  </si>
  <si>
    <t>NL016 - Climate ministry has a mandated role in WASH sector review and planning (across all levels of government)</t>
  </si>
  <si>
    <t>LL276 - WASH sector is consulted, and actively participates in, national adaptation processes (across all levels of government)</t>
  </si>
  <si>
    <t>LL069 - [Proportion of households] receiving clear and timely messaging from early warning systems before, during, and after a climate event or hazard</t>
  </si>
  <si>
    <t>LL070 - [Proportion of service providers] receiving clear and timely messaging from early warning systems before, during, and after a climate event or hazard</t>
  </si>
  <si>
    <t>LL071 - National early warning system for climate hazards is in place and includes WASH-relevant information</t>
  </si>
  <si>
    <t>NL136 - Incentives exist in WASH institutions (e.g. salary increments, promotions) to reward adaption and innovation which addresses current and future climate hazards</t>
  </si>
  <si>
    <t>NL135 - Annual and multi-annual WASH investment and management plans are regularly reviewed and updated (at least X times in Y years) leading to significant change in response to current and future climate data</t>
  </si>
  <si>
    <t>LL025 - [Proportion of the population served by] WASH services with service providers trained in climate risk assessment and management.</t>
  </si>
  <si>
    <t>LL278 - [Percentage of population in areas where local WASH committees exist] with at least 3 WASH committee members participating in education and training activities on early warning systems with respect to WASH needs</t>
  </si>
  <si>
    <t>NL012 - Proportion of construction workers trained in resilient structure construction</t>
  </si>
  <si>
    <t>NL013 - Sufficient human resources [are in place]  to design, implement, and monitor adaptation plans for the WASH sector</t>
  </si>
  <si>
    <t>NL014 - Number of regulators or local government staff supporting WASH systems who have received training on climate risk assessment and management</t>
  </si>
  <si>
    <t>LL410 - There is a comprehensive capacity development plan for climate resilience and risk assessment based on a capacity needs assessment</t>
  </si>
  <si>
    <t>LL262 - Percentage of staff in WASH service provider organisations receiving training in early warning and response systems and in emergency planning and procedures</t>
  </si>
  <si>
    <t>LL040 - Regulator collects data on climate impacts and adaptation measures from service providers</t>
  </si>
  <si>
    <t>LL274 - National climate impact evaluation includes WASH, carried out in the past 5 years</t>
  </si>
  <si>
    <t>LL279 - [Percentage of population in] areas with monitoring in place to support an effective early warning system</t>
  </si>
  <si>
    <t>LL411 - There are impact assessments of previous interventions in WASH that include an analysis of how climate threats have affected the achievement of the desired impact and objectives</t>
  </si>
  <si>
    <t>NL010 - Monitoring of hygiene product sales or purchases of other cleansing materials considers climate-related disruptions</t>
  </si>
  <si>
    <t>NL008 - The existence of systems to monitor and evaluate the impact of extreme weather events on WASH infrastructure and services</t>
  </si>
  <si>
    <t>LL042 - [Presence of] monitoring initiatives tracking  [diarrheal] disease outbreaks linked to extreme weather events.</t>
  </si>
  <si>
    <t xml:space="preserve">NL126 - Water quality monitoring programme capable of tracking temporal change, event and long term change, that integrates community reporting. </t>
  </si>
  <si>
    <t>LL037 - Progress in improving WASH supply access is tracked for populations disproportionally affected by climate change</t>
  </si>
  <si>
    <t>LL171 - Sector policy mandates the use of  climate-resilient Water Safety Planning</t>
  </si>
  <si>
    <t>LL361 - Monitoring of access to MHM material disposal facilities is in place and considers climate-related disruptions</t>
  </si>
  <si>
    <t xml:space="preserve">LL412 - WASH plans are grounded in a comprehensive risk analysis, which includes climate change considerations </t>
  </si>
  <si>
    <t>NL007 - The extent to which climate risks are systematically incorporated into sanitation planning processes across cities and local authorities—covering the entire sanitation chain.</t>
  </si>
  <si>
    <t>LL052 - Regulatory measures [in place] to place restrictions on non-critical household water use (e.g. hosepipe bans)</t>
  </si>
  <si>
    <t>LL156 - WASH Sector policy sets thresholds (e.g. weather, pollution, inter alia) that trigger hazard management plans</t>
  </si>
  <si>
    <t xml:space="preserve">LL168 - Regulation mandates that sufficient quantities of domestic water supply be provided as a priority before allocations to other water uses are made </t>
  </si>
  <si>
    <t>LL239 - Effluent discharge limits can be relaxed to maintain operations during periods of extreme drought</t>
  </si>
  <si>
    <t>LL266 - Appropriate regulation on water source/resource protection exists and accounts for climate change</t>
  </si>
  <si>
    <t>NL137 - Regulations in place to establish appropriate operational parameters for use of combined sewer overflows and emergency by-pass sewers are regularly updated in response to current and future climate data2</t>
  </si>
  <si>
    <t>LL095 - [Existence of a national or local] QA  (quality assurance process) which accounts for climate change to be performed by service providers</t>
  </si>
  <si>
    <t>NL011 - Design standards and related regulations are available to support the construction of infrastructure and delivery of climate resilient WASH services (considers risk from climate variability and change)</t>
  </si>
  <si>
    <t>NL130 - [Existence of] a system for monitoring and reporting WASH service downtime and response actions following climate-related events.</t>
  </si>
  <si>
    <t>NL131 - [Proportion of] post-climate event recovery actions that are implemented within defined timelines and include measures to enhance long-term WASH system resilience.</t>
  </si>
  <si>
    <t>NL001 - Value and availability of emergency cash transfers for WASH response and recovery after climate events</t>
  </si>
  <si>
    <t>NL002 - Total value of investment to build WASH climate resilience sufficient to meet the needs of the most climate and socially vulnerable populations</t>
  </si>
  <si>
    <t>NL003 - The proportion of WASH service providers with dedicated and accessible budgets or insurance funds allocated for rapid response, repair, and rehabilitation of services following climate-related extreme events, including post-disaster emergency construction</t>
  </si>
  <si>
    <t>LL201 - Total funding secured from multilateral funds for climate change (e.g. Green Climate Fund, Adaptation Fund, Global Environment Facility) for CR WASH</t>
  </si>
  <si>
    <t>NL047 - Transfers from central to local government or from government to utilities is conditional on the existence of investment and management plans to improve CR WASH</t>
  </si>
  <si>
    <t>NL004 -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t>
  </si>
  <si>
    <t>LL204 - Funds are allocated to support technical capacity of regulatory bodies on climate resilience of WASH</t>
  </si>
  <si>
    <t>LL205 - Financial incentives for water efficiency by service providers</t>
  </si>
  <si>
    <t>LL364 - Finance prioritised to support climate resilience, as needed for local hazards</t>
  </si>
  <si>
    <t>LL478 - Percentage of WASH capital budget which is earmarked for projects where climate change is a significant objective (OECD CRS Rio Marker RM 1)</t>
  </si>
  <si>
    <t>LL479 - Percentage of WASH capital budget which is earmarked for projects where climate change is a principal objective (OECD CRS Rio Marker RM 2)</t>
  </si>
  <si>
    <t>LL480 - Percentage of WASH total budget which is earmarked for projects where climate change is a significant objective (OECD CRS Rio Marker RM 1)</t>
  </si>
  <si>
    <t>LL481 - Percentage of WASH total budget which is earmarked for projects where climate change is a principal objective (OECD CRS Rio Marker RM 2)</t>
  </si>
  <si>
    <t>NL005 - Finance and appropriate mechanisms are in place to support national priorities for climate risk management and adaptation in the WASH sector</t>
  </si>
  <si>
    <t>LL281 - [Percentage of service providers ] reporting sufficient funding to cover any additional costs associated with achieving climate resilient WASH</t>
  </si>
  <si>
    <t>NL006 - Financial mechanisms in place (e.g. cash transfers) to support vulnerable populations to access hygiene products during and following climate events</t>
  </si>
  <si>
    <t>LL051 - [Existence of] an institutional financing analysis that includes options such as cash transfers, with specific mechanisms for supporting low-income households and reinvesting in climate adaptation and recovery from extreme weather events.</t>
  </si>
  <si>
    <t>NL138 - Total expenditure OR total expenditure per capita OR total expenditure per capita living in at-risk locations on climate resilient WASH</t>
  </si>
  <si>
    <t>NL140 - Financial incentives in place for selection of CR WASH services that have low carbon/low emissions (at all levels of government)</t>
  </si>
  <si>
    <t>LL470 - Total expenditure OR total expenditure per capita OR total expenditure per capita living in at-risk locations on climate resilient WASH</t>
  </si>
  <si>
    <t>LL471 - Total climate-resilient WASH expenditure as a % of total WASH expenditure</t>
  </si>
  <si>
    <t>LL472 - Total climate-resilient WASH expenditure as a % of GDP</t>
  </si>
  <si>
    <t>LL473 - Total climate-resilient WASH expenditure as a % of total national climate-resilience expenditure</t>
  </si>
  <si>
    <t>LL474 - Climate-resilient WASH expenditure is reported along with national climate-resilience expenditure</t>
  </si>
  <si>
    <t>NL132 - [Total annual estimated cost of] damage to WASH infrastructure due to climate-related events, as reported by relevant authorities.</t>
  </si>
  <si>
    <t>NL045 - Total expenditure OR total expenditure per capita on supply chain strengthening for climate resilient WASH</t>
  </si>
  <si>
    <t>NL046 - Total expenditure OR total expenditure per capita on early warning systems for climate resilient WASH</t>
  </si>
  <si>
    <t>LL329 - [Proportion of menstruators] whose local menstrual practices and beliefs are documented in pre-emergency databases</t>
  </si>
  <si>
    <t>LL339 - [Proportion of] hygiene supply chain actors receive Early Warning Alerts (Weather)</t>
  </si>
  <si>
    <t>LL350 - [Proportion of] hygiene promoters receive Early Warning Alerts (Weather)</t>
  </si>
  <si>
    <t>NL020 - [Proportion of households for whom] well-defined, event-specific, timely action plans are ready for execution on receiving early warnings</t>
  </si>
  <si>
    <t>LL338 - [Proportion by length of] key roads for which plans in place to reroute or adapt transport methods if key roads are damaged or inaccessible</t>
  </si>
  <si>
    <t xml:space="preserve">LL355 - Climate resilient WASH management plans address stockpiling of hygiene materials </t>
  </si>
  <si>
    <t>LL337 - [Proportion by length of] key access roads remain stable and undamaged during and following a climate event</t>
  </si>
  <si>
    <t xml:space="preserve">LL461 - [Proportion of] menstruators that have received messaging on MHM product disposal during and after event </t>
  </si>
  <si>
    <t>LL290 - [Proportion of the affected population] provided with hygiene kits (including preferred MHM products, and incontinence products) before, during, and following a climate event</t>
  </si>
  <si>
    <t>NL043 - [Proportion of population at risk of climate related shock] receiving education/messaging on hygiene behaviour, practice, and materials  (in local language) relevant to climate events</t>
  </si>
  <si>
    <t>NL041 - [Proportion of rescue teams] utilising appropriate technologies to distribute hygiene materials in during and following a climate event</t>
  </si>
  <si>
    <t>NL042 - Service providers carry out pre-disaster planning and education for the management of menstrual waste disposal during and following climate events</t>
  </si>
  <si>
    <t>LL294 - [Proportion of women] consulted on their preferences for emergency hygiene kit contents.</t>
  </si>
  <si>
    <t>LL316 - [Proportion of menstruators] with access to discrete distribution of emergency menstrual products by preferred persons</t>
  </si>
  <si>
    <t>LL217 - [Proportion of population served by] water supplies supported by consumer education and communication programs addressing local climate hazards (i.e. boil water advisory)</t>
  </si>
  <si>
    <t>LL048 - [Proportion of water supply service providers OR population with] well-defined, event-specific, timely action plans ready for execution on receiving early warnings</t>
  </si>
  <si>
    <t>NL117 - [Proportion of households served by] water treatment facilities where service provider has a quick-restart plan in place for use following climate event</t>
  </si>
  <si>
    <t>NL118 - [Proportion of water treatment facilities with] emergency storage of treatment chemicals</t>
  </si>
  <si>
    <t>LL231 - [Proportion of population served by] water supplies with leak detection and reduction programs</t>
  </si>
  <si>
    <t xml:space="preserve">LL167 - [Proportion of population served by] water supplies that implement  climate-resilience plans (for example climate-resilient water safety plans) which consider climate variability and climate projections </t>
  </si>
  <si>
    <t>NL095 - [Percentage by length of] water supply network (storage and distribution) new or refurbished within the last  X (25-30?) Years</t>
  </si>
  <si>
    <t>NL108 - [Proportion of households served by] reservoirs that use dynamic management practices (e.g., seasonal demand forecasting, climate-adjusted release schedules).</t>
  </si>
  <si>
    <t>NL097 - [Proportion of households served by] water storage and distribution systems that use dynamic management practices (e.g. seasonal demand forecasting, climate-adjusted storage and distribution schedules)</t>
  </si>
  <si>
    <t>NL125 - [Proportion of households served by] water treatment systems that use dynamic management practices (e.g. seasonal demand forecasting)</t>
  </si>
  <si>
    <t>LL222 - [Proportion of population served] by water supplies where the source has an active sediment, nutrient  and contaminant management plan</t>
  </si>
  <si>
    <t xml:space="preserve">LL226 - [Proportion of population served by] water supplies served by groundwater with active groundwater management </t>
  </si>
  <si>
    <t>LL230 - [Proportion of population served by] water supplies which depend on reservoirs with flexible reservoir operation rules</t>
  </si>
  <si>
    <t>LL035 - [Proportion of population served by] water supplies that use data on climate impacts for decision-making</t>
  </si>
  <si>
    <t>LL038 - [Proportion of population served by] water supplies whose service providers monitor and report climate impacts and nationally determined resilience indicators</t>
  </si>
  <si>
    <t>LL045 - [Proportion of population using] water supplies where water quality is monitored in line with current hazards and future risks as set out in national guidelines</t>
  </si>
  <si>
    <t>NL111 - Construction materials, equipment and resources are available to ensure robust re-construction and repair of water supply infrastructure</t>
  </si>
  <si>
    <t>NL114 - [Proportion of households responsible for their own water supply] that receive support improving resilience</t>
  </si>
  <si>
    <t>NL104 - [Proportion of educational programs] incorporating appropriate user actions for operations and maintenance of household/non-utility water supply infrastructure in response to climate events</t>
  </si>
  <si>
    <t>NL106 - [Proportion of service providers] who have internal targets for service reinstatement following a climate event (incl. time and quality)</t>
  </si>
  <si>
    <t>LL393 - [Proportion of] water resource assessments for water supply that consider current and future climate scenarios</t>
  </si>
  <si>
    <t>LL018 - [Proportion of population served by] water supplies whose service providers have received training that includes climate risk assessment and management</t>
  </si>
  <si>
    <t>LL229 - [Proportion of the population served by] utilities with multiple or diverse sources.</t>
  </si>
  <si>
    <t xml:space="preserve">NL103 - [Proportion of service providers] who have plans for equitable distribution of CR services </t>
  </si>
  <si>
    <t>LL058 - [Proportion of sanitation service providers with] well-defined, event-specific action plans ready for execution on receiving early warnings</t>
  </si>
  <si>
    <t>LL128 - [Proportion of households served by a treatment facility with] well-defined, event-specific action plans are ready for execution on receiving early warnings</t>
  </si>
  <si>
    <t>NL018 - [Proportion of households for whom] well-defined, event-specific, timely action plans are ready for execution on receiving early warnings</t>
  </si>
  <si>
    <t>NL068 - [Proportion of utilities] with response plan for sewer flooding/backflow</t>
  </si>
  <si>
    <t>LL141 - [Proportion of] faecal sludge and wastewater treatment capacity with emergency storage of treatment chemicals</t>
  </si>
  <si>
    <t>LL419 - [Proportion of households served by] faecal sludge or wastewater treatment facilities where service provider has a quick-restart plan in place for  following climate event</t>
  </si>
  <si>
    <t>LL054 - [Proportion of the required volume of] water for FSM operations is available [at all times/ during drought]</t>
  </si>
  <si>
    <t>LL122 - [Percentage by length of] sewer network new or refurbished within the last  X (25-30?) Years</t>
  </si>
  <si>
    <t>LL151 - [Proportion of] the population served by sanitation systems that are maintained through proactive repair, replacement, and retrofitting to ensure physical integrity against current and future climate hazards.</t>
  </si>
  <si>
    <t>LL192 - [Proportion of population served by] sanitation services with risk management plans (that may include sanitation safety plans, Flood/Drought management plan) consider climate variability and climate projections and include emergency response procedures for extreme events</t>
  </si>
  <si>
    <t xml:space="preserve">LL210 - [Proportion of population with] household pits or tanks which are emptied regularly and predictably </t>
  </si>
  <si>
    <t>LL053 - [Proportion of] FSM workers have access to appropriate PPE for climate hazards (including PPE for extreme heat, wet weather)</t>
  </si>
  <si>
    <t>LL284 - [Proportion of] faecal sludge and wastewater treatment works with regular monitoring of influent/effluent where data are analysed to detect short and long-term trends</t>
  </si>
  <si>
    <t>NL067 - [Percentage by length of] sewer network with wastewater surveillance monitoring (to detect disruption)</t>
  </si>
  <si>
    <t>LL206 - Construction materials, equipment and resources are available to ensure robust re-construction and repair of sanitation infrastructure</t>
  </si>
  <si>
    <t>LL059 - A programme of pre-emptive emptying, (e.g. before wet season) is in place</t>
  </si>
  <si>
    <t>NL035 - [Proportion of FSM operations] that have backup strategies to be deployed during and following climate events : (a) terrain-adapted vehicles, (b) contingency plans for access road disruption (c) back up fuel</t>
  </si>
  <si>
    <t>NL065 - [Proportion of] truck storage facilities are sited based on current and future climate risk</t>
  </si>
  <si>
    <t>LL269 - [Proportion of population]  who can recall key messages on how to construct and maintain resilient latrines/toilets from communication campaigns</t>
  </si>
  <si>
    <t>LL310 - [Proportion of educational programs (where appropriate)] incorporating appropriate user actions for latrine maintenance and household sewer connection and construction in response to climate events</t>
  </si>
  <si>
    <t xml:space="preserve">NL080 - [Proportion of educational programs (where appropriate)] detailing methods of alternative water supply (icl. Grey water recycling) </t>
  </si>
  <si>
    <t>NL066 - [Proportion of population]  who can recall key messages on the health hazards associated with FS/WW pollution and clean up requirements during and following a climate event</t>
  </si>
  <si>
    <t>NL072 - [Proportion of service providers] who have internal targets for service reinstatement following a climate event (incl. time and quality)</t>
  </si>
  <si>
    <t>LL183 - [Service providers] have climate resilience investment plans</t>
  </si>
  <si>
    <t>LL131 - [Proportion of] service providers trained in adapting operations for high and low flow conditions.</t>
  </si>
  <si>
    <t>LL434 - [Proportion of utility-served population] with access to construction workers trained in climate-resilient construction standards and guidelines.</t>
  </si>
  <si>
    <t xml:space="preserve">NL071 - [Proportion of service providers] who have plans for equitable distribution of CR services </t>
  </si>
  <si>
    <t>NL141 - [Proportion of households with private household supplies] that have taken action to upgrade the supply (e.g. deepening boreholes etc) following a climate event</t>
  </si>
  <si>
    <t>LL252 - Proportion of households with a water storage container on site that is secured against hazards</t>
  </si>
  <si>
    <t>NL123 - [Proportion of users] that act upon advice regarding water supply (boiling, reducing/restricting usage)</t>
  </si>
  <si>
    <t>NL124 - [Proportion of users with non-utility supplies] that act upon advice to protect/adapt water supply</t>
  </si>
  <si>
    <t>LL254 - Proportion of households that have taken action to upgrade latrines following a climate event</t>
  </si>
  <si>
    <t>NL038 - [Proportion of households] that have built/upgraded to climate resilient toilets/latrines prior to a climate event</t>
  </si>
  <si>
    <t>NL039 - [Proportion of the population with access to] multiple toilet technologies for use during and following climate events</t>
  </si>
  <si>
    <t>LL456 - [Proportion of reservoirs by volume for which] early warning systems in place for spillway discharges</t>
  </si>
  <si>
    <t>LL363 - [Proportion of catchments for which] water allocation plans take into account water supply, sanitation and hygiene needs</t>
  </si>
  <si>
    <t>LL457 - [Proportion of required] managed aquifer recharge schemes in place for treated wastewater to boost groundwater reserves</t>
  </si>
  <si>
    <t>NL149 - [Proportion of managed aquifer recharge schemes] which conform to national standards and guidance</t>
  </si>
  <si>
    <t>LL389 - [Proportion of total water sources] (surface and groundwater) or catchments for which there is a permitting process in place for discharges</t>
  </si>
  <si>
    <t>LL452 - Environmental water regulations specify minimum low-flow discharge in receiving waters to maintain dilution and meet water quality objectives [taking into account future flows]</t>
  </si>
  <si>
    <t>LL455 - [Proportion of reservoirs by volume for which] spillway discharges managed to prevent flood surge that threaten water treatment works and offtakes</t>
  </si>
  <si>
    <t>LL458 - [Proportion of required] vegetation management to manage wildfire risks is in place in catchments</t>
  </si>
  <si>
    <t>NL127 - [Proportion of] water resources conflict resolution systems (e.g. WR management committee, basin management committee) which considers current and future climate</t>
  </si>
  <si>
    <t>LL453 - Environmental regulations set appropriate limits on discharge quality from WWTPs that achieve appropriate water quality standards taking account current and future climate scenarios</t>
  </si>
  <si>
    <t>LL373 - [Proportion of catchments for which] an abstraction inventory has been compiled</t>
  </si>
  <si>
    <t>LL374 - [Proportion of catchments for which] assessments have been completed on aquifer characteristics</t>
  </si>
  <si>
    <t>LL375 - [Proportion of catchments] where water allocation planning is in place</t>
  </si>
  <si>
    <t xml:space="preserve">LL437 - Sanitation system design is aligned with and takes into account design and operational conditions of drainage and solid waste management systems </t>
  </si>
  <si>
    <t>LL438 - Appropriate coordination mechanisms  to promote active and responsive co-design of sanitation with drainage and SWM are mandated and funded</t>
  </si>
  <si>
    <t>NL120 - [Proportion of population served by] strategic solid waste management for hygiene product disposal during and after climate events.</t>
  </si>
  <si>
    <t>LL441 - Interventions to reduce risks of failures in the drainage system inducing climate-change related failures in sanitation systems are included in standard operating procedures</t>
  </si>
  <si>
    <t>LL440 - Interventions to reduce risks of failures in the solid waste management system inducing climate-change related failures (blockages etc.) in sanitation systems are included in standard operating procedures</t>
  </si>
  <si>
    <t>LL439 - Solid waste management actions which reduce risks of climate-change related failures (blockages etc.) are included in sanitation behaviour change campaigns</t>
  </si>
  <si>
    <t>NL034 - Sanitation systems are designed in conjunction with blue-green infrastructure for SUDS, to reduce the impacts of future climate</t>
  </si>
  <si>
    <t>LL286 - Change in proportion of people dependent on rainwater, shallow groundwater or surface water for domestic uses before, during and following a climate event</t>
  </si>
  <si>
    <t>LL442 - [Number of people affected by OR number of] incidents of non-compliance of downstream water quality before, during and following a climate event</t>
  </si>
  <si>
    <t>LL394 - [Proportion of water sources] which remain functional and effectively meet demand before, during and following a climate event</t>
  </si>
  <si>
    <t>NL112 - [Proportion of the population served by] a water source/ collection point where infrastructure siting considers both current and future climate risks</t>
  </si>
  <si>
    <t>NL096 - Proportion of reservoirs with variable intake</t>
  </si>
  <si>
    <t>NL102 - [Proportion of the population served by] water treatment system has automatic shut-down to respond to degraded water quality/ high turbidity in the source</t>
  </si>
  <si>
    <t>NL107 - [Proportion of population served by treatment facilities] where infrastructure is designed with consideration of current and future climate risks</t>
  </si>
  <si>
    <t>NL109 - [Proportion of population served by treatment facilities] where infrastructure that conform to national regulations and standards for climate resilience</t>
  </si>
  <si>
    <t>NL110 - [Proportion of population served by water source/ collection point] where infrastructure conforms to national regulations and standards for climate resilience</t>
  </si>
  <si>
    <t>NL115 - [Proportion of population served by distribution network] where critical infrastructure is protected from the effects of climate events (e.g. flooding)</t>
  </si>
  <si>
    <t>NL098 - [Proportion of water sources/ collection points] with appropriate flood protection</t>
  </si>
  <si>
    <t>NL099 - [Proportion of water treatment plants] with appropriate flood protection</t>
  </si>
  <si>
    <t>NL116 - [Proportion by length of distribution network that] conforms to national regulations and standards for climate resilience</t>
  </si>
  <si>
    <t>NL105 - [Proportion of population served by] water supply system with backup power supply</t>
  </si>
  <si>
    <t>NL113 - [Proportion of population served by water source/ collection point] where infrastructure  is designed with consideration of current and future climate risks</t>
  </si>
  <si>
    <t xml:space="preserve">LL098 - [Proportion of population served by] water supplies conform to national regulations and standards on resilient water supply design and utilise approved construction materials </t>
  </si>
  <si>
    <t>NL119 - [Proportion of population served by] water supply system with telecoms for continuous monitoring</t>
  </si>
  <si>
    <t>NL100 - [Proportion by length of the water network for which] equipment is readily available for rapid repairs (i.e. trenching)</t>
  </si>
  <si>
    <t>NL121 - [Proportion of users served by] CR systems that are considered low carbon/low emissions</t>
  </si>
  <si>
    <t>NL122 - [Proportion of population with access to] multiple water sources during and following climate events</t>
  </si>
  <si>
    <t>NL030 - [Proportion of population served by toilets/latrines where] infrastructure siting considers both current and future climate risk</t>
  </si>
  <si>
    <t>NL029 - [Proportion of population served by WW/FS treatment facilities  where] infrastructure siting considers both current and future climate risk</t>
  </si>
  <si>
    <t>LL031 - [Proportion of population with sewer connection served by a] sewer system fitted with filtration system to limit  impact of CSO spill</t>
  </si>
  <si>
    <t>LL115 - [Proportion of population with a sewer connection served by a] sewer system with storage and interceptors to reduce flow and prevent overloading.</t>
  </si>
  <si>
    <t>LL117 - [Proportion of population with a sewer connection served by a] separate sewer systems (rather than combined sewers)</t>
  </si>
  <si>
    <t>LL256 - [Proportion of pit latrines in flood risk areas] designed to promote and allow regular pumping or emptying</t>
  </si>
  <si>
    <t>LL285 - [Proportion of population with sewer connection served by a] sewer system all outfalls are reinforced against impacts of floating debris, erosion and siltation</t>
  </si>
  <si>
    <t>NL025 - [Proportion of containments] designed for current and future climate risk</t>
  </si>
  <si>
    <t>NL026 - [Proportion of latrine superstructures] designed for current and future climate risks</t>
  </si>
  <si>
    <t>NL028 - [Proportion of population served by treatment facilities] where infrastructure is designed with  consideration of current and future climate risks.</t>
  </si>
  <si>
    <t>NL031 - [Proportion of latrines and containments] that conform to national regulations and standards for climate resilience</t>
  </si>
  <si>
    <t>NL032 - [Proportion of WW/FS treatment facilities] that conform to national regulations and standards for climate resilience</t>
  </si>
  <si>
    <t>NL033 - [Proportion, by length of sewers] that conform to national regulations and standards for design and material selection for climate resilience</t>
  </si>
  <si>
    <t>NL073 - [Proportion of the population served by infrastructure] that is either engineered for robustness or purposefully designed to fail safely with minimal disruption and ease of replacement.</t>
  </si>
  <si>
    <t>LL139 - [Proportion of] water treatment capacity with backup power supply</t>
  </si>
  <si>
    <t>NL027 - [Proportion of population with sewer connection served by a] sewer where its horizontal alignment, invert levels, joint density, and maintenance access points consider current and future climate risk</t>
  </si>
  <si>
    <t>NL069 - [Proportion of households served by] faecal sludge or wastewater treatment facilities that have temporary storage for FS/WW</t>
  </si>
  <si>
    <t>NL070 - [Proportion of households served by] faecal sludge or wastewater treatment facilities where multiple members of staff exist with knowledge of how to operate the facilities</t>
  </si>
  <si>
    <t>NL074 - [Number of households] with functional access to redundant FSM service options during and after climate-induced events.</t>
  </si>
  <si>
    <t>NL075 - [Proportion of users served by] CR systems that are considered low carbon/low emissions</t>
  </si>
  <si>
    <t>NL076 - [Proportion of users served by] CR systems that is facilitates re-use of FS/WW products (e.g. energy and agriculture)</t>
  </si>
  <si>
    <t>LL215 - [Proportion of population] with access to multiple sanitation services during and following climate events</t>
  </si>
  <si>
    <t>NL144 - [Proportion of population served by handwashing and MHM facilities where] infrastructure siting considers both current and future climate risk</t>
  </si>
  <si>
    <t>NL150 - [Proportion by length of critical] transport infrastructure essential to the delivery of hygiene goods and services which are located away from areas affected by flooding due to current or future climate events</t>
  </si>
  <si>
    <t>NL145 - [Proportion of handwashing and MHM facilities] designed and constructed in line with national guidelines on climate resilient infrastructure</t>
  </si>
  <si>
    <t>NL151 - [Proportion by length of critical] transport infrastructure essential to the delivery of hygiene goods and services which are designed to be resilient to current and future climate events</t>
  </si>
  <si>
    <t xml:space="preserve">NL146 - [Proportion of population] with access to multiple places to practice hygiene and safe and secure MHM which have adequate water supply during and following climate events </t>
  </si>
  <si>
    <t>LL249 - Water supply services are restored to [defined level of service] within [X time step] to [Y% of the population] after a climate-change induced hazard event</t>
  </si>
  <si>
    <t>NL086 - Time to restore water supply service [to 100% of the population in the service areas] to minimum,  baseline or transformative levels following a climate event</t>
  </si>
  <si>
    <t>LL396 - [Proportion of the population served by water supplies exhibiting] raised groundwater electrical conductivity levels</t>
  </si>
  <si>
    <t>LL397 - [Proportion of the population served by water supplies with] increasing reports of salty tasting water</t>
  </si>
  <si>
    <t>LL395 - [Proportion of the population served by water supplies exhibiting] increased levels of E. Coli and/or other pathogen concentrations before, during and following a climate event</t>
  </si>
  <si>
    <t>NL082 - Operational treatment performance remains [within X% of standard levels]</t>
  </si>
  <si>
    <t>NL083 - [Number of water treatment  facilities] out of service due to infrastructure failure before, during and following a climate event</t>
  </si>
  <si>
    <t>LL443 - [Number of] pipe breaks per km length of network per year before, during and following a climate event</t>
  </si>
  <si>
    <t>LL385 - [Proportion of population using spring-based water supplies where] spring flow is maintained during and following a climate event</t>
  </si>
  <si>
    <t>NL089 - [Proportion of population using surface water supplies] where level or flow falls below design minimum level during and following a climate event</t>
  </si>
  <si>
    <t>LL386 - [Proportion of population using groundwater-based water supplies] where production falls below design minimum yield for x days per year</t>
  </si>
  <si>
    <t>LL391 - [Proportion of water points] that have dried up for at least X months out of the previous Y months</t>
  </si>
  <si>
    <t>LL225 - [Proportion of population with] access to more than one safely managed water supply</t>
  </si>
  <si>
    <t>NL084 - [Proportion of population] with access to basic water supply services before, during and following a climate event</t>
  </si>
  <si>
    <t>NL085 - Number of disruptions to a basic service attributable to a climate event (UNDESA SENDAI indicator)</t>
  </si>
  <si>
    <t>NL088 - [Proportion of population] for which the water supply volume meets the required national daily standards during and following a climate event</t>
  </si>
  <si>
    <t xml:space="preserve">NL087 - [Proportion of population] whose domestic water supply infrastructure is damaged during and following a climate event </t>
  </si>
  <si>
    <t>LL004 - [Proportion of users with] access to at least one toilet for use during and following a climate event</t>
  </si>
  <si>
    <t>LL008 - [Proportion of population] practising open defecation during and following a climate event</t>
  </si>
  <si>
    <t>LL009 - [Proportion of population] with access to basic sanitation services before, during and following a climate event</t>
  </si>
  <si>
    <t>LL010 - [Population of households where] latrines collapsed in the last year due to heavy rains or other extreme weather events</t>
  </si>
  <si>
    <t>NL061 - Number of disruptions to a basic service attributable to a climate event (UNDESA SENDAI indicator)</t>
  </si>
  <si>
    <t xml:space="preserve">LL216 - [Proportion of users with] access to at least one functioning water sources to use for flushing if needed </t>
  </si>
  <si>
    <t>NL062 - [Proportion of population] with access to a functioning portable/ temporary toilet (where permanent toilet not available)</t>
  </si>
  <si>
    <t>NL081 - [Proportion of toilets] that remains functional before, during, and following a climate event</t>
  </si>
  <si>
    <t>LL127 - Operational treatment performance remains [within X% of standard levels], when backup processes are utilised to manage untreated inflows bypassing the system</t>
  </si>
  <si>
    <t xml:space="preserve">NL059 - [Frequency of] unsafe dumping of post-treatment FS/WW sludges </t>
  </si>
  <si>
    <t>NL060 - [Number of FS/WW treatment facilities] out of service due to infrastructure failure before, during and following a climate event</t>
  </si>
  <si>
    <t>NL058 - [Frequency of] unsafe dumping of FS into the environment before, during and following a climate event</t>
  </si>
  <si>
    <t>NL057 - [Frequency of] emptying services being unavailable/ interrupted when emptying is required before, during, and following climate events</t>
  </si>
  <si>
    <t>LL123 - [Number of] pipe breaks per km length of sewer network per year before, during and following a climate event</t>
  </si>
  <si>
    <t>LL124 - [Frequency of] sewer overflows before, during and following a climate event</t>
  </si>
  <si>
    <t>NL056 - [Frequency of] sewer backflows into houses before, during, and following climate events</t>
  </si>
  <si>
    <t>NL064 - [Proportion of the population] with access to safely managed solid waste disposal system for hygiene and incontinence products before, during and following a climate event</t>
  </si>
  <si>
    <t>LL302 - [Proportion of the population] with access to hygiene kits containing preferred materials before, during and following a climate event</t>
  </si>
  <si>
    <t>LL296 - [Proportion of menstruators] who dispose of menstrual cloth after a single use due to lack of washing and drying facilities</t>
  </si>
  <si>
    <t>LL315 - [Proportion of menstruators] with access to temporary structures for MHM when primary structure is unusable due to climate hazard</t>
  </si>
  <si>
    <t>LL328 - [Proportion of menstruators living in displacement camps] with access to safe, secure, and preferred facilities for discussing menstruation in educational programs</t>
  </si>
  <si>
    <t>LL444 - [Proportion of] sanitation facilities in evacuation/displacement camp that are single-sex and usable (available, functional, and private) lockable from the inside, have covered disposal bins and have discreet disposal mechanisms at the time of the survey</t>
  </si>
  <si>
    <t>LL460 - [Proportion of] menstruators that have access to safe, secure, and private facilities to wash and dry MHM products/cloths</t>
  </si>
  <si>
    <t>LL292 - [Proportion of menstruators] with access to safe, secure, and preferred MHM products before, during and following a climate event</t>
  </si>
  <si>
    <t>LL313 - [Proportion of menstruators] using homemade menstrual products before, during, and following a climate event</t>
  </si>
  <si>
    <t>Handwashing (basic services) with soap and water are available at home2</t>
  </si>
  <si>
    <t>LL467 - [Proportion of household OR population reporting a] change in the frequency of times that they have had to change schedules or plans because of problems with their water situation in the preceding 4 weeks/ during the dry season/ during or after a drought/ during floods</t>
  </si>
  <si>
    <t>LL468 - [Proportion of household OR population reporting a] change in the frequency of times that they [or anyone in the household] has not had as much water to drink as they would like in the preceding 4 weeks/ during the dry season/ during or after a drought/ during floods</t>
  </si>
  <si>
    <t>NL090 - Value of financial losses due to damaged household infrastructure, loss of time, and health care costs due to water supply failures in a climate event</t>
  </si>
  <si>
    <t>NL094 - [Value of] additional time spent collecting, treating ,and managing water supply (disaggregated by gender) during and following a climate event</t>
  </si>
  <si>
    <t>LL466 - [Proportion of household OR population reporting a] change in the frequency of times that they worried about not having enough water for all household needs in the preceding 4 weeks/ during the dry season/ during or after a drought/ during floods</t>
  </si>
  <si>
    <t>LL464 - [Proportion of population reporting a] change in water insecurity experiences relating to climate events using IWISE/HWISE scale</t>
  </si>
  <si>
    <t>NL091 - [Time lapsed] in redressal of customer complaints before, during and following a climate event</t>
  </si>
  <si>
    <t>NL092 - Total complaints received, analysed and acted upon by service provider per 1000 customers  before, during and following a climate event</t>
  </si>
  <si>
    <t>NL093 - [Proportion of] households that report good access to affordable  materials, products and services for improving the resilience of water supply infrastructure</t>
  </si>
  <si>
    <t>LL367 - [Proportion of the population reporting a perceived change] in quality of water before during and following a climate event</t>
  </si>
  <si>
    <t>LL447 - [Number of] reported cases of GBV related to accessing water supply facilities during and following a climate event</t>
  </si>
  <si>
    <t>NL148 - Value of financial losses due to damaged household infrastructure, loss of time, and health care costs due to sanitation failures in a climate event</t>
  </si>
  <si>
    <t>LL427 - Total complaints received, analysed and acted upon by utility in waste water per 1000 customers  before, during and following a climate event</t>
  </si>
  <si>
    <t>LL426 - [Time lapsed] in redressed of customer complaints before, during and following a climate event</t>
  </si>
  <si>
    <t>NL044 - [Number of] reported cases of GBV related to using the toilet during and following a climate event</t>
  </si>
  <si>
    <t>NL048 - [Proportion of population reporting a] change in sanitation service insecurity experiences relating to climate events [as per IWISE scale]</t>
  </si>
  <si>
    <t>NL050 - [Proportion of household OR population reporting a] change in the frequency of times that they worried about not having access to sanitation services in the preceding 4 weeks during and following a climate event</t>
  </si>
  <si>
    <t>LL267 - [Proportion of] households that report good access to affordable  materials, products and services for improving the resilience of sanitation infrastructure</t>
  </si>
  <si>
    <t>NL054 - [Proportion of household OR population reporting a] change in the frequency of times that they worried about not having access to hygiene products and facilities in the preceding 4 weeks during and following a climate event</t>
  </si>
  <si>
    <t>NL052 - [Proportion of population reporting an] increase in insecurity relating to practicing hygiene during and following climate events [as per IWISE scale]</t>
  </si>
  <si>
    <t>LL416 - [Proportion of households] that report good access to affordable products and services for improved hygiene activities (including handwashing)</t>
  </si>
  <si>
    <t>LL469 - [Proportion of household OR population reporting a] change in the frequency of times that they [or anyone in the household] has had to go without washing hands after dirty activities in the preceding 4 weeks/ during the dry season/ during or after a drought/ during floods</t>
  </si>
  <si>
    <t>NL053 - [Proportion of household OR population reporting a] change in the frequency of times that they [or anyone in the household] has not had access to  the hygiene products and facilities that they would like in the preceding 4 weeks during and following a climate event</t>
  </si>
  <si>
    <t>NL055 - [Proportion of household OR population reporting a] change in the frequency of times that they have had to change schedules or plans because of a lack of access to hygiene products and facilities in the preceding 4 weeks during and following a climate event</t>
  </si>
  <si>
    <t>LL449 - [Number of] reported cases of GBV related to access to facilities and practicing hygiene behaviours before, during and following a climate event</t>
  </si>
  <si>
    <t>LL445 - [Proportion of menstruators] who reported difficulty accessing affordable menstrual materials due to market disruptions during and following a climate event</t>
  </si>
  <si>
    <t>LL446 - [Proportion of menstruators] who felt safe accessing WASH facilities for menstrual hygiene management during and following a climate event</t>
  </si>
  <si>
    <t>LL448 - [Proportion of menstruators] who reported good access to relief to alleviate  worsened menstrual symptoms (e.g., cramping, dehydration) before, during and following a climate event</t>
  </si>
  <si>
    <t>LL319 - [Proportion of menstruators] relying on alternative water sources, such as springs, surface water, or groundwater, for hygiene purposes during menstruation before, during and following a climate event</t>
  </si>
  <si>
    <t>LL325 - [Proportion of menstruators] reducing water usage during menstruation by using tissues or cloth instead of washing with water before, during and following a climate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</si>
</sst>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font>
      <sz val="11"/>
      <color theme="1"/>
      <name val="Aptos Narrow"/>
      <family val="2"/>
      <scheme val="minor"/>
    </font>
    <font>
      <sz val="8"/>
      <name val="Aptos Narrow"/>
      <family val="2"/>
      <scheme val="minor"/>
    </font>
    <font>
      <b/>
      <sz val="11"/>
      <color theme="0"/>
      <name val="Aptos Narrow"/>
      <family val="2"/>
      <scheme val="minor"/>
    </font>
    <font>
      <b/>
      <sz val="9"/>
      <color indexed="81"/>
      <name val="Tahoma"/>
      <family val="2"/>
    </font>
    <font>
      <sz val="11"/>
      <color rgb="FF000000"/>
      <name val="Aptos Narrow"/>
      <family val="2"/>
      <scheme val="minor"/>
    </font>
    <font>
      <b/>
      <sz val="11"/>
      <color theme="1"/>
      <name val="Aptos Narrow"/>
      <family val="2"/>
      <scheme val="minor"/>
    </font>
    <font>
      <sz val="11"/>
      <color rgb="FF000000"/>
      <name val="Calibri"/>
      <family val="2"/>
    </font>
    <font>
      <sz val="9"/>
      <color indexed="81"/>
      <name val="Tahoma"/>
      <family val="2"/>
    </font>
    <font>
      <sz val="11"/>
      <color rgb="FF242424"/>
      <name val="Aptos Narrow"/>
      <family val="2"/>
    </font>
    <font>
      <sz val="11"/>
      <color rgb="FF000000"/>
      <name val="Aptos Narrow"/>
      <family val="2"/>
    </font>
    <font>
      <sz val="11"/>
      <color rgb="FF000000"/>
      <name val="Aptos Narrow"/>
      <family val="2"/>
      <charset val="1"/>
    </font>
    <font>
      <b/>
      <sz val="11"/>
      <color rgb="FF000000"/>
      <name val="Aptos Narrow"/>
      <family val="2"/>
    </font>
    <font>
      <sz val="11"/>
      <color theme="0"/>
      <name val="Aptos Narrow"/>
      <family val="2"/>
      <scheme val="minor"/>
    </font>
    <font>
      <b/>
      <sz val="11"/>
      <color rgb="FF000000"/>
      <name val="Aptos Narrow"/>
      <family val="2"/>
      <scheme val="minor"/>
    </font>
    <font>
      <i/>
      <sz val="11"/>
      <color theme="1"/>
      <name val="Aptos Narrow"/>
      <family val="2"/>
      <scheme val="minor"/>
    </font>
    <font>
      <i/>
      <sz val="11"/>
      <color rgb="FF000000"/>
      <name val="Calibri"/>
      <family val="2"/>
    </font>
    <font>
      <i/>
      <sz val="10.5"/>
      <color rgb="FF000000"/>
      <name val="Calibri"/>
      <family val="2"/>
    </font>
    <font>
      <sz val="11"/>
      <color rgb="FF0070C0"/>
      <name val="Calibri"/>
      <family val="2"/>
    </font>
    <font>
      <sz val="11"/>
      <color rgb="FF000000"/>
      <name val="Quicksand"/>
    </font>
    <font>
      <sz val="9"/>
      <color rgb="FF000000"/>
      <name val="Calibri"/>
      <family val="2"/>
    </font>
    <font>
      <sz val="11"/>
      <color rgb="FFC04F15"/>
      <name val="Calibri"/>
      <family val="2"/>
    </font>
    <font>
      <b/>
      <sz val="11"/>
      <color rgb="FFFFFF00"/>
      <name val="Aptos Narrow"/>
      <family val="2"/>
      <scheme val="minor"/>
    </font>
    <font>
      <b/>
      <sz val="11"/>
      <name val="Aptos Narrow"/>
      <family val="2"/>
      <scheme val="minor"/>
    </font>
    <font>
      <b/>
      <sz val="11"/>
      <color rgb="FFFFFF00"/>
      <name val="Aptos Narrow"/>
      <family val="2"/>
    </font>
    <font>
      <sz val="9.5"/>
      <color rgb="FF4472C4"/>
      <name val="Arial"/>
      <family val="2"/>
    </font>
    <font>
      <sz val="11"/>
      <color theme="1"/>
      <name val="Aptos Narrow"/>
      <family val="2"/>
      <scheme val="minor"/>
    </font>
    <font>
      <sz val="12"/>
      <color theme="1"/>
      <name val="Aptos Narrow"/>
      <family val="2"/>
      <scheme val="minor"/>
    </font>
    <font>
      <b/>
      <sz val="11"/>
      <color theme="1"/>
      <name val="Calibri"/>
      <family val="2"/>
    </font>
    <font>
      <sz val="11"/>
      <color theme="1"/>
      <name val="Calibri"/>
      <family val="2"/>
    </font>
    <font>
      <sz val="11"/>
      <color theme="1"/>
      <name val=".AppleSystemUIFont"/>
    </font>
    <font>
      <sz val="11"/>
      <color theme="1"/>
      <name val="Symbol"/>
      <family val="1"/>
      <charset val="2"/>
    </font>
    <font>
      <sz val="11"/>
      <color theme="1"/>
      <name val="Times New Roman"/>
      <family val="1"/>
    </font>
    <font>
      <sz val="11"/>
      <color rgb="FF000000"/>
      <name val="Arial"/>
      <family val="2"/>
    </font>
    <font>
      <sz val="18"/>
      <color theme="1"/>
      <name val="Aptos Narrow"/>
      <family val="2"/>
      <scheme val="minor"/>
    </font>
    <font>
      <sz val="25"/>
      <color theme="1"/>
      <name val="Aptos Narrow"/>
      <family val="2"/>
      <scheme val="minor"/>
    </font>
    <font>
      <b/>
      <sz val="12"/>
      <color theme="1"/>
      <name val="Aptos Narrow"/>
      <family val="2"/>
      <scheme val="minor"/>
    </font>
    <font>
      <sz val="11"/>
      <color rgb="FFFFFF00"/>
      <name val="Aptos Narrow"/>
      <family val="2"/>
      <scheme val="minor"/>
    </font>
    <font>
      <sz val="11"/>
      <color rgb="FF000000"/>
      <name val="Aptos Narrow"/>
      <scheme val="minor"/>
    </font>
    <font>
      <b/>
      <sz val="11"/>
      <color rgb="FF000000"/>
      <name val="Aptos Narrow"/>
      <scheme val="minor"/>
    </font>
    <font>
      <b/>
      <sz val="11"/>
      <color rgb="FFFFFF00"/>
      <name val="Aptos Narrow"/>
      <scheme val="minor"/>
    </font>
    <font>
      <b/>
      <sz val="11"/>
      <color rgb="FFFFFF00"/>
      <name val="Aptos Narrow"/>
    </font>
    <font>
      <sz val="11"/>
      <color rgb="FF242424"/>
      <name val="Aptos Narrow"/>
      <charset val="1"/>
    </font>
    <font>
      <u/>
      <sz val="11"/>
      <color theme="10"/>
      <name val="Aptos Narrow"/>
      <family val="2"/>
      <scheme val="minor"/>
    </font>
    <font>
      <u/>
      <sz val="11"/>
      <color rgb="FF000000"/>
      <name val="Aptos Narrow"/>
      <family val="2"/>
      <scheme val="minor"/>
    </font>
    <font>
      <u/>
      <sz val="11"/>
      <color rgb="FF000000"/>
      <name val="Aptos Narrow"/>
      <family val="2"/>
    </font>
    <font>
      <sz val="12"/>
      <color rgb="FF000000"/>
      <name val="MuseoSans"/>
      <charset val="1"/>
    </font>
    <font>
      <i/>
      <sz val="11"/>
      <color theme="1"/>
      <name val="Aptos Narrow"/>
      <family val="2"/>
      <charset val="1"/>
      <scheme val="minor"/>
    </font>
    <font>
      <sz val="11"/>
      <color theme="1"/>
      <name val="Aptos Narrow"/>
      <family val="2"/>
      <charset val="1"/>
      <scheme val="minor"/>
    </font>
  </fonts>
  <fills count="2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theme="0" tint="-0.14999847407452621"/>
      </patternFill>
    </fill>
    <fill>
      <patternFill patternType="solid">
        <fgColor theme="7" tint="0.79998168889431442"/>
        <bgColor indexed="64"/>
      </patternFill>
    </fill>
    <fill>
      <patternFill patternType="solid">
        <fgColor rgb="FFDEEAF6"/>
        <bgColor indexed="64"/>
      </patternFill>
    </fill>
    <fill>
      <patternFill patternType="solid">
        <fgColor rgb="FFA8D08D"/>
        <bgColor indexed="64"/>
      </patternFill>
    </fill>
    <fill>
      <patternFill patternType="solid">
        <fgColor rgb="FFFFFFFF"/>
        <bgColor indexed="64"/>
      </patternFill>
    </fill>
    <fill>
      <patternFill patternType="solid">
        <fgColor rgb="FFE899EB"/>
        <bgColor indexed="64"/>
      </patternFill>
    </fill>
    <fill>
      <patternFill patternType="solid">
        <fgColor rgb="FFEDC8F1"/>
        <bgColor indexed="64"/>
      </patternFill>
    </fill>
    <fill>
      <patternFill patternType="solid">
        <fgColor rgb="FF00B050"/>
        <bgColor indexed="64"/>
      </patternFill>
    </fill>
    <fill>
      <patternFill patternType="solid">
        <fgColor rgb="FFEAFC64"/>
        <bgColor indexed="64"/>
      </patternFill>
    </fill>
    <fill>
      <patternFill patternType="solid">
        <fgColor rgb="FFFFFF99"/>
        <bgColor indexed="64"/>
      </patternFill>
    </fill>
  </fills>
  <borders count="32">
    <border>
      <left/>
      <right/>
      <top/>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indexed="64"/>
      </left>
      <right/>
      <top/>
      <bottom/>
      <diagonal/>
    </border>
    <border>
      <left style="thin">
        <color indexed="64"/>
      </left>
      <right/>
      <top style="thin">
        <color theme="1"/>
      </top>
      <bottom style="thin">
        <color theme="1"/>
      </bottom>
      <diagonal/>
    </border>
    <border>
      <left/>
      <right/>
      <top style="thin">
        <color theme="1"/>
      </top>
      <bottom/>
      <diagonal/>
    </border>
    <border>
      <left style="thin">
        <color theme="1"/>
      </left>
      <right/>
      <top style="thin">
        <color theme="1"/>
      </top>
      <bottom/>
      <diagonal/>
    </border>
    <border>
      <left style="thin">
        <color indexed="64"/>
      </left>
      <right/>
      <top style="thin">
        <color theme="1"/>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diagonal/>
    </border>
    <border>
      <left style="thin">
        <color theme="2" tint="-9.9948118533890809E-2"/>
      </left>
      <right style="thin">
        <color theme="2" tint="-9.9948118533890809E-2"/>
      </right>
      <top/>
      <bottom style="thin">
        <color theme="2" tint="-9.9948118533890809E-2"/>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2" tint="-9.9978637043366805E-2"/>
      </left>
      <right style="thin">
        <color theme="2" tint="-9.9978637043366805E-2"/>
      </right>
      <top style="thin">
        <color theme="2" tint="-9.9978637043366805E-2"/>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s>
  <cellStyleXfs count="3">
    <xf numFmtId="0" fontId="0" fillId="0" borderId="0"/>
    <xf numFmtId="0" fontId="26" fillId="0" borderId="0"/>
    <xf numFmtId="0" fontId="42" fillId="0" borderId="0" applyNumberFormat="0" applyFill="0" applyBorder="0" applyAlignment="0" applyProtection="0"/>
  </cellStyleXfs>
  <cellXfs count="151">
    <xf numFmtId="0" fontId="0" fillId="0" borderId="0" xfId="0"/>
    <xf numFmtId="0" fontId="0" fillId="0" borderId="0" xfId="0" applyAlignment="1">
      <alignment wrapText="1"/>
    </xf>
    <xf numFmtId="0" fontId="5" fillId="0" borderId="0" xfId="0" applyFont="1"/>
    <xf numFmtId="0" fontId="0" fillId="0" borderId="0" xfId="0" pivotButton="1"/>
    <xf numFmtId="0" fontId="0" fillId="0" borderId="0" xfId="0" applyAlignment="1">
      <alignment horizontal="left"/>
    </xf>
    <xf numFmtId="0" fontId="8" fillId="0" borderId="0" xfId="0" applyFont="1"/>
    <xf numFmtId="0" fontId="14" fillId="0" borderId="0" xfId="0" applyFont="1"/>
    <xf numFmtId="0" fontId="13"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9" fillId="0" borderId="0" xfId="0" applyFont="1" applyAlignment="1">
      <alignment wrapText="1"/>
    </xf>
    <xf numFmtId="0" fontId="9" fillId="0" borderId="0" xfId="0" applyFont="1"/>
    <xf numFmtId="0" fontId="10" fillId="0" borderId="0" xfId="0" applyFont="1" applyAlignment="1">
      <alignment wrapText="1"/>
    </xf>
    <xf numFmtId="0" fontId="11" fillId="0" borderId="0" xfId="0" applyFont="1" applyAlignment="1">
      <alignment wrapText="1"/>
    </xf>
    <xf numFmtId="0" fontId="15" fillId="0" borderId="0" xfId="0" applyFont="1"/>
    <xf numFmtId="0" fontId="4" fillId="0" borderId="0" xfId="0" applyFont="1"/>
    <xf numFmtId="0" fontId="13" fillId="0" borderId="0" xfId="0" applyFont="1" applyAlignment="1">
      <alignment vertical="top" wrapText="1"/>
    </xf>
    <xf numFmtId="0" fontId="4" fillId="0" borderId="0" xfId="0" applyFont="1" applyAlignment="1">
      <alignment horizontal="left" wrapText="1"/>
    </xf>
    <xf numFmtId="0" fontId="4" fillId="0" borderId="0" xfId="0" applyFont="1" applyAlignment="1">
      <alignment horizontal="left"/>
    </xf>
    <xf numFmtId="0" fontId="6" fillId="0" borderId="0" xfId="0" applyFont="1"/>
    <xf numFmtId="0" fontId="4" fillId="0" borderId="1" xfId="0" applyFont="1" applyBorder="1" applyAlignment="1">
      <alignment wrapText="1"/>
    </xf>
    <xf numFmtId="0" fontId="6" fillId="0" borderId="0" xfId="0" applyFont="1" applyAlignment="1">
      <alignment horizontal="center" vertical="center" readingOrder="1"/>
    </xf>
    <xf numFmtId="0" fontId="17" fillId="0" borderId="0" xfId="0" applyFont="1" applyAlignment="1">
      <alignment horizontal="center" vertical="center" readingOrder="1"/>
    </xf>
    <xf numFmtId="0" fontId="18" fillId="0" borderId="0" xfId="0" applyFont="1" applyAlignment="1">
      <alignment horizontal="center" vertical="center" readingOrder="1"/>
    </xf>
    <xf numFmtId="0" fontId="20" fillId="0" borderId="0" xfId="0" applyFont="1" applyAlignment="1">
      <alignment horizontal="center" vertical="center" readingOrder="1"/>
    </xf>
    <xf numFmtId="0" fontId="2" fillId="0" borderId="0" xfId="0" applyFont="1" applyAlignment="1">
      <alignment wrapText="1"/>
    </xf>
    <xf numFmtId="0" fontId="4" fillId="11" borderId="1" xfId="0" applyFont="1" applyFill="1" applyBorder="1" applyAlignment="1">
      <alignment wrapText="1"/>
    </xf>
    <xf numFmtId="0" fontId="0" fillId="0" borderId="0" xfId="0" applyAlignment="1">
      <alignment horizontal="left" indent="1"/>
    </xf>
    <xf numFmtId="0" fontId="4" fillId="0" borderId="3" xfId="0" applyFont="1" applyBorder="1"/>
    <xf numFmtId="0" fontId="4" fillId="0" borderId="2" xfId="0" applyFont="1" applyBorder="1"/>
    <xf numFmtId="0" fontId="4" fillId="0" borderId="1" xfId="0" applyFont="1" applyBorder="1"/>
    <xf numFmtId="0" fontId="13" fillId="0" borderId="1" xfId="0" applyFont="1" applyBorder="1" applyAlignment="1">
      <alignment wrapText="1"/>
    </xf>
    <xf numFmtId="0" fontId="4" fillId="0" borderId="4" xfId="0" applyFont="1" applyBorder="1"/>
    <xf numFmtId="0" fontId="4" fillId="0" borderId="5" xfId="0" applyFont="1" applyBorder="1" applyAlignment="1">
      <alignment wrapText="1"/>
    </xf>
    <xf numFmtId="0" fontId="12" fillId="0" borderId="0" xfId="0" applyFont="1" applyAlignment="1">
      <alignment horizontal="left" wrapText="1"/>
    </xf>
    <xf numFmtId="0" fontId="4" fillId="2" borderId="0" xfId="0" applyFont="1" applyFill="1" applyAlignment="1">
      <alignment wrapText="1"/>
    </xf>
    <xf numFmtId="0" fontId="13" fillId="2" borderId="0" xfId="0" applyFont="1" applyFill="1" applyAlignment="1">
      <alignment wrapText="1"/>
    </xf>
    <xf numFmtId="0" fontId="4" fillId="2" borderId="0" xfId="0" applyFont="1" applyFill="1"/>
    <xf numFmtId="0" fontId="9" fillId="2" borderId="0" xfId="0" applyFont="1" applyFill="1" applyAlignment="1">
      <alignment wrapText="1"/>
    </xf>
    <xf numFmtId="0" fontId="10" fillId="2" borderId="0" xfId="0" applyFont="1" applyFill="1" applyAlignment="1">
      <alignment wrapText="1"/>
    </xf>
    <xf numFmtId="0" fontId="13" fillId="0" borderId="5" xfId="0" applyFont="1" applyBorder="1" applyAlignment="1">
      <alignment wrapText="1"/>
    </xf>
    <xf numFmtId="0" fontId="22" fillId="0" borderId="0" xfId="0" applyFont="1" applyAlignment="1">
      <alignment wrapText="1"/>
    </xf>
    <xf numFmtId="0" fontId="24" fillId="0" borderId="0" xfId="0" applyFont="1"/>
    <xf numFmtId="0" fontId="26" fillId="0" borderId="8" xfId="1" applyBorder="1"/>
    <xf numFmtId="0" fontId="25" fillId="0" borderId="8" xfId="1" applyFont="1" applyBorder="1" applyAlignment="1">
      <alignment wrapText="1"/>
    </xf>
    <xf numFmtId="0" fontId="5" fillId="0" borderId="8" xfId="1" applyFont="1" applyBorder="1" applyAlignment="1">
      <alignment horizontal="center" vertical="center" wrapText="1"/>
    </xf>
    <xf numFmtId="0" fontId="28" fillId="0" borderId="8" xfId="1" applyFont="1" applyBorder="1" applyAlignment="1">
      <alignment vertical="center" wrapText="1"/>
    </xf>
    <xf numFmtId="0" fontId="28" fillId="0" borderId="8" xfId="1" applyFont="1" applyBorder="1" applyAlignment="1">
      <alignment wrapText="1"/>
    </xf>
    <xf numFmtId="0" fontId="29" fillId="0" borderId="8" xfId="1" applyFont="1" applyBorder="1" applyAlignment="1">
      <alignment wrapText="1"/>
    </xf>
    <xf numFmtId="0" fontId="28" fillId="15" borderId="8" xfId="1" applyFont="1" applyFill="1" applyBorder="1" applyAlignment="1">
      <alignment vertical="center" wrapText="1"/>
    </xf>
    <xf numFmtId="0" fontId="30" fillId="0" borderId="8" xfId="1" applyFont="1" applyBorder="1" applyAlignment="1">
      <alignment horizontal="justify" wrapText="1"/>
    </xf>
    <xf numFmtId="0" fontId="28" fillId="0" borderId="8" xfId="1" applyFont="1" applyBorder="1" applyAlignment="1">
      <alignment horizontal="justify" wrapText="1"/>
    </xf>
    <xf numFmtId="0" fontId="28" fillId="0" borderId="8" xfId="1" applyFont="1" applyBorder="1" applyAlignment="1">
      <alignment horizontal="left" wrapText="1"/>
    </xf>
    <xf numFmtId="0" fontId="30" fillId="0" borderId="8" xfId="1" applyFont="1" applyBorder="1" applyAlignment="1">
      <alignment horizontal="left" wrapText="1"/>
    </xf>
    <xf numFmtId="0" fontId="32" fillId="0" borderId="0" xfId="0" applyFont="1"/>
    <xf numFmtId="0" fontId="4" fillId="11" borderId="0" xfId="0" applyFont="1" applyFill="1" applyAlignment="1">
      <alignment wrapText="1"/>
    </xf>
    <xf numFmtId="0" fontId="13" fillId="5" borderId="0" xfId="0" applyFont="1" applyFill="1" applyAlignment="1">
      <alignment wrapText="1"/>
    </xf>
    <xf numFmtId="0" fontId="4" fillId="5" borderId="0" xfId="0" applyFont="1" applyFill="1" applyAlignment="1">
      <alignment wrapText="1"/>
    </xf>
    <xf numFmtId="0" fontId="11" fillId="5" borderId="0" xfId="0" applyFont="1" applyFill="1" applyAlignment="1">
      <alignment wrapText="1"/>
    </xf>
    <xf numFmtId="0" fontId="13" fillId="0" borderId="0" xfId="0" applyFont="1"/>
    <xf numFmtId="0" fontId="4" fillId="0" borderId="6" xfId="0" applyFont="1" applyBorder="1"/>
    <xf numFmtId="0" fontId="4" fillId="0" borderId="5" xfId="0" applyFont="1" applyBorder="1"/>
    <xf numFmtId="0" fontId="4" fillId="0" borderId="7" xfId="0" applyFont="1" applyBorder="1"/>
    <xf numFmtId="0" fontId="4" fillId="2" borderId="0" xfId="0" applyFont="1" applyFill="1" applyAlignment="1">
      <alignment horizontal="left" wrapText="1"/>
    </xf>
    <xf numFmtId="0" fontId="34" fillId="0" borderId="0" xfId="0" applyFont="1"/>
    <xf numFmtId="0" fontId="5" fillId="0" borderId="9" xfId="1" applyFont="1" applyBorder="1" applyAlignment="1">
      <alignment horizontal="center" vertical="center" wrapText="1"/>
    </xf>
    <xf numFmtId="0" fontId="5" fillId="0" borderId="8" xfId="1" applyFont="1" applyBorder="1" applyAlignment="1">
      <alignment wrapText="1"/>
    </xf>
    <xf numFmtId="0" fontId="35" fillId="0" borderId="8" xfId="1" applyFont="1" applyBorder="1"/>
    <xf numFmtId="0" fontId="26" fillId="0" borderId="0" xfId="0" pivotButton="1" applyFont="1"/>
    <xf numFmtId="0" fontId="26" fillId="0" borderId="0" xfId="0" applyFont="1"/>
    <xf numFmtId="0" fontId="26" fillId="0" borderId="0" xfId="0" applyFont="1" applyAlignment="1">
      <alignment horizontal="left"/>
    </xf>
    <xf numFmtId="0" fontId="26" fillId="0" borderId="0" xfId="0" applyFont="1" applyAlignment="1">
      <alignment horizontal="left" indent="1"/>
    </xf>
    <xf numFmtId="0" fontId="26" fillId="0" borderId="0" xfId="0" applyFont="1" applyAlignment="1">
      <alignment horizontal="left" wrapText="1"/>
    </xf>
    <xf numFmtId="0" fontId="26" fillId="0" borderId="0" xfId="0" applyFont="1" applyAlignment="1">
      <alignment wrapText="1"/>
    </xf>
    <xf numFmtId="0" fontId="33" fillId="0" borderId="0" xfId="0" pivotButton="1" applyFont="1"/>
    <xf numFmtId="0" fontId="33" fillId="0" borderId="0" xfId="0" applyFont="1"/>
    <xf numFmtId="0" fontId="33" fillId="0" borderId="0" xfId="0" applyFont="1" applyAlignment="1">
      <alignment horizontal="left"/>
    </xf>
    <xf numFmtId="0" fontId="33" fillId="0" borderId="0" xfId="0" pivotButton="1" applyFont="1" applyAlignment="1">
      <alignment wrapText="1"/>
    </xf>
    <xf numFmtId="0" fontId="33" fillId="0" borderId="0" xfId="0" applyFont="1" applyAlignment="1">
      <alignment horizontal="left" wrapText="1"/>
    </xf>
    <xf numFmtId="0" fontId="33" fillId="0" borderId="0" xfId="0" applyFont="1" applyAlignment="1">
      <alignment wrapText="1"/>
    </xf>
    <xf numFmtId="0" fontId="26" fillId="0" borderId="0" xfId="0" pivotButton="1" applyFont="1" applyAlignment="1">
      <alignment wrapText="1"/>
    </xf>
    <xf numFmtId="0" fontId="34" fillId="0" borderId="0" xfId="0" applyFont="1" applyAlignment="1">
      <alignment horizontal="left"/>
    </xf>
    <xf numFmtId="0" fontId="34" fillId="0" borderId="0" xfId="0" pivotButton="1" applyFont="1"/>
    <xf numFmtId="0" fontId="11" fillId="2" borderId="0" xfId="0" applyFont="1" applyFill="1" applyAlignment="1">
      <alignment wrapText="1"/>
    </xf>
    <xf numFmtId="0" fontId="4" fillId="2" borderId="0" xfId="0" applyFont="1" applyFill="1" applyAlignment="1">
      <alignment horizontal="left"/>
    </xf>
    <xf numFmtId="0" fontId="28" fillId="2" borderId="0" xfId="0" applyFont="1" applyFill="1" applyAlignment="1">
      <alignment vertical="center" wrapText="1"/>
    </xf>
    <xf numFmtId="0" fontId="37" fillId="0" borderId="0" xfId="0" applyFont="1" applyAlignment="1">
      <alignment horizontal="left" wrapText="1"/>
    </xf>
    <xf numFmtId="0" fontId="37" fillId="0" borderId="0" xfId="0" applyFont="1" applyAlignment="1">
      <alignment wrapText="1"/>
    </xf>
    <xf numFmtId="0" fontId="38" fillId="0" borderId="0" xfId="0" applyFont="1" applyAlignment="1">
      <alignment wrapText="1"/>
    </xf>
    <xf numFmtId="0" fontId="28" fillId="19" borderId="0" xfId="0" applyFont="1" applyFill="1" applyAlignment="1">
      <alignment vertical="center" wrapText="1"/>
    </xf>
    <xf numFmtId="0" fontId="41" fillId="2" borderId="0" xfId="0" applyFont="1" applyFill="1"/>
    <xf numFmtId="0" fontId="13" fillId="11" borderId="5" xfId="0" applyFont="1" applyFill="1" applyBorder="1" applyAlignment="1">
      <alignment wrapText="1"/>
    </xf>
    <xf numFmtId="0" fontId="4" fillId="11" borderId="5" xfId="0" applyFont="1" applyFill="1" applyBorder="1" applyAlignment="1">
      <alignment wrapText="1"/>
    </xf>
    <xf numFmtId="0" fontId="0" fillId="0" borderId="0" xfId="0" applyAlignment="1">
      <alignment horizontal="left" wrapText="1"/>
    </xf>
    <xf numFmtId="0" fontId="0" fillId="0" borderId="0" xfId="0" applyAlignment="1">
      <alignment horizontal="left" wrapText="1" indent="1"/>
    </xf>
    <xf numFmtId="0" fontId="12" fillId="0" borderId="13" xfId="0" applyFont="1" applyBorder="1" applyAlignment="1">
      <alignment wrapText="1"/>
    </xf>
    <xf numFmtId="0" fontId="4" fillId="0" borderId="13" xfId="0" applyFont="1" applyBorder="1" applyAlignment="1">
      <alignment wrapText="1"/>
    </xf>
    <xf numFmtId="0" fontId="43" fillId="0" borderId="13" xfId="2" applyFont="1" applyFill="1" applyBorder="1" applyAlignment="1">
      <alignment wrapText="1"/>
    </xf>
    <xf numFmtId="0" fontId="43" fillId="0" borderId="13" xfId="2" applyFont="1" applyFill="1" applyBorder="1" applyAlignment="1">
      <alignment vertical="top" wrapText="1"/>
    </xf>
    <xf numFmtId="0" fontId="9" fillId="0" borderId="13" xfId="0" applyFont="1" applyBorder="1" applyAlignment="1">
      <alignment wrapText="1"/>
    </xf>
    <xf numFmtId="0" fontId="6" fillId="0" borderId="0" xfId="0" applyFont="1" applyAlignment="1">
      <alignment wrapText="1"/>
    </xf>
    <xf numFmtId="0" fontId="6" fillId="0" borderId="13" xfId="0" applyFont="1" applyBorder="1" applyAlignment="1">
      <alignment wrapText="1"/>
    </xf>
    <xf numFmtId="0" fontId="44" fillId="0" borderId="13" xfId="0" applyFont="1" applyBorder="1" applyAlignment="1">
      <alignment wrapText="1"/>
    </xf>
    <xf numFmtId="0" fontId="4" fillId="0" borderId="13" xfId="0" applyFont="1" applyBorder="1" applyAlignment="1">
      <alignment horizontal="left" vertical="top" wrapText="1"/>
    </xf>
    <xf numFmtId="0" fontId="4" fillId="0" borderId="14" xfId="0" applyFont="1" applyBorder="1" applyAlignment="1">
      <alignment wrapText="1"/>
    </xf>
    <xf numFmtId="0" fontId="45" fillId="0" borderId="13" xfId="0" applyFont="1" applyBorder="1" applyAlignment="1">
      <alignment wrapText="1"/>
    </xf>
    <xf numFmtId="0" fontId="33" fillId="0" borderId="0" xfId="0" applyFont="1" applyAlignment="1">
      <alignment horizontal="left" indent="1"/>
    </xf>
    <xf numFmtId="0" fontId="34" fillId="0" borderId="0" xfId="0" applyFont="1" applyAlignment="1">
      <alignment horizontal="left" inden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5" xfId="0" applyBorder="1" applyAlignment="1">
      <alignment horizontal="center" vertical="center"/>
    </xf>
    <xf numFmtId="0" fontId="0" fillId="7" borderId="27" xfId="0" applyFill="1" applyBorder="1" applyAlignment="1">
      <alignment horizontal="center" vertical="center" wrapText="1"/>
    </xf>
    <xf numFmtId="0" fontId="0" fillId="7" borderId="28" xfId="0" applyFill="1" applyBorder="1" applyAlignment="1">
      <alignment horizontal="center" vertical="center" wrapText="1"/>
    </xf>
    <xf numFmtId="0" fontId="0" fillId="8" borderId="28" xfId="0" applyFill="1" applyBorder="1" applyAlignment="1">
      <alignment horizontal="center" vertical="center" wrapText="1"/>
    </xf>
    <xf numFmtId="0" fontId="0" fillId="9" borderId="28" xfId="0" applyFill="1" applyBorder="1" applyAlignment="1">
      <alignment horizontal="center" vertical="center" wrapText="1"/>
    </xf>
    <xf numFmtId="0" fontId="0" fillId="3" borderId="28" xfId="0" applyFill="1" applyBorder="1" applyAlignment="1">
      <alignment horizontal="center" vertical="center" wrapText="1"/>
    </xf>
    <xf numFmtId="0" fontId="0" fillId="10" borderId="28" xfId="0" applyFill="1" applyBorder="1" applyAlignment="1">
      <alignment horizontal="center" vertical="center" wrapText="1"/>
    </xf>
    <xf numFmtId="0" fontId="0" fillId="5" borderId="28" xfId="0" applyFill="1" applyBorder="1" applyAlignment="1">
      <alignment horizontal="center" vertical="center" wrapText="1"/>
    </xf>
    <xf numFmtId="0" fontId="0" fillId="6" borderId="28" xfId="0" applyFill="1" applyBorder="1" applyAlignment="1">
      <alignment horizontal="center" vertical="center" wrapText="1"/>
    </xf>
    <xf numFmtId="0" fontId="0" fillId="4" borderId="28" xfId="0" applyFill="1" applyBorder="1" applyAlignment="1">
      <alignment horizontal="center" vertical="center" wrapText="1"/>
    </xf>
    <xf numFmtId="0" fontId="0" fillId="20" borderId="28" xfId="0" applyFill="1" applyBorder="1" applyAlignment="1">
      <alignment horizontal="center" vertical="center" wrapText="1"/>
    </xf>
    <xf numFmtId="0" fontId="0" fillId="0" borderId="29" xfId="0" applyBorder="1" applyAlignment="1">
      <alignment horizontal="left"/>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left"/>
    </xf>
    <xf numFmtId="0" fontId="0" fillId="0" borderId="31" xfId="0" applyBorder="1" applyAlignment="1">
      <alignment horizontal="left"/>
    </xf>
    <xf numFmtId="0" fontId="0" fillId="0" borderId="17" xfId="0" applyBorder="1" applyAlignment="1">
      <alignment horizontal="left"/>
    </xf>
    <xf numFmtId="0" fontId="0" fillId="0" borderId="12" xfId="0" applyBorder="1" applyAlignment="1">
      <alignment horizontal="center" vertical="center" wrapText="1"/>
    </xf>
    <xf numFmtId="0" fontId="0" fillId="0" borderId="29" xfId="0" pivotButton="1" applyBorder="1"/>
    <xf numFmtId="0" fontId="27" fillId="18" borderId="9" xfId="1" applyFont="1" applyFill="1" applyBorder="1" applyAlignment="1">
      <alignment horizontal="center" vertical="center" wrapText="1"/>
    </xf>
    <xf numFmtId="0" fontId="27" fillId="18" borderId="10" xfId="1" applyFont="1" applyFill="1" applyBorder="1" applyAlignment="1">
      <alignment horizontal="center" vertical="center" wrapText="1"/>
    </xf>
    <xf numFmtId="0" fontId="27" fillId="18" borderId="11" xfId="1" applyFont="1" applyFill="1" applyBorder="1" applyAlignment="1">
      <alignment horizontal="center" vertical="center" wrapText="1"/>
    </xf>
    <xf numFmtId="0" fontId="27" fillId="12" borderId="9" xfId="1" applyFont="1" applyFill="1" applyBorder="1" applyAlignment="1">
      <alignment horizontal="center" vertical="center" wrapText="1"/>
    </xf>
    <xf numFmtId="0" fontId="27" fillId="12" borderId="10" xfId="1" applyFont="1" applyFill="1" applyBorder="1" applyAlignment="1">
      <alignment horizontal="center" vertical="center" wrapText="1"/>
    </xf>
    <xf numFmtId="0" fontId="27" fillId="12" borderId="11" xfId="1" applyFont="1" applyFill="1" applyBorder="1" applyAlignment="1">
      <alignment horizontal="center" vertical="center" wrapText="1"/>
    </xf>
    <xf numFmtId="0" fontId="27" fillId="14" borderId="8" xfId="1" applyFont="1" applyFill="1" applyBorder="1" applyAlignment="1">
      <alignment horizontal="center" vertical="center" wrapText="1"/>
    </xf>
    <xf numFmtId="0" fontId="27" fillId="3" borderId="8" xfId="1" applyFont="1" applyFill="1" applyBorder="1" applyAlignment="1">
      <alignment horizontal="center" vertical="center" wrapText="1"/>
    </xf>
    <xf numFmtId="0" fontId="27" fillId="17" borderId="8" xfId="1" applyFont="1" applyFill="1" applyBorder="1" applyAlignment="1">
      <alignment horizontal="center" vertical="center" wrapText="1"/>
    </xf>
    <xf numFmtId="0" fontId="27" fillId="10" borderId="8" xfId="1" applyFont="1" applyFill="1" applyBorder="1" applyAlignment="1">
      <alignment horizontal="center" vertical="center" wrapText="1"/>
    </xf>
    <xf numFmtId="0" fontId="27" fillId="16" borderId="8" xfId="1" applyFont="1" applyFill="1" applyBorder="1" applyAlignment="1">
      <alignment horizontal="center" vertical="center" wrapText="1"/>
    </xf>
    <xf numFmtId="0" fontId="27" fillId="12" borderId="8"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27" fillId="13" borderId="8" xfId="1" applyFont="1" applyFill="1" applyBorder="1" applyAlignment="1">
      <alignment horizontal="center" vertical="center" wrapText="1"/>
    </xf>
  </cellXfs>
  <cellStyles count="3">
    <cellStyle name="Hyperlink" xfId="2" builtinId="8"/>
    <cellStyle name="Normal" xfId="0" builtinId="0"/>
    <cellStyle name="Normal 2" xfId="1" xr:uid="{00000000-0005-0000-0000-000001000000}"/>
  </cellStyles>
  <dxfs count="273">
    <dxf>
      <font>
        <color rgb="FF000000"/>
      </font>
      <fill>
        <patternFill patternType="none">
          <bgColor auto="1"/>
        </patternFill>
      </fill>
    </dxf>
    <dxf>
      <font>
        <color rgb="FF000000"/>
      </font>
      <fill>
        <patternFill patternType="none">
          <bgColor auto="1"/>
        </patternFill>
      </fill>
    </dxf>
    <dxf>
      <font>
        <color rgb="FF000000"/>
      </font>
      <fill>
        <patternFill patternType="none">
          <bgColor auto="1"/>
        </patternFill>
      </fill>
    </dxf>
    <dxf>
      <font>
        <color rgb="FF000000"/>
      </font>
      <fill>
        <patternFill patternType="none">
          <bgColor auto="1"/>
        </patternFill>
      </fill>
    </dxf>
    <dxf>
      <font>
        <color rgb="FF000000"/>
      </font>
      <fill>
        <patternFill patternType="none">
          <bgColor auto="1"/>
        </patternFill>
      </fill>
    </dxf>
    <dxf>
      <font>
        <b val="0"/>
        <color rgb="FF000000"/>
      </font>
      <fill>
        <patternFill patternType="none">
          <bgColor auto="1"/>
        </patternFill>
      </fill>
    </dxf>
    <dxf>
      <font>
        <b val="0"/>
        <color rgb="FF000000"/>
      </font>
      <fill>
        <patternFill patternType="none">
          <bgColor auto="1"/>
        </patternFill>
      </fill>
      <border>
        <left style="thin">
          <color indexed="64"/>
        </left>
      </border>
    </dxf>
    <dxf>
      <font>
        <b val="0"/>
        <i val="0"/>
        <strike val="0"/>
        <condense val="0"/>
        <extend val="0"/>
        <outline val="0"/>
        <shadow val="0"/>
        <u val="none"/>
        <vertAlign val="baseline"/>
        <sz val="11"/>
        <color rgb="FF000000"/>
        <name val="Aptos Narrow"/>
        <scheme val="minor"/>
      </font>
      <alignment horizontal="general" vertical="bottom" textRotation="0" wrapText="1" indent="0" justifyLastLine="0" shrinkToFit="0" readingOrder="0"/>
    </dxf>
    <dxf>
      <font>
        <b/>
        <i val="0"/>
        <strike val="0"/>
        <condense val="0"/>
        <extend val="0"/>
        <outline val="0"/>
        <shadow val="0"/>
        <u val="none"/>
        <vertAlign val="baseline"/>
        <sz val="11"/>
        <color rgb="FF000000"/>
        <name val="Aptos Narrow"/>
        <scheme val="minor"/>
      </font>
      <alignment horizontal="general" vertical="bottom" textRotation="0" wrapText="1" indent="0" justifyLastLine="0" shrinkToFit="0" readingOrder="0"/>
    </dxf>
    <dxf>
      <font>
        <b/>
        <i val="0"/>
        <strike val="0"/>
        <condense val="0"/>
        <extend val="0"/>
        <outline val="0"/>
        <shadow val="0"/>
        <u val="none"/>
        <vertAlign val="baseline"/>
        <sz val="11"/>
        <color rgb="FF000000"/>
        <name val="Aptos Narrow"/>
        <scheme val="minor"/>
      </font>
      <numFmt numFmtId="0" formatCode="General"/>
      <alignment horizontal="general" vertical="bottom" textRotation="0" wrapText="1" indent="0" justifyLastLine="0" shrinkToFit="0" readingOrder="0"/>
    </dxf>
    <dxf>
      <font>
        <b/>
        <color rgb="FF000000"/>
      </font>
      <fill>
        <patternFill patternType="none">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scheme val="minor"/>
      </font>
      <alignment horizontal="general" vertical="bottom" textRotation="0" wrapText="1" indent="0" justifyLastLine="0" shrinkToFit="0" readingOrder="0"/>
    </dxf>
    <dxf>
      <font>
        <b val="0"/>
        <color rgb="FF000000"/>
      </font>
      <fill>
        <patternFill patternType="none">
          <bgColor auto="1"/>
        </patternFill>
      </fill>
    </dxf>
    <dxf>
      <font>
        <b val="0"/>
        <i val="0"/>
        <strike val="0"/>
        <condense val="0"/>
        <extend val="0"/>
        <outline val="0"/>
        <shadow val="0"/>
        <u val="none"/>
        <vertAlign val="baseline"/>
        <sz val="11"/>
        <color rgb="FF000000"/>
        <name val="Aptos Narrow"/>
        <scheme val="minor"/>
      </font>
      <numFmt numFmtId="0" formatCode="General"/>
      <alignment horizontal="left" vertical="bottom" textRotation="0" wrapText="1" indent="0" justifyLastLine="0" shrinkToFit="0" readingOrder="0"/>
    </dxf>
    <dxf>
      <font>
        <b val="0"/>
        <color rgb="FF000000"/>
      </font>
      <fill>
        <patternFill patternType="none">
          <bgColor auto="1"/>
        </patternFill>
      </fill>
      <alignment vertical="bottom"/>
    </dxf>
    <dxf>
      <font>
        <b val="0"/>
        <color rgb="FF000000"/>
      </font>
      <fill>
        <patternFill patternType="none">
          <bgColor auto="1"/>
        </patternFill>
      </fill>
      <alignment horizontal="general" vertical="bottom" textRotation="0" wrapText="1" indent="0" justifyLastLine="0" shrinkToFit="0" readingOrder="0"/>
    </dxf>
    <dxf>
      <font>
        <b val="0"/>
        <color rgb="FF000000"/>
      </font>
      <fill>
        <patternFill patternType="none">
          <fgColor indexed="64"/>
          <bgColor auto="1"/>
        </patternFill>
      </fill>
      <alignment horizontal="general" vertical="bottom" textRotation="0" wrapText="1" indent="0" justifyLastLine="0" shrinkToFit="0" readingOrder="0"/>
    </dxf>
    <dxf>
      <font>
        <b val="0"/>
        <color rgb="FF000000"/>
      </font>
      <fill>
        <patternFill patternType="none">
          <fgColor indexed="64"/>
          <bgColor auto="1"/>
        </patternFill>
      </fill>
    </dxf>
    <dxf>
      <font>
        <b val="0"/>
        <color rgb="FF000000"/>
      </font>
      <fill>
        <patternFill patternType="none">
          <bgColor auto="1"/>
        </patternFill>
      </fill>
    </dxf>
    <dxf>
      <font>
        <color rgb="FF000000"/>
      </font>
      <fill>
        <patternFill patternType="none">
          <bgColor auto="1"/>
        </patternFill>
      </fill>
    </dxf>
    <dxf>
      <font>
        <color rgb="FF000000"/>
      </font>
      <fill>
        <patternFill patternType="none">
          <fgColor indexed="64"/>
          <bgColor auto="1"/>
        </patternFill>
      </fill>
    </dxf>
    <dxf>
      <alignment wrapText="1" indent="0"/>
    </dxf>
    <dxf>
      <font>
        <sz val="20"/>
      </font>
    </dxf>
    <dxf>
      <alignment wrapText="0" indent="0"/>
    </dxf>
    <dxf>
      <alignment wrapText="1"/>
    </dxf>
    <dxf>
      <font>
        <sz val="18"/>
      </font>
    </dxf>
    <dxf>
      <font>
        <sz val="16"/>
      </font>
    </dxf>
    <dxf>
      <font>
        <sz val="14"/>
      </font>
    </dxf>
    <dxf>
      <font>
        <sz val="12"/>
      </font>
    </dxf>
    <dxf>
      <font>
        <sz val="11"/>
      </font>
    </dxf>
    <dxf>
      <alignment wrapText="1" indent="0"/>
    </dxf>
    <dxf>
      <alignment wrapText="1" indent="0"/>
    </dxf>
    <dxf>
      <font>
        <sz val="20"/>
      </font>
    </dxf>
    <dxf>
      <alignment wrapText="0" indent="0"/>
    </dxf>
    <dxf>
      <alignment wrapText="1"/>
    </dxf>
    <dxf>
      <font>
        <sz val="18"/>
      </font>
    </dxf>
    <dxf>
      <font>
        <sz val="16"/>
      </font>
    </dxf>
    <dxf>
      <font>
        <sz val="14"/>
      </font>
    </dxf>
    <dxf>
      <font>
        <sz val="12"/>
      </font>
    </dxf>
    <dxf>
      <font>
        <sz val="11"/>
      </font>
    </dxf>
    <dxf>
      <font>
        <sz val="20"/>
      </font>
    </dxf>
    <dxf>
      <alignment wrapText="1" indent="0"/>
    </dxf>
    <dxf>
      <alignment wrapText="1"/>
    </dxf>
    <dxf>
      <font>
        <sz val="12"/>
      </font>
    </dxf>
    <dxf>
      <font>
        <sz val="25"/>
      </font>
    </dxf>
    <dxf>
      <font>
        <sz val="25"/>
      </font>
    </dxf>
    <dxf>
      <font>
        <sz val="25"/>
      </font>
    </dxf>
    <dxf>
      <font>
        <sz val="25"/>
      </font>
    </dxf>
    <dxf>
      <alignment wrapText="1" indent="0"/>
    </dxf>
    <dxf>
      <font>
        <sz val="18"/>
      </font>
    </dxf>
    <dxf>
      <font>
        <sz val="12"/>
      </font>
    </dxf>
    <dxf>
      <alignment wrapText="1"/>
    </dxf>
    <dxf>
      <alignment wrapText="1"/>
    </dxf>
    <dxf>
      <alignment wrapText="1"/>
    </dxf>
    <dxf>
      <font>
        <sz val="18"/>
      </font>
    </dxf>
    <dxf>
      <font>
        <sz val="18"/>
      </font>
    </dxf>
    <dxf>
      <font>
        <sz val="18"/>
      </font>
    </dxf>
    <dxf>
      <font>
        <sz val="18"/>
      </font>
    </dxf>
    <dxf>
      <alignment wrapText="1" indent="0"/>
    </dxf>
    <dxf>
      <alignment wrapText="1" indent="0"/>
    </dxf>
    <dxf>
      <alignment wrapText="1" indent="0"/>
    </dxf>
    <dxf>
      <alignment wrapText="1" indent="0"/>
    </dxf>
    <dxf>
      <font>
        <sz val="12"/>
      </font>
    </dxf>
    <dxf>
      <font>
        <sz val="12"/>
      </font>
    </dxf>
    <dxf>
      <font>
        <sz val="12"/>
      </font>
    </dxf>
    <dxf>
      <font>
        <sz val="12"/>
      </font>
    </dxf>
    <dxf>
      <font>
        <sz val="18"/>
      </font>
    </dxf>
    <dxf>
      <font>
        <sz val="18"/>
      </font>
    </dxf>
    <dxf>
      <font>
        <sz val="18"/>
      </font>
    </dxf>
    <dxf>
      <font>
        <sz val="18"/>
      </font>
    </dxf>
    <dxf>
      <alignment wrapText="1" indent="0"/>
    </dxf>
    <dxf>
      <alignment wrapText="1" indent="0"/>
    </dxf>
    <dxf>
      <alignment wrapText="1" indent="0"/>
    </dxf>
    <dxf>
      <alignment wrapText="1" indent="0"/>
    </dxf>
    <dxf>
      <alignment wrapText="0"/>
    </dxf>
    <dxf>
      <alignment wrapText="0"/>
    </dxf>
    <dxf>
      <alignment wrapText="1"/>
    </dxf>
    <dxf>
      <font>
        <sz val="18"/>
      </font>
    </dxf>
    <dxf>
      <font>
        <sz val="18"/>
      </font>
    </dxf>
    <dxf>
      <font>
        <sz val="18"/>
      </font>
    </dxf>
    <dxf>
      <font>
        <sz val="18"/>
      </font>
    </dxf>
    <dxf>
      <font>
        <sz val="18"/>
      </font>
    </dxf>
    <dxf>
      <font>
        <sz val="18"/>
      </font>
    </dxf>
    <dxf>
      <font>
        <sz val="18"/>
      </font>
    </dxf>
    <dxf>
      <font>
        <sz val="18"/>
      </font>
    </dxf>
    <dxf>
      <alignment wrapText="1" indent="0"/>
    </dxf>
    <dxf>
      <alignment wrapText="1" indent="0"/>
    </dxf>
    <dxf>
      <font>
        <sz val="12"/>
      </font>
    </dxf>
    <dxf>
      <font>
        <sz val="12"/>
      </font>
    </dxf>
    <dxf>
      <font>
        <sz val="18"/>
      </font>
    </dxf>
    <dxf>
      <font>
        <sz val="18"/>
      </font>
    </dxf>
    <dxf>
      <font>
        <sz val="18"/>
      </font>
    </dxf>
    <dxf>
      <font>
        <sz val="18"/>
      </font>
    </dxf>
    <dxf>
      <alignment wrapText="1" indent="0"/>
    </dxf>
    <dxf>
      <alignment wrapText="1" indent="0"/>
    </dxf>
    <dxf>
      <alignment wrapText="1" indent="0"/>
    </dxf>
    <dxf>
      <alignment wrapText="1" indent="0"/>
    </dxf>
    <dxf>
      <font>
        <sz val="25"/>
      </font>
    </dxf>
    <dxf>
      <font>
        <sz val="25"/>
      </font>
    </dxf>
    <dxf>
      <font>
        <sz val="25"/>
      </font>
    </dxf>
    <dxf>
      <font>
        <sz val="25"/>
      </font>
    </dxf>
    <dxf>
      <font>
        <sz val="25"/>
      </font>
    </dxf>
    <dxf>
      <font>
        <sz val="25"/>
      </font>
    </dxf>
    <dxf>
      <font>
        <sz val="25"/>
      </font>
    </dxf>
    <dxf>
      <font>
        <sz val="25"/>
      </font>
    </dxf>
    <dxf>
      <alignment wrapText="1"/>
    </dxf>
    <dxf>
      <alignment wrapText="1" indent="0"/>
    </dxf>
    <dxf>
      <alignment wrapText="1" indent="0"/>
    </dxf>
    <dxf>
      <font>
        <sz val="12"/>
      </font>
    </dxf>
    <dxf>
      <font>
        <sz val="12"/>
      </font>
    </dxf>
    <dxf>
      <font>
        <sz val="12"/>
      </font>
    </dxf>
    <dxf>
      <font>
        <sz val="12"/>
      </font>
    </dxf>
    <dxf>
      <font>
        <sz val="12"/>
      </font>
    </dxf>
    <dxf>
      <font>
        <sz val="12"/>
      </font>
    </dxf>
    <dxf>
      <alignment wrapText="1"/>
    </dxf>
    <dxf>
      <font>
        <sz val="25"/>
      </font>
    </dxf>
    <dxf>
      <font>
        <sz val="25"/>
      </font>
    </dxf>
    <dxf>
      <font>
        <sz val="25"/>
      </font>
    </dxf>
    <dxf>
      <font>
        <sz val="25"/>
      </font>
    </dxf>
    <dxf>
      <font>
        <sz val="25"/>
      </font>
    </dxf>
    <dxf>
      <font>
        <sz val="25"/>
      </font>
    </dxf>
    <dxf>
      <font>
        <sz val="25"/>
      </font>
    </dxf>
    <dxf>
      <font>
        <sz val="25"/>
      </font>
    </dxf>
    <dxf>
      <alignment wrapText="1"/>
    </dxf>
    <dxf>
      <alignment wrapText="1" indent="0"/>
    </dxf>
    <dxf>
      <alignment wrapText="1" indent="0"/>
    </dxf>
    <dxf>
      <font>
        <sz val="12"/>
      </font>
    </dxf>
    <dxf>
      <font>
        <sz val="12"/>
      </font>
    </dxf>
    <dxf>
      <font>
        <sz val="12"/>
      </font>
    </dxf>
    <dxf>
      <font>
        <sz val="12"/>
      </font>
    </dxf>
    <dxf>
      <font>
        <sz val="12"/>
      </font>
    </dxf>
    <dxf>
      <font>
        <sz val="12"/>
      </font>
    </dxf>
    <dxf>
      <font>
        <sz val="25"/>
      </font>
    </dxf>
    <dxf>
      <font>
        <sz val="25"/>
      </font>
    </dxf>
    <dxf>
      <font>
        <sz val="25"/>
      </font>
    </dxf>
    <dxf>
      <font>
        <sz val="25"/>
      </font>
    </dxf>
    <dxf>
      <font>
        <sz val="25"/>
      </font>
    </dxf>
    <dxf>
      <font>
        <sz val="25"/>
      </font>
    </dxf>
    <dxf>
      <font>
        <sz val="25"/>
      </font>
    </dxf>
    <dxf>
      <font>
        <sz val="25"/>
      </font>
    </dxf>
    <dxf>
      <alignment wrapText="1"/>
    </dxf>
    <dxf>
      <alignment wrapText="1" indent="0"/>
    </dxf>
    <dxf>
      <alignment wrapText="1" indent="0"/>
    </dxf>
    <dxf>
      <font>
        <sz val="12"/>
      </font>
    </dxf>
    <dxf>
      <font>
        <sz val="12"/>
      </font>
    </dxf>
    <dxf>
      <font>
        <sz val="12"/>
      </font>
    </dxf>
    <dxf>
      <font>
        <sz val="12"/>
      </font>
    </dxf>
    <dxf>
      <font>
        <sz val="12"/>
      </font>
    </dxf>
    <dxf>
      <font>
        <sz val="12"/>
      </font>
    </dxf>
    <dxf>
      <alignment wrapText="1"/>
    </dxf>
    <dxf>
      <alignment wrapText="1"/>
    </dxf>
    <dxf>
      <font>
        <sz val="25"/>
      </font>
    </dxf>
    <dxf>
      <font>
        <sz val="25"/>
      </font>
    </dxf>
    <dxf>
      <font>
        <sz val="25"/>
      </font>
    </dxf>
    <dxf>
      <font>
        <sz val="25"/>
      </font>
    </dxf>
    <dxf>
      <font>
        <sz val="25"/>
      </font>
    </dxf>
    <dxf>
      <font>
        <sz val="25"/>
      </font>
    </dxf>
    <dxf>
      <font>
        <sz val="25"/>
      </font>
    </dxf>
    <dxf>
      <font>
        <sz val="25"/>
      </font>
    </dxf>
    <dxf>
      <alignment wrapText="1"/>
    </dxf>
    <dxf>
      <alignment wrapText="1" indent="0"/>
    </dxf>
    <dxf>
      <alignment wrapText="1" indent="0"/>
    </dxf>
    <dxf>
      <font>
        <sz val="12"/>
      </font>
    </dxf>
    <dxf>
      <font>
        <sz val="12"/>
      </font>
    </dxf>
    <dxf>
      <font>
        <sz val="12"/>
      </font>
    </dxf>
    <dxf>
      <font>
        <sz val="12"/>
      </font>
    </dxf>
    <dxf>
      <font>
        <sz val="12"/>
      </font>
    </dxf>
    <dxf>
      <font>
        <sz val="12"/>
      </font>
    </dxf>
    <dxf>
      <alignment wrapText="1"/>
    </dxf>
    <dxf>
      <alignment wrapText="1"/>
    </dxf>
    <dxf>
      <alignment horizontal="center"/>
    </dxf>
    <dxf>
      <alignment horizontal="center"/>
    </dxf>
    <dxf>
      <alignment wrapText="1"/>
    </dxf>
    <dxf>
      <alignment wrapText="1"/>
    </dxf>
    <dxf>
      <alignment wrapText="1"/>
    </dxf>
    <dxf>
      <alignment wrapText="1"/>
    </dxf>
    <dxf>
      <alignment wrapText="1"/>
    </dxf>
    <dxf>
      <alignment horizontal="center"/>
    </dxf>
    <dxf>
      <alignment horizontal="center"/>
    </dxf>
    <dxf>
      <alignment horizontal="center"/>
    </dxf>
    <dxf>
      <alignment vertical="center"/>
    </dxf>
    <dxf>
      <alignment vertical="center"/>
    </dxf>
    <dxf>
      <fill>
        <patternFill patternType="solid">
          <fgColor indexed="64"/>
          <bgColor theme="4" tint="0.39997558519241921"/>
        </patternFill>
      </fill>
    </dxf>
    <dxf>
      <fill>
        <patternFill patternType="solid">
          <fgColor indexed="64"/>
          <bgColor theme="8" tint="0.79998168889431442"/>
        </patternFill>
      </fill>
    </dxf>
    <dxf>
      <fill>
        <patternFill patternType="solid">
          <fgColor indexed="64"/>
          <bgColor theme="8" tint="0.59999389629810485"/>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rgb="FFFFFF93"/>
        </patternFill>
      </fill>
    </dxf>
    <dxf>
      <fill>
        <patternFill patternType="solid">
          <fgColor indexed="64"/>
          <bgColor rgb="FFFFFF93"/>
        </patternFill>
      </fill>
    </dxf>
    <dxf>
      <fill>
        <patternFill patternType="solid">
          <fgColor indexed="64"/>
          <bgColor rgb="FFFFFF93"/>
        </patternFill>
      </fill>
    </dxf>
    <dxf>
      <fill>
        <patternFill patternType="solid">
          <fgColor indexed="64"/>
          <bgColor theme="6" tint="0.39997558519241921"/>
        </patternFill>
      </fill>
    </dxf>
    <dxf>
      <fill>
        <patternFill patternType="solid">
          <fgColor indexed="64"/>
          <bgColor theme="6" tint="0.59999389629810485"/>
        </patternFill>
      </fill>
    </dxf>
    <dxf>
      <fill>
        <patternFill patternType="solid">
          <fgColor indexed="64"/>
          <bgColor theme="9" tint="0.79998168889431442"/>
        </patternFill>
      </fill>
    </dxf>
    <dxf>
      <fill>
        <patternFill patternType="solid">
          <fgColor indexed="64"/>
          <bgColor theme="9" tint="0.59999389629810485"/>
        </patternFill>
      </fill>
    </dxf>
    <dxf>
      <fill>
        <patternFill patternType="solid">
          <fgColor indexed="64"/>
          <bgColor rgb="FF92D050"/>
        </patternFill>
      </fill>
    </dxf>
    <dxf>
      <alignment horizontal="center"/>
    </dxf>
    <dxf>
      <alignment vertic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left style="medium">
          <color indexed="64"/>
        </left>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top style="medium">
          <color indexed="64"/>
        </top>
        <bottom style="medium">
          <color indexed="64"/>
        </bottom>
      </border>
    </dxf>
    <dxf>
      <alignment wrapText="1"/>
    </dxf>
    <dxf>
      <fill>
        <patternFill patternType="solid">
          <bgColor theme="6" tint="0.39997558519241921"/>
        </patternFill>
      </fill>
    </dxf>
    <dxf>
      <fill>
        <patternFill patternType="solid">
          <bgColor theme="6" tint="0.39997558519241921"/>
        </patternFill>
      </fill>
    </dxf>
    <dxf>
      <fill>
        <patternFill patternType="solid">
          <bgColor theme="6" tint="0.39997558519241921"/>
        </patternFill>
      </fill>
    </dxf>
    <dxf>
      <fill>
        <patternFill patternType="solid">
          <bgColor theme="6" tint="0.39997558519241921"/>
        </patternFill>
      </fill>
    </dxf>
    <dxf>
      <fill>
        <patternFill patternType="solid">
          <bgColor theme="6" tint="0.59999389629810485"/>
        </patternFill>
      </fill>
    </dxf>
    <dxf>
      <fill>
        <patternFill patternType="solid">
          <bgColor theme="6" tint="0.59999389629810485"/>
        </patternFill>
      </fill>
    </dxf>
    <dxf>
      <fill>
        <patternFill patternType="solid">
          <bgColor theme="6" tint="0.59999389629810485"/>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rgb="FF009900"/>
        </patternFill>
      </fill>
    </dxf>
    <dxf>
      <fill>
        <patternFill>
          <bgColor rgb="FF92D050"/>
        </patternFill>
      </fill>
    </dxf>
    <dxf>
      <fill>
        <patternFill patternType="solid">
          <bgColor theme="9" tint="0.59999389629810485"/>
        </patternFill>
      </fill>
    </dxf>
    <dxf>
      <fill>
        <patternFill patternType="solid">
          <bgColor theme="8" tint="0.79998168889431442"/>
        </patternFill>
      </fill>
    </dxf>
    <dxf>
      <fill>
        <patternFill patternType="solid">
          <bgColor theme="8" tint="0.79998168889431442"/>
        </patternFill>
      </fill>
    </dxf>
    <dxf>
      <fill>
        <patternFill>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3" tint="0.89999084444715716"/>
        </patternFill>
      </fill>
    </dxf>
    <dxf>
      <fill>
        <patternFill patternType="solid">
          <bgColor theme="3" tint="0.89999084444715716"/>
        </patternFill>
      </fill>
    </dxf>
    <dxf>
      <fill>
        <patternFill patternType="solid">
          <bgColor theme="3" tint="0.89999084444715716"/>
        </patternFill>
      </fill>
    </dxf>
    <dxf>
      <fill>
        <patternFill patternType="solid">
          <bgColor rgb="FFFFFF99"/>
        </patternFill>
      </fill>
    </dxf>
    <dxf>
      <fill>
        <patternFill patternType="solid">
          <bgColor rgb="FFFFFF99"/>
        </patternFill>
      </fill>
    </dxf>
    <dxf>
      <fill>
        <patternFill patternType="solid">
          <bgColor rgb="FFFFFF99"/>
        </patternFill>
      </fill>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medium">
          <color indexed="64"/>
        </left>
        <right style="medium">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thin">
          <color auto="1"/>
        </left>
        <right style="thin">
          <color auto="1"/>
        </right>
        <top style="thin">
          <color auto="1"/>
        </top>
        <bottom style="thin">
          <color auto="1"/>
        </bottom>
      </border>
    </dxf>
  </dxfs>
  <tableStyles count="2" defaultTableStyle="TableStyleMedium2" defaultPivotStyle="PivotStyleLight16">
    <tableStyle name="PivotTable Style 1" table="0" count="1" xr9:uid="{00000000-0011-0000-FFFF-FFFF00000000}">
      <tableStyleElement type="wholeTable" dxfId="272"/>
    </tableStyle>
    <tableStyle name="PivotTable Style 2" table="0" count="0" xr9:uid="{00000000-0011-0000-FFFF-FFFF01000000}"/>
  </tableStyles>
  <colors>
    <mruColors>
      <color rgb="FFFFFF99"/>
      <color rgb="FF009900"/>
      <color rgb="FFFFFF93"/>
      <color rgb="FFEAFC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2.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766174</xdr:colOff>
      <xdr:row>2</xdr:row>
      <xdr:rowOff>97971</xdr:rowOff>
    </xdr:from>
    <xdr:to>
      <xdr:col>7</xdr:col>
      <xdr:colOff>133714</xdr:colOff>
      <xdr:row>40</xdr:row>
      <xdr:rowOff>20875</xdr:rowOff>
    </xdr:to>
    <xdr:pic>
      <xdr:nvPicPr>
        <xdr:cNvPr id="14" name="Picture 4">
          <a:extLst>
            <a:ext uri="{FF2B5EF4-FFF2-40B4-BE49-F238E27FC236}">
              <a16:creationId xmlns:a16="http://schemas.microsoft.com/office/drawing/2014/main" id="{127D4562-5127-5790-32F6-D2AB7CA99A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766174" y="463731"/>
          <a:ext cx="12938760" cy="6872344"/>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4A1D1979-5C98-4325-9A48-6B93FC0647F9}">
    <nsvFilter filterId="{00000000-0009-0000-0100-000001000000}" ref="A1:T571" tableId="1">
      <columnFilter colId="6" id="{00000000-0010-0000-0000-00001B000000}">
        <filter colId="6">
          <x:filters>
            <x:filter val="Sector Planning"/>
            <x:filter val="Sector Strategy and Planning"/>
          </x:filters>
        </filter>
      </columnFilter>
      <sortRules>
        <sortRule colId="0" id="{00000000-0010-0000-0000-000001000000}">
          <sortCondition ref="A1:A571"/>
        </sortRule>
      </sortRules>
    </nsvFilter>
  </namedSheetView>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27.461187384259" createdVersion="8" refreshedVersion="8" minRefreshableVersion="3" recordCount="656" xr:uid="{00000000-000A-0000-FFFF-FFFF03000000}">
  <cacheSource type="worksheet">
    <worksheetSource ref="A1:M1048576" sheet="Indicator Mastersheet"/>
  </cacheSource>
  <cacheFields count="13">
    <cacheField name="Indicator REF" numFmtId="0">
      <sharedItems containsBlank="1"/>
    </cacheField>
    <cacheField name="Pertaining to (Water supply/Sanitation/Hygiene)" numFmtId="0">
      <sharedItems containsBlank="1" count="5">
        <s v="Sanitation"/>
        <s v="All"/>
        <s v="Water Supply"/>
        <s v="Hygiene"/>
        <m/>
      </sharedItems>
    </cacheField>
    <cacheField name="System Component" numFmtId="0">
      <sharedItems containsBlank="1"/>
    </cacheField>
    <cacheField name="Specific to which Climate Hazard(s)" numFmtId="0">
      <sharedItems containsBlank="1"/>
    </cacheField>
    <cacheField name="Framework component" numFmtId="0">
      <sharedItems containsBlank="1" count="41">
        <s v="Adaptation actions by users"/>
        <s v="Attributes of water, sanitation, and hygiene infrastructure"/>
        <s v="18. Sanitation service functioning"/>
        <s v="User experience of the sanitation service"/>
        <s v="Adaptation actions by national and subnational governments - Institutions"/>
        <s v="Adaptation actions by water and sanitation service providers"/>
        <s v="6. Adaptation actions by water and sanitation service providers - Water Supply"/>
        <s v="2. Adaptation actions by national and subnational governments - Institutions"/>
        <s v="15. Attributes of water, sanitation, and hygiene infrastructure - Sanitation"/>
        <s v="Adaptation actions by national and subnational governments - Regulation"/>
        <s v="3. Adaptation actions by national and subnational governments - Regulation"/>
        <s v="1. Adaptation actions by national and subnational governments - Policy"/>
        <s v="Adaptation actions by national and subnational governments - Finance"/>
        <s v="4. Adaptation actions by national and subnational governments - Finance"/>
        <s v="7. Adaptation actions by water and sanitation service providers - Sanitation"/>
        <s v="Adaptation actions by national and subnational governments - Policy"/>
        <s v="14. Attributes of water, sanitation, and hygiene infrastructure - Water Supply"/>
        <s v="17. Water service functioning"/>
        <s v="Water service functioning"/>
        <s v="Handwashing facility function: Available hygiene materials and disposal facilities"/>
        <s v="8. Adaptation actions by users - Water Supply"/>
        <s v="9. Adaptation actions by users - Sanitation"/>
        <s v="21. User experience of the sanitation service"/>
        <s v="13. Attributes of water resources for water supply and receiving waters"/>
        <s v="5. Adaptation actions by hygiene promoters and supply chain actors"/>
        <s v="Adaptation actions by hygiene promoters and supply chain actors"/>
        <s v="19. Handwashing facility function: Available hygiene materials and disposal facilities"/>
        <s v="User experience of practicing hygiene behaviours"/>
        <s v="22. User experience of practicing hygiene behaviours"/>
        <s v="11. Adaptation actions related to water resources and land-management"/>
        <s v="20. User experience of the water service"/>
        <s v="Adaptation actions related to coordination with solid waste and drainage"/>
        <s v="12. Adaptation actions related to coordination with solid waste and drainage"/>
        <s v="Adaptation actions related to water resources and land-management"/>
        <s v="User experience of the water service"/>
        <s v="10. Adaptation actions by users - Hygiene"/>
        <s v="16. Attributes of water, sanitation, and hygiene infrastructure - Hygiene"/>
        <m/>
        <s v="Sanitation service functioning" u="1"/>
        <s v="Attributes of water resources for water supply and receiving waters" u="1"/>
        <s v="Attributes_of_water__sanitation__and_hygiene_infrastructure" u="1"/>
      </sharedItems>
    </cacheField>
    <cacheField name="FC Helper" numFmtId="0">
      <sharedItems containsBlank="1"/>
    </cacheField>
    <cacheField name="Indicator Objective" numFmtId="0">
      <sharedItems containsBlank="1" count="25">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Operation and management is appropriate to ensure and advance climate resilience"/>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Appropriate standards and design guidance exist to address climate hazards"/>
        <s v="Water resource management supports climate resilience WASH"/>
        <s v="Supply chains are resilient to climate hazards"/>
        <s v="Risk prioritisation in the sector considers climate hazards"/>
        <m/>
        <s v="Users are protected from uncertainty related to practicing hygiene"/>
        <s v="Assets and systems have reduced sensitivity to climate shocks and stresses"/>
        <s v="NL141 - [Proportion of households with private household supplies] that have taken action to upgrade the supply (e.g. deepening boreholes etc) following a climate event"/>
        <s v="NL142 - [Proportion of households] that have upgraded their domestic infrastructure to secure space and water to support essential hygiene activities following a climate event"/>
        <s v="NL143 - [Proportion of households] that store sufficient soap, MHM and incontinence products to supply all needs for [up to X weeks] for use during and following a climate event"/>
        <s v="NL143 - [Proportion of households] that store suffience soap, MHM and incontinence products to supply all needs for [up to X weeks] for use during and following a climate event" u="1"/>
        <s v="Risk prioritsation in the sector considers climate hazards" u="1"/>
        <s v="Delete" u="1"/>
      </sharedItems>
    </cacheField>
    <cacheField name="Objective" numFmtId="0">
      <sharedItems containsBlank="1" count="151">
        <m/>
        <s v="Access to basic sanitation is maintained"/>
        <s v="Time for services to be restored is minimised"/>
        <s v="Sufficient quality and quantity of workforce exists for CR WASH"/>
        <s v="Coherence and cooperation structures in place between agencies to deliver CRWASH"/>
        <s v="Workforce is adequate for CR WASH Systems"/>
        <s v="Assets and systems have reduced sensitivity to climate shocks and stresses"/>
        <s v="Proactive plans and actions in place to prepare for the effects of climate events"/>
        <s v="Progress in improving WASH supply access is tracked for populations disproportionally affected by climate change"/>
        <s v="National monitoring systems collect information on the climate resilience of  WASH"/>
        <s v="Early warning systems in place that support actions to reduce impact of climate events"/>
        <s v="Emergency response protocols/plans/back-ups in place"/>
        <s v="Sufficient budget allocation/expenditure to support equitable adaptation during and following a climate event"/>
        <s v="Operational standards and guidance exist for CR WASH"/>
        <s v="Operation and management is appropriate to ensure and advance climate resilience"/>
        <s v="Design and construction standards and guidance exist for CR WASH"/>
        <s v="Construction and design standards for climate resilient WASH are implemented"/>
        <s v="Sewer system continues to provide a minimum service"/>
        <s v="FS and WW treatment continues to provide a minimum service"/>
        <s v="Financial implications of climate events/disasters are considered and to finance secured (e.g. tariffs include it or external support exists)"/>
        <s v="WASH policy and planning incorporates current and future climate risk"/>
        <s v="WASH planning incorporates current and future climate risk"/>
        <s v="Service providers secure adequate finance for climate resilience"/>
        <s v="External funding is aligned with national CR WASH strategy"/>
        <s v="Sufficient budget allocation/expenditure for capacity building for CR WASH"/>
        <s v="Sufficient budget allocation/expenditure for WASH climate adaptation"/>
        <s v="System design includes redundancy to offset effects of service interruption/system failure"/>
        <s v="CR WASH strategy proactively addresses inequity"/>
        <s v="Financial incentives in place to invest in climate change adaptation in the WASH sector"/>
        <s v="blank"/>
        <s v="Access to basic water supply is maintained"/>
        <s v="Redundancy is provided to reduce impacts of climate change"/>
        <s v="Adaptive management/scenario planning is used to address uncertainty"/>
        <s v="Time for services to be restored once restoration work has started is reduced"/>
        <s v="Loss and damage of assets and systems during and after climate shocks and stresses are prevented (as compared to similar previous shocks and stresses)"/>
        <s v="Users prepare themselves for climate events by securing household water storage"/>
        <s v="Users build back better following a climate event"/>
        <s v="Vulnerable, exposed groups (cross-subsidies, ensuring back-ups etc.) are proactively considered in climate-resilience planning"/>
        <s v="Users have the financial  capacity to respond to a climate event"/>
        <s v="Support to households provided to undertake actions for climate resilience/ recovery"/>
        <s v="Water quality is maintained"/>
        <s v="People have access to preferred materials to manage their menstrual hygiene"/>
        <s v="Participatory planning in place to ensure appropriate emergency hygiene kit contents"/>
        <s v="Safe, secure, and preferred MHM facilities available during and following a climate event"/>
        <s v="Handwashing facilities are available"/>
        <s v="People have access to preferred materials to manage their hygiene"/>
        <s v="People have access to the water they need to practice menstruation"/>
        <s v="Handwashing (basic services) with soap and water are available at home"/>
        <s v="Supply chains are resilient to climate hazards"/>
        <s v="WASH sector has embedded approach to adaptation to climate change"/>
        <s v="Users put adaptation options into practice"/>
        <s v="Supply chains are resilient to climate hazards (this is the only objective that comes up for hygiene)"/>
        <s v="Assets and systems have reduced exposure to climate shocks and stresses"/>
        <s v="Adaptive water resources planning in place"/>
        <s v="Sufficient water quantity is supplied"/>
        <s v="Climate related risk is managed in the catchment"/>
        <s v="Water resources management considers current and future climate risk"/>
        <s v="Water supply quantity is maintained"/>
        <s v="Workforce with sufficient quantity and capability to deliver climate resilient WASH is in place"/>
        <s v="National level policy aligned with international climate goals"/>
        <s v="Users are protected from uncertainty related to practicing hygiene"/>
        <s v="User complaints/ requests for assistance are dealt with in a timely manner"/>
        <s v="Coherence and cooperation between agencies to deliver climate resilient WASH"/>
        <s v="Users receiving messages that inform user adaptation actions"/>
        <s v="Users are protected from psychosocial distress related to practicing hygiene"/>
        <s v="Users are protected from GBV related to water supply service interruptions"/>
        <s v="Users are protected from GBV related to practicing hygiene"/>
        <s v="Water resource management supports climate resilience "/>
        <s v="Construction and design standards for climate resilient WASH are implemented "/>
        <s v="User are protected from psychosocial distress related to water service disruptions"/>
        <s v="Access to water supply is maintained"/>
        <s v="Financial costs of climate adaptation are tracked"/>
        <s v="Accessible finance available to support rapid recovery following a climate event"/>
        <s v="Financial plans are regularly reviewed and adapted in response to changing climate risk"/>
        <s v="Climate data available for CR WASH planning"/>
        <s v="Coordinated investment in grey/green urban infrastructure able to cope with extreme events (e.g. wastewater treatment and NbS)"/>
        <s v="Users prepare for climate events by providing themselves with climate adapted toilets"/>
        <s v="Users provide themselves with redundancy to offset effects of service interruption/system failure"/>
        <s v="Use of appropriate technology for hygiene kit distribution"/>
        <s v="Users are protected from GBV related to sanitation service interruptions"/>
        <s v="Sufficient budget allocation/ expenditure to support WASH supply chain strengthening"/>
        <s v="Sufficient budget allocation/ expenditure to support WASH-relevant early warning systems"/>
        <s v="Users are protected from psychosocial distress related to sanitation service interruptions"/>
        <s v="Financial impacts on users are minimised"/>
        <s v="Road based FSM continues to provide a minimum service"/>
        <s v="Disposal facilities for hygiene products are available"/>
        <s v="Diversity in sanitation service providers"/>
        <s v="Co-benefits of CR WASH are realised"/>
        <s v="Construction and design standards for climate resilient water supply are implemented"/>
        <s v="Users respond to climate events by taking actions to secure water quantity and quality"/>
        <s v="Institutional culture that is adaptive, responsive to change, and oriented toward transformative climate adaptation."/>
        <s v="Post-climate event response times and service disruptions are tracked and reported."/>
        <s v="Recovery processes are rapid and support long-term, transformative improvements"/>
        <s v="Financial costs of damage to WASH infrastructure are tracked"/>
        <s v="WASH institutions are adaptive and transformative to meet climate-related challenges"/>
        <s v="Users prepare for climate events by stockpiling essential hygiene items"/>
        <s v="System design includes redundancy to offset the effects of service disruption/ system failure"/>
        <s v="CR WASH strategy proactively addresses disequity" u="1"/>
        <s v="System design includes redundancy to offset effects of service interuption/system failure" u="1"/>
        <s v="Workforce is adequate for CR WASH" u="1"/>
        <s v="Sufficient quality and quanitity of workforce exists for CR WASH" u="1"/>
        <s v="Financial implications of climate events/disasters are considered and to finance secured (eg tariffs include it or external support exists)" u="1"/>
        <s v="Redundacy is provided to reduce impacts of climate change" u="1"/>
        <s v="Participatory planning in place to ensure appropriate emergency hygeine kit contents" u="1"/>
        <s v="Coordinated investment in grey/green urban infrastructure able to cope with extreme events (eg wastewater treatment and NbS)" u="1"/>
        <s v="Users provide themselves with redundancy to offset effects of service interuption/system failure" u="1"/>
        <s v="Handwashing (away from the home) is available" u="1"/>
        <s v="Handwashing (limited services) at home lacking secure soap and water supply" u="1"/>
        <s v="Handwashing (basic services) at home with soap and water is available" u="1"/>
        <s v="Households are able to undertake actions for climate resilience/ recovery" u="1"/>
        <s v="Users are supported to provide themselves with redundancy to offset effects of service interuption/system failure" u="1"/>
        <s v="Availability and access to alternative options during or post hazards" u="1"/>
        <s v="Menstrual materials to capture and contain menstrual blood, such as sanitary pads, cloth, tampons, or cups are available during and following climate event" u="1"/>
        <s v="Menstrual materials to capture and contain menstrual blood, such as sanitary pads, cloth, tampons, or cups, and suitable pain relief, are available during and following climate event" u="1"/>
        <s v="Water treatment continues to provide a minimum service" u="1"/>
        <s v="Assets, systems and organisations continue to meet user requirements/service levels during and after climate change shocks and stresses – eg levels of disruption" u="1"/>
        <s v="Users continue to have access to a functioning toilet before, during and following a climate event" u="1"/>
        <s v="FS and WW treatment assets and systems have reduced sensitivity to climate shocks and stresses" u="1"/>
        <s v=" Appropriate design  and construction standards and guidance exist for CR WASH" u="1"/>
        <s v="Sufficient quantity and quality of workforce exists to deliver CRWASH" u="1"/>
        <s v="Water treatment facilities continues to provide a minimum service" u="1"/>
        <s v="Funding available to support supply chain strengthening" u="1"/>
        <s v="Users satisfied with levels of services, including during/after events" u="1"/>
        <s v="Waterquality is maintained" u="1"/>
        <s v="Funding available to support WASH-relevant early warning systems" u="1"/>
        <s v="Sufficient water quantity and quality is supplied" u="1"/>
        <s v="WASH Operation and management is appropriate to ensure and advance climate resilience" u="1"/>
        <s v="Sufficient water quantity and quality is maintained" u="1"/>
        <s v="Users are protected from psychosocial distress related to hygiene service interruptions" u="1"/>
        <s v="Co-benefits of CR WASH" u="1"/>
        <s v="Time for services to be restored is mini#mised" u="1"/>
        <s v="Experience of access to back-up/complementary services" u="1"/>
        <s v="Funding available to support WASH supply chain strengthening" u="1"/>
        <s v="Risk prioritsation in the sector considers climate hazards" u="1"/>
        <s v="Users are protected from uncertainty related to sanitation service interruptions" u="1"/>
        <s v="Safety, dignity etc." u="1"/>
        <s v="Suffient water quantity is supplied" u="1"/>
        <s v="Hygiene facility with water and space for drying available" u="1"/>
        <s v="Sufficient quantity and capability of workforce to deliver climate resilient WASH" u="1"/>
        <s v="Data, and associated mechanisms, are in place to learn from what is and isn't working" u="1"/>
        <s v="User perceive services to be resilient/sustainable" u="1"/>
        <s v="Water treatment facilities continue to provide a minimum service" u="1"/>
        <s v="Private place to wash and change is available during and following climate event" u="1"/>
        <s v="Handwashing (basic services) at home with soap and water " u="1"/>
        <s v="Restoring/ensuring access to a minimum level of service within a minimum timeframe " u="1"/>
        <s v="Funding available to support  early warning systems" u="1"/>
        <s v="Availability and access to climate resilient WASH services " u="1"/>
        <s v="Water treatment quality is maintained" u="1"/>
        <s v=" Appropriate operational standards and guidance exist for CR WASH" u="1"/>
        <s v="Water conservation measures required" u="1"/>
        <s v="Time for services to be restored is minmised" u="1"/>
      </sharedItems>
    </cacheField>
    <cacheField name="Objective Notes" numFmtId="0">
      <sharedItems containsBlank="1"/>
    </cacheField>
    <cacheField name="Example indicators" numFmtId="0">
      <sharedItems containsBlank="1" longText="1"/>
    </cacheField>
    <cacheField name="Ref + Example indicator" numFmtId="0">
      <sharedItems containsBlank="1" count="808" longText="1">
        <s v="LL001 - [Proportion of population using containments in flood prone areas with] erosion protection [present] (e.g. riprap, retaining walls, soil binders etc.)"/>
        <s v="LL002 - [Proportion of population using containments in flood prone areas with] erosion protection present (e.g. riprap, retaining walls, soil binders etc.)"/>
        <s v="LL003 - [Proportion of the population with access to] multiple toilet technologies for use during and following flooding events"/>
        <s v="LL004 - [Proportion of users with] access to at least one toilet for use during and following a climate event"/>
        <s v="LL005 - [Proportion of] containments where containment is lined or sealed"/>
        <s v="LL006 - [Proportion of] latrines which remain safe and functional following heavy rains and/or flooding"/>
        <s v="LL007 - [Proportion of households that report] good access to affordable services for improved sanitation services"/>
        <s v="LL008 - [Proportion of population] practising open defecation during and following a climate event"/>
        <s v="LL009 - [Proportion of population] with access to basic sanitation services before, during and following a climate event"/>
        <s v="LL010 - [Population of households where] latrines collapsed in the last year due to heavy rains or other extreme weather events"/>
        <s v="LL012 - Time to restore sanitation service [to 100% of the population in the service areas] to minimum,  baseline or transformative levels following a climate event"/>
        <s v="LL013 - [Proportion of] construction workers have undertaken training programme on the construction of resilient structures"/>
        <s v="LL014 - [Proportion of] construction workers have undertaken training programme on the construction of resilient structures"/>
        <s v="LL015 - [Proportion of] utilities that have/provide access to training programmes for construction workers on how to construct resilient structures"/>
        <s v="LL016 - [Proportion of] utilities that have/provide access to training programmes for construction workers on how to construct resilient structures"/>
        <s v="LL017 - Sufficient human resources [are in place]  to design, implement, and monitor adaptation plans for the water sector"/>
        <s v="LL018 - [Proportion of population served by] water supplies whose service providers have received training that includes climate risk assessment and management"/>
        <s v="LL019 - [Number of] regulatory or local government staff supporting water supply systems who have received training on climate risk assessment and management"/>
        <s v="LL020 - [Proportion of] relevant stakeholders (environment agencies, utilities, climate change committees, and regulatory bodies) with formal agreements in place to collaborate on environmental management and climate adaptation_x000a_"/>
        <s v="LL021 - [Proportion of] relevant agencies with active cross-agency climate working groups in place for Water, Sanitation, and Hygiene (WASH) coordination (across all levels of government)"/>
        <s v="LL022 - [Presence of a] lead agency responsible for climate-resilient WASH policies (across all levels of government)"/>
        <s v="LL024 - Sufficient human resources [are in place] to design, implement, and monitor adaptation plans for the sanitation sector"/>
        <s v="LL025 - [Proportion of the population served by] WASH services with service providers trained in climate risk assessment and management."/>
        <s v="LL026 - [Proportion of the population using] latrine technology designed for both climate resilience and user appropriateness"/>
        <s v="LL027 - [Proportion of the population using] latrine technology designed for both climate resilience and user appropriateness"/>
        <s v="LL028 - [Proportion of the population using] latrine technology designed for both climate resilience and user appropriateness"/>
        <s v="LL029 - National design standards for latrine construction are implemented"/>
        <s v="LL030 - [Proportion of population with a sewer connection served by a] sewer system that can actively manage CSOs"/>
        <s v="LL031 - [Proportion of population with sewer connection served by a] sewer system fitted with filtration system to limit  impact of CSO spill"/>
        <s v="LL032 - [Proportion of population with sewer connection served by a]  a sewer system utilising deep tunnel conveyance"/>
        <s v="LL033 - [Proportion of population with sewer connection served by a] sewer system utilising deep tunnel conveyance"/>
        <s v="LL034 - Management information system [in place and accessible for the WASH sector] that includes data on climate impacts and adaptation measures"/>
        <s v="LL035 - [Proportion of population served by] water supplies that use data on climate impacts for decision-making"/>
        <s v="LL036 - National monitoring tools include climate impacts and resilience indicators relevant to WASH"/>
        <s v="LL037 - Progress in improving WASH supply access is tracked for populations disproportionally affected by climate change"/>
        <s v="LL038 - [Proportion of population served by] water supplies whose service providers monitor and report climate impacts and nationally determined resilience indicators"/>
        <s v="LL039 - [Proportion of population served by] water supplies whose service providers report data on climate impacts and adaptation measures"/>
        <s v="LL040 - Regulator collects data on climate impacts and adaptation measures from service providers"/>
        <s v="LL041 - [Proportion of] sanitation-related environmental and public health impact assessments incorporating climate risk"/>
        <s v="LL042 - [Presence of] monitoring initiatives tracking  [diarrheal] disease outbreaks linked to extreme weather events."/>
        <s v="LL043 - [Proportion of] utilities that have/provide access to training programmes for construction workers on how to construct resilient structures"/>
        <s v="LL044 - Post-disaster monitoring and feedback mechanisms are established to assess how infrastructure, services, and treatment systems are impacted by weather events."/>
        <s v="LL045 - [Proportion of population using] water supplies where water quality is monitored in line with current hazards and future risks as set out in national guidelines"/>
        <s v="LL046 - Policies and procedures relating to early warning systems for climate hazards  account for impacts on WASH services"/>
        <s v="LL047 - [Proportion of] WASH service providers in flood risk areas that have sufficient infrastructure to support and manage an early warning systems"/>
        <s v="LL048 - [Proportion of water supply service providers OR population with] well-defined, event-specific, timely action plans ready for execution on receiving early warnings"/>
        <s v="LL049 - [Number/ value of] Conditional Cash Transfers available/administered to purchase emergency WASH supplies following a climate event"/>
        <s v="LL050 - Financial incentives to invest in climate change adaptation in the WASH sector [are in place]."/>
        <s v="LL051 - [Existence of] an institutional financing analysis that includes options such as cash transfers, with specific mechanisms for supporting low-income households and reinvesting in climate adaptation and recovery from extreme weather events."/>
        <s v="LL052 - Regulatory measures [in place] to place restrictions on non-critical household water use (e.g. hosepipe bans)"/>
        <s v="LL053 - [Proportion of] FSM workers have access to appropriate PPE for climate hazards (including PPE for extreme heat, wet weather)"/>
        <s v="LL054 - [Proportion of the required volume of] water for FSM operations is available [at all times/ during drought]"/>
        <s v="LL055 - [Proportion of] FSM vehicles that are suited to traversing multiple terrain types during rainfall/ floods/ droughts"/>
        <s v="LL056 - [Proportion by length of] key access roads for sanitation operations remain stable and undamaged during flooding"/>
        <s v="LL057 - [Proportion by length of] key access roads for which contingency plans exist to reroute or adapt transport methods for sanitation operations if key roads are damaged or inaccessible."/>
        <s v="LL058 - [Proportion of sanitation service providers with] well-defined, event-specific action plans ready for execution on receiving early warnings"/>
        <s v="LL059 - A programme of pre-emptive emptying, (e.g. before wet season) is in place"/>
        <s v="LL060 - Sector strategies include measures to improve water supply services for populations vulnerable to climate change"/>
        <s v="LL061 - Total value of investment to build WASH climate resilience sufficient to meet the needs of the most vulnerable population"/>
        <s v="LL062 - Sector strategies include measures to improve sanitation services for populations vulnerable to climate change"/>
        <s v="LL063 - Sector strategies include measures to improve hygiene services for populations vulnerable to climate change"/>
        <s v="LL064 - [Proportion of households where] uptake of climate smart technologies is [not] limited by social barriers"/>
        <s v="LL065 - [Proportion of climate-vulnerable population benefiting from] effective integrated WASH and climate resilience planning"/>
        <s v="LL066 - [Adequate finance] available to prioritise sanitation and hygiene interventions in areas where open defecation is practised"/>
        <s v="LL067 - Targeted finance available for the most climate and socially vulnerable populations"/>
        <s v="LL068 - Climate projections and seasonal forecasts are communicated to the WASH sector "/>
        <s v="LL069 - [Proportion of households] receiving clear and timely messaging from early warning systems before, during, and after a climate event or hazard"/>
        <s v="LL070 - [Proportion of service providers] receiving clear and timely messaging from early warning systems before, during, and after a climate event or hazard"/>
        <s v="LL071 - National early warning system for climate hazards is in place and includes WASH-relevant information"/>
        <s v="LL072 - Climate projections and seasonal forecasts are communicated to the sanitation sector"/>
        <s v="LL073 - Evidence of policy for engagement with users prior to disasters to share locally-based climate issues, and build awareness of options and response capacity"/>
        <s v="LL074 - [Proportion of] faecal sludge and wastewater treatment works with adequate flood protection  in place"/>
        <s v="LL075 - [Proportion of] faecal sludge and wastewater treatment works located in low flood-risk zones."/>
        <s v="LL076 - [Proportion of wastewater lift/ pump stations which] use submersible pumps (rather than dry-well pumping stations)"/>
        <s v="LL077 - [Proportion of wastewater lift/ pump stations which are] elevated above a design flood level"/>
        <s v="LL078 - [Proportion of toilets/latrines] sited at a risk-based minimum distance from water body"/>
        <s v="LL079 - [Proportion of toilets/latrines] sited at a risk-based minimum distance from water body"/>
        <s v="LL080 - [Proportion of toilets/latrines] with soffit and floor raised above a given level, informed by flood risk assessment"/>
        <s v="LL081 - [Proportion of toilets/latrines] with soffit and floor raised above a given level, informed by flood risk assessment"/>
        <s v="LL082 - [Proportion of containments] covered to prevent water ingress"/>
        <s v="LL083 - [Proportion of containments] covered to prevent water ingress"/>
        <s v="LL084 - [Proportion of containments] sited in area with deep groundwater table"/>
        <s v="LL085 - [Proportion of containments] sited in area with deep groundwater table"/>
        <s v="LL086 - [Proportion of containments] using technologies decoupled from the water cycle (e.g., container-based sanitation, composting, VIP)."/>
        <s v="LL087 - [Proportion of septic tanks with] outlet fitted with non-return valve  "/>
        <s v="LL088 - [Proportion of septic tanks with] outlet fitted with non-return valve  "/>
        <s v="LL089 - [Proportion of sewer connections with] outlet fitted with non-return valve  "/>
        <s v="LL090 - [Proportion of sewer connections with] outlet fitted with non-return valve  "/>
        <s v="LL091 - [Proportion of sealed containment/tanks in areas with high/ rising groundwater] that are designed for buoyancy "/>
        <s v="LL092 - [Proportion of containments in flood-prone areas] that are sized appropriately to promote frequent emptying and prevent build up of faecal waste"/>
        <s v="LL093 - [Proportion of containments in flood-prone areas with] vents/openings sited above expected flood lines, informed by risk assessment"/>
        <s v="LL094 - [Proportion of population served by] sanitation services which conform to national regulations and standards on resilient sanitation services and utilise approved construction materials "/>
        <s v="LL095 - [Existence of a national or local] QA  (quality assurance process) which accounts for climate change to be performed by service providers"/>
        <s v="LL096 - [Proportion of service providers with] climate-informed QA (quality assurance) process implemented during construction phase "/>
        <s v="LL098 - [Proportion of population served by] water supplies conform to national regulations and standards on resilient water supply design and utilise approved construction materials "/>
        <s v="LL099 - Design standards and related regulations are enforced by service provider to ensure systems meet required needs"/>
        <s v="LL100 - [Proportion of population with sewer connection served by a] sewer system designed to handle increased flow based on current and future climate risk"/>
        <s v="LL101 - [Proportion of population with sewer connection served by a] sewer system designed to reduce blockages (e.g. PE or PVC sewers)"/>
        <s v="LL102 - [Proportion of population with a sewer connection served by a] sewer system designed to reduce blockages (e.g. Minimised Sewer Network Joint Density)"/>
        <s v="LL105 - [Proportion of population with a sewer connection served by a] sewer system with implemented monitoring and rehabilitation programme "/>
        <s v="LL106 - [Proportion of population with a sewer connection served by a] sewer system that adopts polymer dosing to maintain/increase flow rates "/>
        <s v="LL107 - [Proportion of population served by] sanitation systems with monitoring and  rehabilitation programme in place"/>
        <s v="LL108 - [Proportion of population with a sewer connection served by a] sewer system that is designed to be flexible and tolerate ground movement in clays or other high volume change potential soils"/>
        <s v="LL109 - [Proportion of population with a sewer connection served by a]  sewer system designed with corrosion-resistant materials in areas exposed to or at risk of contact with saline water"/>
        <s v="LL110 - [Proportion of population with a sewer connection served by a] sewer system with consistent hydraulic gradients, ensuring no transitions between supercritical and subcritical flow conditions (specific gradient thresholds to be defined)"/>
        <s v="LL113 - [Proportion of population with a sewer connection served by a] sewer system with connected sewers of consistent diameters (specific metrics to be defined)"/>
        <s v="LL115 - [Proportion of population with a sewer connection served by a] sewer system with storage and interceptors to reduce flow and prevent overloading."/>
        <s v="LL117 - [Proportion of population with a sewer connection served by a] separate sewer systems (rather than combined sewers)"/>
        <s v="LL119 - [Proportion of population with a sewer connection served by a] small bore sewer system"/>
        <s v="LL121 - [Proportion of population with sewer connection served by a] sewer system that is designed to be flexible and tolerate ground movement in clays or other high volume change potential soils"/>
        <s v="LL122 - [Percentage by length of] sewer network new or refurbished within the last  X (25-30?) Years"/>
        <s v="LL123 - [Number of] pipe breaks per km length of sewer network per year before, during and following a climate event"/>
        <s v="LL124 - [Frequency of] sewer overflows before, during and following a climate event"/>
        <s v="LL125 - [Proportion of households] connected to sewer network"/>
        <s v="LL127 - Operational treatment performance remains [within X% of standard levels], when backup processes are utilised to manage untreated inflows bypassing the system"/>
        <s v="LL128 - [Proportion of households served by a treatment facility with] well-defined, event-specific action plans are ready for execution on receiving early warnings"/>
        <s v="LL129 - [Proportion of] wastewater treatment works with plant capacity designed to handle peak wet-weather flow (WWF) and dry-weather flow (DWF), considering typical storm periods"/>
        <s v="LL130 - [Proportion of] faecal sludge treatment works with operational dewatering facilities to reduce sludge volume by x%."/>
        <s v="LL131 - [Proportion of] service providers trained in adapting operations for high and low flow conditions."/>
        <s v="LL132 - Treatment process design based on analyses carried out to identify optimal treatment under current and future climate conditions"/>
        <s v="LL133 - [Proportion of] faecal sludge and wastewater treatment works with where the most appropriate treatment technique has been selected given the current and future climate risks"/>
        <s v="LL134 - [Proportion of households for whom] well-defined, event-specific action plans are ready for execution on receiving early warnings"/>
        <s v="LL135 - [Proportion of] faecal sludge and wastewater treatment facilities which are designed to cope with high salinity water"/>
        <s v="LL136 - [Proportion of] faecal sludge and wastewater treatment facilities in areas of high or rising groundwater which are designed for buoyancy"/>
        <s v="LL138 - [Proportion of sewer network by length where] pump stations are fitted with backflow prevention devices and emergency overflow measures "/>
        <s v="LL139 - [Proportion of] water treatment capacity with backup power supply"/>
        <s v="LL140 - [Proportion of] faecal sludge and wastewater treatment capacity with emergency overflow measures installed to reduce likelihood of sewer backup and wastewater treatment plant inundation"/>
        <s v="LL141 - [Proportion of] faecal sludge and wastewater treatment capacity with emergency storage of treatment chemicals"/>
        <s v="LL142 - [Proportion of] faecal sludge and wastewater treatment capacity with floodwater management to reduce inundation of wastewater treatment plan"/>
        <s v="LL143 - [Proportion of] faecal sludge and wastewater treatment capacity with tornado safe rooms for utility personnel "/>
        <s v="LL144 - [Proportion of] faecal sludge and wastewater treatment works with soffits and walls raised above future flood levels"/>
        <s v="LL145 - [Proportion of] faecal sludge and wastewater treatment works where walls and submerged components are sealed to reduce seepage"/>
        <s v="LL146 - [Proportion of] faecal sludge and wastewater treatment works with wastewater treatment processes adapted to treat higher influent concentration"/>
        <s v="LL147 - [Proportion of] faecal sludge and wastewater treatment works with wind protection around  lift stations, critical equipment and storage tanks"/>
        <s v="LL148 - [Proportion of population served] by water supplies with proactive repair, replacement and retrofitting of water supply infrastructure for maintaining physical integrity against current and future climate hazards"/>
        <s v="LL149 - [Proportion of population served] by water supplies with O&amp;M and repairs done by professional service providers"/>
        <s v="LL150 - [Number of] cities/authorities incorporating climate risk assessments (including entire sanitation chains) into spatial planning."/>
        <s v="LL151 - [Proportion of] the population served by sanitation systems that are maintained through proactive repair, replacement, and retrofitting to ensure physical integrity against current and future climate hazards."/>
        <s v="LL153 - [Proportion of] Population Served by Infrastructure Assessed for Climate Risk Prior to Construction"/>
        <s v="LL154 - Climate ministry has a mandated role in water supply sector review and planning"/>
        <s v="LL155 - Inclusion of climate resilience in WASH or Water sector review and planning"/>
        <s v="LL156 - WASH Sector policy sets thresholds (e.g. weather, pollution, inter alia) that trigger hazard management plans"/>
        <s v="LL157 - Climate ministry has a mandated role in sanitation sector review and planning"/>
        <s v="LL158 - Inclusion of climate resilience in sanitation sector review and planning"/>
        <s v="LL159 - Climate ministry has a mandated role in hygiene sector review and planning"/>
        <s v="LL160 - Inclusion of climate resilience in hygiene sector review and planning"/>
        <s v="LL162 - Dedicated climate resilience budget available for rapid response and repair following climate extreme"/>
        <s v="LL163 - Amount of financing allocated for  WASH need post-disaster response."/>
        <s v="LL164 - [Proportion of containments in areas with shallow or rising groundwater that utilise] smaller or shallower pits designed to reduce risk of groundwater flooding"/>
        <s v="LL165 - Design standards and related regulations are available to support the construction of infrastructure and delivery of climate resilient WASH services"/>
        <s v="LL166 - Sector investment plans are revised every X years based on most up to date (within Y years) climate projections"/>
        <s v="LL167 - [Proportion of population served by] water supplies that implement  climate-resilience plans (for example climate-resilient water safety plans) which consider climate variability and climate projections "/>
        <s v="LL168 - Regulation mandates that sufficient quantities of domestic water supply be provided as a priority before allocations to other water uses are made "/>
        <s v="LL169 - [Proportion of population served by] water supplies with climate resilience investment plans"/>
        <s v="LL170 - WASH sector policy and strategies identify climate risks and include costed climate adaptation measures"/>
        <s v="LL171 - Sector policy mandates the use of  climate-resilient Water Safety Planning"/>
        <s v="LL172 - Sector investment plans (which may also include water resource management plans)  are revised every X years based on most up to date (within Y years) climate projections"/>
        <s v="LL173 - National guidance and standards on water supply design and construction materials consider risks from climate variability and change"/>
        <s v="LL174 - National government has mobilised funds to adapt the water sector to climate change"/>
        <s v="LL175 - National adaptation plans address climate risks to water supply"/>
        <s v="LL179 - [Percentage of] government budgets allocated for climate resilient sanitation measures"/>
        <s v="LL180 - [Percentage of government budgets] allocated for climate resilient water supply measures"/>
        <s v="LL181 - National Adaptation Planning frameworks exist "/>
        <s v="LL182 - [Proportion of] WASH climate adaptation plans aligned with national adaptation planning frameworks"/>
        <s v="LL183 - [Service providers] have climate resilience investment plans"/>
        <s v="LL184 - National government has mobilised funds to adapt the sanitation sector to climate change"/>
        <s v="LL185 - Sanitation sector policy and strategies identify climate risks and include costed climate adaptation measures"/>
        <s v="LL186 - National guidance and standards on sanitation design and construction materials consider risks from climate variability and change"/>
        <s v="LL188 - National adaptation plans address climate risks to sanitation"/>
        <s v="LL189 - Water supply climate adaptation plan is aligned with national adaptation planning frameworks"/>
        <s v="LL192 - [Proportion of population served by] sanitation services with risk management plans (that may include sanitation safety plans, Flood/Drought management plan) consider climate variability and climate projections and include emergency response procedures for extreme events"/>
        <s v="LL194 - Policies and strategies integrate WASH and climate resilience"/>
        <s v="LL195 - National climate change policy has targeted WASH objectives"/>
        <s v="LL196 - Process in place to review and update risk data used to inform climate resilience planning each year"/>
        <s v="LL197 - Percentage of climate resilience WASH projects being fully implemented"/>
        <s v="LL198 - National climate change adaptation priorities in the WASH sector are reflected in the respective regional development plans"/>
        <s v="LL199 - Funding criteria/incentives to include climate resilience as part of  WASH programming"/>
        <s v="LL200 - Finance and appropriate mechanisms are in place to support national priorities for climate risk management and adaptation in the WASH sector"/>
        <s v="LL201 - Total funding secured from multilateral funds for climate change (e.g. Green Climate Fund, Adaptation Fund, Global Environment Facility) for CR WASH"/>
        <s v="LL202 - Comprehensive assessment of the cost of climate change adaptation in the WASH sector under different scenarios has been carried out"/>
        <s v="LL203 - Sufficient capital expenditure, with budget lines for  emergency preparedness, and adaptation, to respond to international commitments and national targets in the water and sanitation sector, including coordination and capacity building"/>
        <s v="LL204 - Funds are allocated to support technical capacity of regulatory bodies on climate resilience of WASH"/>
        <s v="LL205 - Financial incentives for water efficiency by service providers"/>
        <s v="LL206 - Construction materials, equipment and resources are available to ensure robust re-construction and repair of sanitation infrastructure"/>
        <s v="LL207 - Construction materials and resources are available to ensure robust re-construction and repair of water supply infrastructure"/>
        <s v="LL209 - Policy in place to support local markets for WASH goods and services are resilient to climate impacts, designed to accommodate surges in demand during crises, whether slow-onset or sudden events"/>
        <s v="LL210 - [Proportion of population with] household pits or tanks which are emptied regularly and predictably "/>
        <s v="LL211 - [Proportion of population with] household pits or tanks which are sized to promote frequent emptying  and reduce build up of faecal matter"/>
        <s v="LL213 - [Proportion of the population with] access to multiple toilet technologies (one low/no flush) for use during drought"/>
        <s v="LL215 - [Proportion of population] with access to multiple sanitation services during and following climate events"/>
        <s v="LL216 - [Proportion of users with] access to at least one functioning water sources to use for flushing if needed "/>
        <s v="LL217 - [Proportion of population served by] water supplies supported by consumer education and communication programs addressing local climate hazards (i.e. boil water advisory)"/>
        <s v="LL219 - [Proportion of] vulnerable groups engaged in local planning through targeted actions, using differentiated communication channels and tailored messages to address increased risks and limited response capacity"/>
        <s v="LL220 - Bespoke and carefully crafted messaging for effective communication of climate risks to prompt behaviour change and build on existing strengths to undertake ‘doable’ adaptive actions"/>
        <s v="LL221 - Incentives and support to service providers to encourage the promotion of water efficiency by consumers (e.g. funding to roll out volumetric metering, or advise and technical assistance facility to promote water saving devices in the home)"/>
        <s v="LL222 - [Proportion of population served] by water supplies where the source has an active sediment, nutrient  and contaminant management plan"/>
        <s v="LL223 - [Proportion of population served by] water supplies with routine monitoring at intake linked to treatment operation &amp; performance "/>
        <s v="LL224 - Construction and design standards for climate resilient WASH are implemented "/>
        <s v="LL225 - [Proportion of population with] access to more than one safely managed water supply"/>
        <s v="LL226 - [Proportion of population served by] water supplies served by groundwater with active groundwater management "/>
        <s v="LL227 - [Proportion of population served by] water supplies with flood protection around treatment facilities that considers future flood levels"/>
        <s v="LL229 - [Proportion of the population served by] utilities with multiple or diverse sources."/>
        <s v="LL230 - [Proportion of population served by] water supplies which depend on reservoirs with flexible reservoir operation rules"/>
        <s v="LL231 - [Proportion of population served by] water supplies with leak detection and reduction programs"/>
        <s v="LL237 - [Proportion of population using latrines] whose latrine super structure is constructed from resilient materials"/>
        <s v="LL238 - [Proportion of water supply facilities] located in geographic areas prone to flooding, storm surges, wildfires or landslides based on current and future climate risk mapping"/>
        <s v="LL239 - Effluent discharge limits can be relaxed to maintain operations during periods of extreme drought"/>
        <s v="LL240 - Expected downtime in the event of a flood"/>
        <s v="LL241 - Expected downtime in the event of severe contamination or treatment failure"/>
        <s v="LL242 - [Proportion of population whose] water supply is served from a source or whose network lies within close proximity to contaminated land or a source of industrial pollution"/>
        <s v="LL244 - Downscaled projections of seasonal and annual changes in rainfall, temperature and evaporation, produced using the latest IPCC assessment reports, are readily available for each catchment/hydro climatic region in the country."/>
        <s v="LL245 - Proportion of population living in regions completing bottleneck analysis for the WASH sector, e.g. by using WASH BAT"/>
        <s v="LL246 - [Proportion of containments] in flood-prone areas where vents are elevated above design flood levels"/>
        <s v="LL247 - Proportion of population with access to handwashing facilities following a climate event"/>
        <s v="LL248 - Total complaints received, analysed and acted upon by utility in waste water per 1000 connections during and following an event"/>
        <s v="LL249 - Water supply services are restored to [defined level of service] within [X time step] to [Y% of the population] after a climate-change induced hazard event"/>
        <s v="LL250 - [Proportion of water supply network by length] which was new or refurbished within X (25-30?) Years"/>
        <s v="LL251 - Number of pipe breaks per km length of network per year"/>
        <s v="LL252 - Proportion of households with a water storage container on site that is secured against hazards"/>
        <s v="LL254 - Proportion of households that have taken action to upgrade latrines following a climate event"/>
        <s v="LL256 - [Proportion of pit latrines in flood risk areas] designed to promote and allow regular pumping or emptying"/>
        <s v="LL257 - [Proportion of containments] which are lined or sealed and prevent unmanaged overflow or leakage"/>
        <s v="LL259 - [Proportion of population served by ] water supply infrastructure located in coastal areas exposed to sea level rise"/>
        <s v="LL260 - Sanitation services are restored to [defined level of service] within [X time step] to [Y% of the population] after a climate event"/>
        <s v="LL262 - Percentage of staff in WASH service provider organisations receiving training in early warning and response systems and in emergency planning and procedures"/>
        <s v="LL263 - Indicators are chosen to measure the level of climate resilience in WASH linked to existing databases (national or international), and are information collection methods viable and easy to use in a scenario of limited resources"/>
        <s v="LL264 - Mechanisms are in place to capture, share and disseminate lessons learned from implementation of  adaptation in the WASH sector"/>
        <s v="LL265 - Mechanisms for WASH coordination and data exchange and feedback between central, subnational, and local levels exist"/>
        <s v="LL266 - Appropriate regulation on water source/resource protection exists and accounts for climate change"/>
        <s v="LL267 - [Proportion of] households that report good access to affordable  materials, products and services for improving the resilience of sanitation infrastructure"/>
        <s v="LL268 - National WASH monitoring systems track the effectiveness of adaptation measures"/>
        <s v="LL269 - [Proportion of population]  who can recall key messages on how to construct and maintain resilient latrines/toilets from communication campaigns"/>
        <s v="LL270 - [Proportion of] sanitation-related environmental and public health impact assessments incorporating climate risk"/>
        <s v="LL271 - [Amount of] funding/ or finance available post climate hazard to support construction of emergency user interface and containments"/>
        <s v="LL272 - Funding available to support supply chain strengthening"/>
        <s v="LL273 - Funding available to support  early warning systems"/>
        <s v="LL274 - National climate impact evaluation includes WASH, carried out in the past 5 years"/>
        <s v="LL275 - [Sufficient] funding available to operate and maintain sewerage during and after drought in drought-prone areas"/>
        <s v="LL276 - WASH sector is consulted, and actively participates in, national adaptation processes (across all levels of government)"/>
        <s v="LL278 - [Percentage of population in areas where local WASH committees exist] with at least 3 WASH committee members participating in education and training activities on early warning systems with respect to WASH needs"/>
        <s v="LL279 - [Percentage of population in] areas with monitoring in place to support an effective early warning system"/>
        <s v="LL281 - [Percentage of service providers ] reporting sufficient funding to cover any additional costs associated with achieving climate resilient WASH"/>
        <s v="LL282 - Total value of emergency cash transfers to help with reinvestment and rebuilding"/>
        <s v="LL283 - [Sufficient] funding is available to support investments in water saving technologies"/>
        <s v="LL284 - [Proportion of] faecal sludge and wastewater treatment works with regular monitoring of influent/effluent where data are analysed to detect short and long-term trends"/>
        <s v="LL285 - [Proportion of population with sewer connection served by a] sewer system all outfalls are reinforced against impacts of floating debris, erosion and siltation"/>
        <s v="LL286 - Change in proportion of people dependent on rainwater, shallow groundwater or surface water for domestic uses before, during and following a climate event"/>
        <s v="LL287 - [Proportion of] national-level agreements that accommodate established climate change priorities for WASH"/>
        <s v="LL288 - [Proportion of population] that consider emergency water plans to be adequate following flood, drought or other hazard events"/>
        <s v="LL289 - [Proportion of households] that understand preparedness tasks for potential hygiene risks upon receiving an early warning system alert"/>
        <s v="LL290 - [Proportion of the affected population] provided with hygiene kits (including preferred MHM products, and incontinence products) before, during, and following a climate event"/>
        <s v="LL291 - [Proportion of population] with access preferred products for handwashing with soap"/>
        <s v="LL292 - [Proportion of menstruators] with access to safe, secure, and preferred MHM products before, during and following a climate event"/>
        <s v="LL293 - [Proportion of menstruators] covered by pre-disaster planning for MHM, including menstrual waste disposal by relevant management authorities."/>
        <s v="LL294 - [Proportion of women] consulted on their preferences for emergency hygiene kit contents."/>
        <s v="LL295 - [Proportion of menstruators] with access to education on the advantages and disadvantages of menstrual products during emergencies"/>
        <s v="LL296 - [Proportion of menstruators] who dispose of menstrual cloth after a single use due to lack of washing and drying facilities"/>
        <s v="LL297 - [Proportion of the population] with access to alcohol-based disinfectants when soap is unavailable."/>
        <s v="LL298 - [Proportion of children] with access to education about the use of alcohol-containing disinfectants. "/>
        <s v="LL299 - [Proportion of displaced population] with access to safe, secure and preferred handwashing facilities outside the home before, during and following a climate event"/>
        <s v="LL300 - [Proportion of households] receiving health promotion messages on handwashing with soap."/>
        <s v="LL301 - [Proportion of the population] with access to both soap and alcohol-based hand sanitisers."/>
        <s v="LL302 - [Proportion of the population] with access to hygiene kits containing preferred materials before, during and following a climate event"/>
        <s v="LL303 - [Proportion of the population] with access to community and school health clubs to reduce reliance on health workers"/>
        <s v="LL304 - [Proportion of the population] with access to educational programs promoting behavioural changes to reduce WASH-related diseases."/>
        <s v="LL305 - [Proportion of menstruators] with access to safe, separate, secure and preferred structure for MHM"/>
        <s v="LL306 - [Proportion of women] with access to maps identifying climate hazards affecting WASH and their differential impacts on men and individuals with disabilities."/>
        <s v="LL307 - [Proportion of the population] with access to hygiene education on handwashing, menstrual hygiene, and water management."/>
        <s v="LL308 - [Proportion of women and girls] with access to safe, secure and preferred toilet facilities in evacuation camps"/>
        <s v="LL309 - [Proportion of menstruators] with MHM infrastructure located within x distance from their households."/>
        <s v="LL310 - [Proportion of educational programs (where appropriate)] incorporating appropriate user actions for latrine maintenance and household sewer connection and construction in response to climate events"/>
        <s v="LL311 - [Proportion of menstruators] with access to messaging on handwashing"/>
        <s v="LL312 - [Proportion of rescue teams] utilising drone technology to distribute hygiene materials in post-disaster scenarios"/>
        <s v="LL313 - [Proportion of menstruators] using homemade menstrual products before, during, and following a climate event"/>
        <s v="LL314 - [Proportion of menstruators] who received hygiene kits containing safe, secure, and preferred MHM products"/>
        <s v="LL315 - [Proportion of menstruators] with access to temporary structures for MHM when primary structure is unusable due to climate hazard"/>
        <s v="LL316 - [Proportion of menstruators] with access to discrete distribution of emergency menstrual products by preferred persons"/>
        <s v="LL317 - [Proportion of menstruators] with access to education on the use and disposal of menstrual pads during emergencies"/>
        <s v="LL319 - [Proportion of menstruators] relying on alternative water sources, such as springs, surface water, or groundwater, for hygiene purposes during menstruation before, during and following a climate event"/>
        <s v="LL320 - [Proportion of medical and non-medical personnel] in evacuation centres equipped for proper handwashing with soap, water, or alcohol-based hand sanitisers"/>
        <s v="LL322 - [Proportion of displaced menstruators] with access to privacy screens for MHM."/>
        <s v="LL323 - [Proportion of menstruators] with access to handwashing facilities near latrines, including separate bathing units for menstrual hygiene"/>
        <s v="LL324 - [Proportion of menstruators] with access to hygiene education in their local language"/>
        <s v="LL325 - [Proportion of menstruators] reducing water usage during menstruation by using tissues or cloth instead of washing with water before, during and following a climate event"/>
        <s v="LL326 - [Proportion of local councils] with budget allocations for rural hygiene initiatives"/>
        <s v="LL327 - [Proportion of the population] with access to participatory hygiene education"/>
        <s v="LL328 - [Proportion of menstruators living in displacement camps] with access to safe, secure, and preferred facilities for discussing menstruation in educational programs"/>
        <s v="LL329 - [Proportion of menstruators] whose local menstrual practices and beliefs are documented in pre-emergency databases"/>
        <s v="LL330 - [Proportion of] authorities implementing hygiene awareness programs via social media, door-to-door visits, and community meetings."/>
        <s v="LL331 - [Proportion of] hygiene kits containing diapers for individuals experiencing incontinence"/>
        <s v="LL332 - [Proportion of menstruators] educated on the use of unfamiliar materials included in hygiene kits"/>
        <s v="LL334 - [Proportion of population] with access to portable sinks equipped with soap, water, and paper towels where basic hygiene not available"/>
        <s v="LL336 - Health promoters have targeted behavioural campaigns strategies for handwashing under different climate events, including for floods, cold waves and droughts  "/>
        <s v="LL337 - [Proportion by length of] key access roads remain stable and undamaged during and following a climate event"/>
        <s v="LL338 - [Proportion by length of] key roads for which plans in place to reroute or adapt transport methods if key roads are damaged or inaccessible"/>
        <s v="LL339 - [Proportion of] hygiene supply chain actors receive Early Warning Alerts (Weather)"/>
        <s v="LL340 - Policy in place to support availability/stockpiling of hygiene materials for use during and following climate events"/>
        <s v="LL341 - Financial mechanisms to support vulnerable populations to access soap during extreme events exist"/>
        <s v="LL342 - National hand hygiene strategy includes consideration of sustaining services during projected future climate scenarios"/>
        <s v="LL343 - National hygiene strategy includes consideration of services for populations disproportionately affected by climate change  "/>
        <s v="LL344 - Sector strategies for climate resilient risk management approaches in WASH include hand hygiene"/>
        <s v="LL345 - Hygiene is included in climate resilient WASH planning"/>
        <s v="LL346 - Number of regulators or local government staff supporting hygiene programming who have received training on climate-related management of hygiene "/>
        <s v="LL347 - Monitoring of soap sales or purchases of other cleansing materials considers climate-related disruptions"/>
        <s v="LL348 - Monitoring of access to hand hygiene materials considers climate-related disruptions"/>
        <s v="LL349 - [Proportion of population] with soap available in the household variation by season"/>
        <s v="LL350 - [Proportion of] hygiene promoters receive Early Warning Alerts (Weather)"/>
        <s v="LL351 - Health promoters have targeted behavioural campaigns strategies for MHM under different climate events, including for floods, cold waves and droughts  "/>
        <s v="LL355 - Climate resilient WASH management plans address stockpiling of hygiene materials "/>
        <s v="LL356 - Financial mechanisms to support socially vulnerable populations to access MHM materials during extreme events"/>
        <s v="LL357 - National MHM strategy includes consideration of sustaining services during projected future climate scenarios"/>
        <s v="LL358 - National hygiene strategy includes consideration of services for populations disproportionately affected by climate change  "/>
        <s v="LL359 - Sector strategies for climate resilient risk management approaches in WASH include MHM"/>
        <s v="LL360 - Monitoring of MHM materials sales considers climate-related disruptions"/>
        <s v="LL361 - Monitoring of access to MHM material disposal facilities is in place and considers climate-related disruptions"/>
        <s v="LL362 - [Proportion of menstruators] with MHM materials available in the household variation by season"/>
        <s v="LL363 - [Proportion of catchments for which] water allocation plans take into account water supply, sanitation and hygiene needs"/>
        <s v="LL364 - Finance prioritised to support climate resilience, as needed for local hazards"/>
        <s v="LL365 - Investment available for monitoring water resources in drought prone areas"/>
        <s v="LL366 - Number of new, higher-yielding sources developed [as a proportion of total sources]"/>
        <s v="LL367 - [Proportion of the population reporting a perceived change] in quality of water before during and following a climate event"/>
        <s v="LL368 - [Proportion of population] that have installed a community-based (self-build) storage system than can support the entire community for at least 72 hours"/>
        <s v="LL369 - [Proportion of service providers that report] easy availability of materials, products and services for improving the resilience of WASH infrastructure"/>
        <s v="LL370 - [Percentage increase] in green infrastructure systems used for flood control"/>
        <s v="LL371 - [Percentage increase in] investment in resource assessment and siting"/>
        <s v="LL372 - [Percentage increase] in number of groundwater recharge schemes"/>
        <s v="LL373 - [Proportion of catchments for which] an abstraction inventory has been compiled"/>
        <s v="LL374 - [Proportion of catchments for which] assessments have been completed on aquifer characteristics"/>
        <s v="LL375 - [Proportion of catchments] where water allocation planning is in place"/>
        <s v="LL376 - [Proportion of geographic area] for which maps of areas at risk have been produced – e.g. those exposed to a combination of high climate risk, difficult hydrology, and potentially less resilient technologies"/>
        <s v="LL378 - [Proportion of] service providers that have investigated use of climate smart water pumping systems (e.g. solar) and disinfection measures"/>
        <s v="LL379 - [Proportion of population using groundwater-based water supplies where]hydrogeological conditions were properly assessed and documented before water point construction"/>
        <s v="LL380 - [Proportion of population using groundwater-based water supplies where] consulted on reliability and quality of different springs"/>
        <s v="LL381 - [Proportion of population] participating in education and training activities to promote prioritisation of water for drinking over other uses"/>
        <s v="LL382 - [Proportion of population] participating in education and training activities to raise awareness of risks from water quality deterioration during/after flooding"/>
        <s v="LL383 - [Proportion of population with access to groundwater-based water supplies where] hydrogeological conditions, catchment areas, and siting have been properly assessed and documented before water point construction"/>
        <s v="LL384 - Proportion of new boreholes checked for yield and water quality before sign-off"/>
        <s v="LL385 - [Proportion of population using spring-based water supplies where] spring flow is maintained during and following a climate event"/>
        <s v="LL386 - [Proportion of population using groundwater-based water supplies] where production falls below design minimum yield for x days per year"/>
        <s v="LL387 - Proportion of protected springs built using high strength, flexible, quality materials"/>
        <s v="LL388 - Proportion of safe and sufficient storage systems constructed in areas of flood or drought risk"/>
        <s v="LL389 - [Proportion of total water sources] (surface and groundwater) or catchments for which there is a permitting process in place for discharges"/>
        <s v="LL390 - [Proportion of water intakes] deepened to reduce risk of contamination from latrines in areas of flood risk"/>
        <s v="LL391 - [Proportion of water points] that have dried up for at least X months out of the previous Y months"/>
        <s v="LL393 - [Proportion of] water resource assessments for water supply that consider current and future climate scenarios"/>
        <s v="LL394 - [Proportion of water sources] which remain functional and effectively meet demand before, during and following a climate event"/>
        <s v="LL395 - [Proportion of the population served by water supplies exhibiting] increased levels of E. Coli and/or other pathogen concentrations before, during and following a climate event"/>
        <s v="LL396 - [Proportion of the population served by water supplies exhibiting] raised groundwater electrical conductivity levels"/>
        <s v="LL397 - [Proportion of the population served by water supplies with] increasing reports of salty tasting water"/>
        <s v="LL399 - [Proportion of water supplies for which[ skilled labour is available for immediate repair and maintenance "/>
        <s v="LL400 - [Proportion] of water supplies designed or upgraded to be able to continue functioning in the event of a flood"/>
        <s v="LL401 - [Proportion of water supplies for which[ there is an on-site and regularly reviewed hazard recovery plan"/>
        <s v="LL406 - 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s v="LL407 - [Proportion of service providers with] access to reserved budget lines or insurances to rehabilitate services after extreme events"/>
        <s v="LL408 - The country is a signatory to the United Nations Framework Convention on Climate Change and the Paris Agreement and has set clear and realistic objectives of adaptation"/>
        <s v="LL410 - There is a comprehensive capacity development plan for climate resilience and risk assessment based on a capacity needs assessment"/>
        <s v="LL411 - There are impact assessments of previous interventions in WASH that include an analysis of how climate threats have affected the achievement of the desired impact and objectives"/>
        <s v="LL412 - WASH plans are grounded in a comprehensive risk analysis, which includes climate change considerations "/>
        <s v="LL413 - Roles and responsibilities for climate resilient WASH are clearly defined between sectors (across all levels of government)"/>
        <s v="LL414 - Institutions working with WASH have adequate capacity to address the integration of climate change risk reduction into WASH delivery and ongoing management (across all levels of government)"/>
        <s v="LL415 - There is a functioning inter-ministerial/inter departmental coordination mechanism between departments responsible for climate change, environment, agriculture, energy, water resources and for water supply and sanitation."/>
        <s v="LL416 - [Proportion of households] that report good access to affordable products and services for improved hygiene activities (including handwashing)"/>
        <s v="LL417 - [Proportion of population] in hazard risk areas participating in hygiene education activities"/>
        <s v="LL418 - [Proportion of population] with access to soap and water at a handwashing facility at home during and following a climate hazard"/>
        <s v="LL419 - [Proportion of households served by] faecal sludge or wastewater treatment facilities where service provider has a quick-restart plan in place for  following climate event"/>
        <s v="LL423 - Number of regulators or local government staff supporting WASH systems who have received training on climate risk assessment and management"/>
        <s v="LL426 - [Time lapsed] in redressed of customer complaints before, during and following a climate event"/>
        <s v="LL427 - Total complaints received, analysed and acted upon by utility in waste water per 1000 customers  before, during and following a climate event"/>
        <s v="LL428 - [Proposed of] households in flood risk areas (or areas at risk from other hazards) who have soap and water available near latrine for handwashing"/>
        <s v="LL429 - [Proportion of population] Served by Infrastructure Assessed for Climate risk prior to Construction"/>
        <s v="LL430 - [Proportion of] sanitation facilities located in geographic areas prone to flooding, storm surges, wildfires or landslides based on current and future climate risk mapping"/>
        <s v="LL431 - Proportion of sanitation infrastructure located in coastal areas exposed to sea level rise"/>
        <s v="LL433 - Multiple providers exist with a range of strategies for emptying and transport in case any one provider is unable to operate (e.g. trucks damaged, access is blocked)"/>
        <s v="LL434 - [Proportion of utility-served population] with access to construction workers trained in climate-resilient construction standards and guidelines."/>
        <s v="LL435 - [Proportion of] sanitation service providers in flood risk areas that have sufficient infrastructure to support and manage an early warning systems"/>
        <s v="LL436 - [Proportion of service providers with] climate-informed QA (quality assurance) process implemented during construction phase for sanitation system components"/>
        <s v="LL437 - Sanitation system design is aligned with and takes into account design and operational conditions of drainage and solid waste management systems "/>
        <s v="LL438 - Appropriate coordination mechanisms  to promote active and responsive co-design of sanitation with drainage and SWM are mandated and funded"/>
        <s v="LL439 - Solid waste management actions which reduce risks of climate-change related failures (blockages etc.) are included in sanitation behaviour change campaigns"/>
        <s v="LL440 - Interventions to reduce risks of failures in the solid waste management system inducing climate-change related failures (blockages etc.) in sanitation systems are included in standard operating procedures"/>
        <s v="LL441 - Interventions to reduce risks of failures in the drainage system inducing climate-change related failures in sanitation systems are included in standard operating procedures"/>
        <s v="LL442 - [Number of people affected by OR number of] incidents of non-compliance of downstream water quality before, during and following a climate event"/>
        <s v="LL443 - [Number of] pipe breaks per km length of network per year before, during and following a climate event"/>
        <s v="LL444 - [Proportion of] sanitation facilities in evacuation/displacement camp that are single-sex and usable (available, functional, and private) lockable from the inside, have covered disposal bins and have discreet disposal mechanisms at the time of the survey"/>
        <s v="LL445 - [Proportion of menstruators] who reported difficulty accessing affordable menstrual materials due to market disruptions during and following a climate event"/>
        <s v="LL446 - [Proportion of menstruators] who felt safe accessing WASH facilities for menstrual hygiene management during and following a climate event"/>
        <s v="LL447 - [Number of] reported cases of GBV related to accessing water supply facilities during and following a climate event"/>
        <s v="LL448 - [Proportion of menstruators] who reported good access to relief to alleviate  worsened menstrual symptoms (e.g., cramping, dehydration) before, during and following a climate event"/>
        <s v="LL449 - [Number of] reported cases of GBV related to access to facilities and practicing hygiene behaviours before, during and following a climate event"/>
        <s v="LL450 - [Proportion of population] served by sanitation services with O&amp;M and repairs done by professional service providers"/>
        <s v="LL451 - [Proportion of] sanitation services for which skilled labour is available for immediate repair and maintenance"/>
        <s v="LL452 - Environmental water regulations specify minimum low-flow discharge in receiving waters to maintain dilution and meet water quality objectives [taking into account future flows]"/>
        <s v="LL453 - Environmental regulations set appropriate limits on discharge quality from WWTPs that achieve appropriate water quality standards taking account current and future climate scenarios"/>
        <s v="LL454 - [Proportion of reservoirs by volume for which] spillway discharges managed to prevent flood surge that threaten faecal sludge and wastewater treatment plants"/>
        <s v="LL455 - [Proportion of reservoirs by volume for which] spillway discharges managed to prevent flood surge that threaten water treatment works and offtakes"/>
        <s v="LL456 - [Proportion of reservoirs by volume for which] early warning systems in place for spillway discharges"/>
        <s v="LL457 - [Proportion of required] managed aquifer recharge schemes in place for treated wastewater to boost groundwater reserves"/>
        <s v="LL458 - [Proportion of required] vegetation management to manage wildfire risks is in place in catchments"/>
        <s v="LL459 - [Proportion of required] slope stabilisation measures in place"/>
        <s v="LL460 - [Proportion of] menstruators that have access to safe, secure, and private facilities to wash and dry MHM products/cloths"/>
        <s v="LL461 - [Proportion of] menstruators that have received messaging on MHM product disposal during and after event "/>
        <s v="LL462 - [Proportion of] individuals with access to education hand washing technique and the use of alcohol-containing disinfectants. "/>
        <s v="LL463 - [Number of] pipe breaks per km length of water supply network per year"/>
        <s v="LL464 - [Proportion of population reporting a] change in water insecurity experiences relating to climate events using IWISE/HWISE scale"/>
        <s v="LL465 - [Proportion of households reporting a] change in water insecurity experiences relating to climate events using HWISE scale"/>
        <s v="LL466 - [Proportion of household OR population reporting a] change in the frequency of times that they worried about not having enough water for all household needs in the preceding 4 weeks/ during the dry season/ during or after a drought/ during floods"/>
        <s v="LL467 - [Proportion of household OR population reporting a] change in the frequency of times that they have had to change schedules or plans because of problems with their water situation in the preceding 4 weeks/ during the dry season/ during or after a drought/ during floods"/>
        <s v="LL468 - [Proportion of household OR population reporting a] change in the frequency of times that they [or anyone in the household] has not had as much water to drink as they would like in the preceding 4 weeks/ during the dry season/ during or after a drought/ during floods"/>
        <s v="LL469 - [Proportion of household OR population reporting a] change in the frequency of times that they [or anyone in the household] has had to go without washing hands after dirty activities in the preceding 4 weeks/ during the dry season/ during or after a drought/ during floods"/>
        <s v="LL470 - Total expenditure OR total expenditure per capita OR total expenditure per capita living in at-risk locations on climate resilient WASH"/>
        <s v="LL471 - Total climate-resilient WASH expenditure as a % of total WASH expenditure"/>
        <s v="LL472 - Total climate-resilient WASH expenditure as a % of GDP"/>
        <s v="LL473 - Total climate-resilient WASH expenditure as a % of total national climate-resilience expenditure"/>
        <s v="LL474 - Climate-resilient WASH expenditure is reported along with national climate-resilience expenditure"/>
        <s v="LL475 - Percentage of bulk water supplied lost as non-revenue water"/>
        <s v="LL476 - Percentage of water supply service providers reporting non-revenue water rates below X%"/>
        <s v="LL477 - Percentage of water supply service providers reporting a reduction in non-revenue water of X% per year "/>
        <s v="LL478 - Percentage of WASH capital budget which is earmarked for projects where climate change is a significant objective (OECD CRS Rio Marker RM 1)"/>
        <s v="LL479 - Percentage of WASH capital budget which is earmarked for projects where climate change is a principal objective (OECD CRS Rio Marker RM 2)"/>
        <s v="LL480 - Percentage of WASH total budget which is earmarked for projects where climate change is a significant objective (OECD CRS Rio Marker RM 1)"/>
        <s v="LL481 - Percentage of WASH total budget which is earmarked for projects where climate change is a principal objective (OECD CRS Rio Marker RM 2)"/>
        <s v="NL001 - Value and availability of emergency cash transfers for WASH response and recovery after climate events"/>
        <s v="NL002 - Total value of investment to build WASH climate resilience sufficient to meet the needs of the most climate and socially vulnerable populations"/>
        <s v="NL003 - The proportion of WASH service providers with dedicated and accessible budgets or insurance funds allocated for rapid response, repair, and rehabilitation of services following climate-related extreme events, including post-disaster emergency construction"/>
        <s v="NL004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s v="NL005 - Finance and appropriate mechanisms are in place to support national priorities for climate risk management and adaptation in the WASH sector"/>
        <s v="NL006 - Financial mechanisms in place (e.g. cash transfers) to support vulnerable populations to access hygiene products during and following climate events"/>
        <s v="NL007 - The extent to which climate risks are systematically incorporated into sanitation planning processes across cities and local authorities—covering the entire sanitation chain."/>
        <s v="NL008 - The existence of systems to monitor and evaluate the impact of extreme weather events on WASH infrastructure and services"/>
        <s v="NL009 - Climate data, seasonal forecasts and downscaled projections available to the WASH sector, reviewed regularly"/>
        <s v="NL010 - Monitoring of hygiene product sales or purchases of other cleansing materials considers climate-related disruptions"/>
        <s v="NL011 - Design standards and related regulations are available to support the construction of infrastructure and delivery of climate resilient WASH services (considers risk from climate variability and change)"/>
        <s v="NL012 - Proportion of construction workers trained in resilient structure construction"/>
        <s v="NL013 - Sufficient human resources [are in place]  to design, implement, and monitor adaptation plans for the WASH sector"/>
        <s v="NL014 - Number of regulators or local government staff supporting WASH systems who have received training on climate risk assessment and management"/>
        <s v="NL015 - Proportion of relevant stakeholders (climate change committees, regulatory bodies, and ministries/departments) that have formal agreements or mechanisms in place to coordinate on climate adaptation and environmental management (across all levels of government)"/>
        <s v="NL016 - Climate ministry has a mandated role in WASH sector review and planning (across all levels of government)"/>
        <s v="NL017 - Sector strategies include measures to improve WASH services for populations vulnerable to climate change "/>
        <s v="NL018 - [Proportion of households for whom] well-defined, event-specific, timely action plans are ready for execution on receiving early warnings"/>
        <s v="NL019 - [Proportion of households for whom] well-defined, event-specific, timely action plans are ready for execution on receiving early warnings"/>
        <s v="NL020 - [Proportion of households for whom] well-defined, event-specific, timely action plans are ready for execution on receiving early warnings"/>
        <s v="NL021 - WASH climate adaptation plans aligned with national adaptation plans/National adaptation plans have targeted WASH objectives"/>
        <s v="NL022 - National WASH strategy includes consideration of services for  vulnerable populations"/>
        <s v="NL023 - Inclusion of climate resilience in WASH sector review and planning"/>
        <s v="NL024 - Policy in place to support availability of materials, products and services for improving the resilience of WASH infrastructure"/>
        <s v="NL025 - [Proportion of containments] designed for current and future climate risk"/>
        <s v="NL026 - [Proportion of latrine superstructures] designed for current and future climate risks"/>
        <s v="NL027 - [Proportion of population with sewer connection served by a] sewer where its horizontal alignment, invert levels, joint density, and maintenance access points consider current and future climate risk"/>
        <s v="NL028 - [Proportion of population served by treatment facilities] where infrastructure is designed with  consideration of current and future climate risks."/>
        <s v="NL029 - [Proportion of population served by WW/FS treatment facilities  where] infrastructure siting considers both current and future climate risk"/>
        <s v="NL030 - [Proportion of population served by toilets/latrines where] infrastructure siting considers both current and future climate risk"/>
        <s v="NL031 - [Proportion of latrines and containments] that conform to national regulations and standards for climate resilience"/>
        <s v="NL032 - [Proportion of WW/FS treatment facilities] that conform to national regulations and standards for climate resilience"/>
        <s v="NL033 - [Proportion, by length of sewers] that conform to national regulations and standards for design and material selection for climate resilience"/>
        <s v="NL034 - Sanitation systems are designed in conjunction with blue-green infrastructure for SUDS, to reduce the impacts of future climate"/>
        <s v="NL035 - [Proportion of FSM operations] that have backup strategies to be deployed during and following climate events : (a) terrain-adapted vehicles, (b) contingency plans for access road disruption (c) back up fuel"/>
        <s v="NL036 - [Proportion of] WASH service providers in flood risk areas that have sufficient infrastructure to support and manage an early warning systems"/>
        <s v="NL037 - [Proportion of] latrines/toilets that remain accessible for emptying during and following flooding caused by a climate event"/>
        <s v="NL038 - [Proportion of households] that have built/upgraded to climate resilient toilets/latrines prior to a climate event"/>
        <s v="NL039 - [Proportion of the population with access to] multiple toilet technologies for use during and following climate events"/>
        <s v="NL040 - [Proportion of population (both medical and non-medical personnel)] with access to handwashing facilities, with soap and water or alcohol-based hand sanitisers before, during and following climate events"/>
        <s v="NL041 - [Proportion of rescue teams] utilising appropriate technologies to distribute hygiene materials in during and following a climate event"/>
        <s v="NL042 - Service providers carry out pre-disaster planning and education for the management of menstrual waste disposal during and following climate events"/>
        <s v="NL043 - [Proportion of population at risk of climate related shock] receiving education/messaging on hygiene behaviour, practice, and materials  (in local language) relevant to climate events"/>
        <s v="NL044 - [Number of] reported cases of GBV related to using the toilet during and following a climate event"/>
        <s v="NL045 - Total expenditure OR total expenditure per capita on supply chain strengthening for climate resilient WASH"/>
        <s v="NL046 - Total expenditure OR total expenditure per capita on early warning systems for climate resilient WASH"/>
        <s v="NL047 - Transfers from central to local government or from government to utilities is conditional on the existence of investment and management plans to improve CR WASH"/>
        <s v="NL048 - [Proportion of population reporting a] change in sanitation service insecurity experiences relating to climate events [as per IWISE scale]"/>
        <s v="NL049 - [Proportion of household OR population reporting a] change in the frequency of times that they [or anyone in the household] has not had access to  the sanitation services that they would like in the preceding 4 weeks during and following a climate event"/>
        <s v="NL050 - [Proportion of household OR population reporting a] change in the frequency of times that they worried about not having access to sanitation services in the preceding 4 weeks during and following a climate event"/>
        <s v="NL051 - [Proportion of household OR population reporting a] change in the frequency of times that they have had to change schedules or plans because of a lack of access to sanitation services in the preceding 4 weeks during and following a climate event"/>
        <s v="NL052 - [Proportion of population reporting an] increase in insecurity relating to practicing hygiene during and following climate events [as per IWISE scale]"/>
        <s v="NL147 - [Proportion of users who] report easy access to alternative sanitation services when needed during and following a climate event"/>
        <s v="NL053 - [Proportion of household OR population reporting a] change in the frequency of times that they [or anyone in the household] has not had access to  the hygiene products and facilities that they would like in the preceding 4 weeks during and following a climate event"/>
        <s v="NL148 - Value of financial losses due to damaged household infrastructure, loss of time, and health care costs due to sanitation failures in a climate event"/>
        <s v="NL054 - [Proportion of household OR population reporting a] change in the frequency of times that they worried about not having access to hygiene products and facilities in the preceding 4 weeks during and following a climate event"/>
        <s v="NL055 - [Proportion of household OR population reporting a] change in the frequency of times that they have had to change schedules or plans because of a lack of access to hygiene products and facilities in the preceding 4 weeks during and following a climate event"/>
        <s v="NL056 - [Frequency of] sewer backflows into houses before, during, and following climate events"/>
        <s v="NL057 - [Frequency of] emptying services being unavailable/ interrupted when emptying is required before, during, and following climate events"/>
        <s v="NL058 - [Frequency of] unsafe dumping of FS into the environment before, during and following a climate event"/>
        <s v="NL059 - [Frequency of] unsafe dumping of post-treatment FS/WW sludges "/>
        <s v="NL060 - [Number of FS/WW treatment facilities] out of service due to infrastructure failure before, during and following a climate event"/>
        <s v="NL061 - Number of disruptions to a basic service attributable to a climate event (UNDESA SENDAI indicator)"/>
        <s v="NL062 - [Proportion of population] with access to a functioning portable/ temporary toilet (where permanent toilet not available)"/>
        <s v="NL063 - [Proportion of population] with access to  a handwashing facility at home before, during and following a climate event"/>
        <s v="NL064 - [Proportion of the population] with access to safely managed solid waste disposal system for hygiene and incontinence products before, during and following a climate event"/>
        <s v="NL065 - [Proportion of] truck storage facilities are sited based on current and future climate risk"/>
        <s v="NL066 - [Proportion of population]  who can recall key messages on the health hazards associated with FS/WW pollution and clean up requirements during and following a climate event"/>
        <s v="NL067 - [Percentage by length of] sewer network with wastewater surveillance monitoring (to detect disruption)"/>
        <s v="NL068 - [Proportion of utilities] with response plan for sewer flooding/backflow"/>
        <s v="NL069 - [Proportion of households served by] faecal sludge or wastewater treatment facilities that have temporary storage for FS/WW"/>
        <s v="NL070 - [Proportion of households served by] faecal sludge or wastewater treatment facilities where multiple members of staff exist with knowledge of how to operate the facilities"/>
        <s v="NL071 - [Proportion of service providers] who have plans for equitable distribution of CR services "/>
        <s v="NL072 - [Proportion of service providers] who have internal targets for service reinstatement following a climate event (incl. time and quality)"/>
        <s v="NL073 - [Proportion of the population served by infrastructure] that is either engineered for robustness or purposefully designed to fail safely with minimal disruption and ease of replacement."/>
        <s v="NL074 - [Number of households] with functional access to redundant FSM service options during and after climate-induced events."/>
        <s v="NL075 - [Proportion of users served by] CR systems that are considered low carbon/low emissions"/>
        <s v="NL076 - [Proportion of users served by] CR systems that is facilitates re-use of FS/WW products (e.g. energy and agriculture)"/>
        <s v="NL080 - [Proportion of educational programs (where appropriate)] detailing methods of alternative water supply (icl. Grey water recycling) "/>
        <s v="NL081 - [Proportion of toilets] that remains functional before, during, and following a climate event"/>
        <s v="NL082 - Operational treatment performance remains [within X% of standard levels]"/>
        <s v="NL083 - [Number of water treatment  facilities] out of service due to infrastructure failure before, during and following a climate event"/>
        <s v="NL084 - [Proportion of population] with access to basic water supply services before, during and following a climate event"/>
        <s v="NL085 - Number of disruptions to a basic service attributable to a climate event (UNDESA SENDAI indicator)"/>
        <s v="NL086 - Time to restore water supply service [to 100% of the population in the service areas] to minimum,  baseline or transformative levels following a climate event"/>
        <s v="NL087 - [Proportion of population] whose domestic water supply infrastructure is damaged during and following a climate event "/>
        <s v="NL088 - [Proportion of population] for which the water supply volume meets the required national daily standards during and following a climate event"/>
        <s v="NL089 - [Proportion of population using surface water supplies] where level or flow falls below design minimum level during and following a climate event"/>
        <s v="NL090 - Value of financial losses due to damaged household infrastructure, loss of time, and health care costs due to water supply failures in a climate event"/>
        <s v="NL091 - [Time lapsed] in redressal of customer complaints before, during and following a climate event"/>
        <s v="NL092 - Total complaints received, analysed and acted upon by service provider per 1000 customers  before, during and following a climate event"/>
        <s v="NL093 - [Proportion of] households that report good access to affordable  materials, products and services for improving the resilience of water supply infrastructure"/>
        <s v="NL094 - [Value of] additional time spent collecting, treating ,and managing water supply (disaggregated by gender) during and following a climate event"/>
        <s v="NL095 - [Percentage by length of] water supply network (storage and distribution) new or refurbished within the last  X (25-30?) Years"/>
        <s v="NL096 - Proportion of reservoirs with variable intake"/>
        <s v="NL097 - [Proportion of households served by] water storage and distribution systems that use dynamic management practices (e.g. seasonal demand forecasting, climate-adjusted storage and distribution schedules)"/>
        <s v="NL098 - [Proportion of water sources/ collection points] with appropriate flood protection"/>
        <s v="NL099 - [Proportion of water treatment plants] with appropriate flood protection"/>
        <s v="NL100 - [Proportion by length of the water network for which] equipment is readily available for rapid repairs (i.e. trenching)"/>
        <s v="NL101 - [Proportion of the population served by] a water treatment facility where process selection considers both current and future climate risks"/>
        <s v="NL102 - [Proportion of the population served by] water treatment system has automatic shut-down to respond to degraded water quality/ high turbidity in the source"/>
        <s v="NL103 - [Proportion of service providers] who have plans for equitable distribution of CR services "/>
        <s v="NL104 - [Proportion of educational programs] incorporating appropriate user actions for operations and maintenance of household/non-utility water supply infrastructure in response to climate events"/>
        <s v="NL105 - [Proportion of population served by] water supply system with backup power supply"/>
        <s v="NL106 - [Proportion of service providers] who have internal targets for service reinstatement following a climate event (incl. time and quality)"/>
        <s v="NL107 - [Proportion of population served by treatment facilities] where infrastructure is designed with consideration of current and future climate risks"/>
        <s v="NL108 - [Proportion of households served by] reservoirs that use dynamic management practices (e.g., seasonal demand forecasting, climate-adjusted release schedules)."/>
        <s v="NL109 - [Proportion of population served by treatment facilities] where infrastructure that conform to national regulations and standards for climate resilience"/>
        <s v="NL110 - [Proportion of population served by water source/ collection point] where infrastructure conforms to national regulations and standards for climate resilience"/>
        <s v="NL111 - Construction materials, equipment and resources are available to ensure robust re-construction and repair of water supply infrastructure"/>
        <s v="NL112 - [Proportion of the population served by] a water source/ collection point where infrastructure siting considers both current and future climate risks"/>
        <s v="NL113 - [Proportion of population served by water source/ collection point] where infrastructure  is designed with consideration of current and future climate risks"/>
        <s v="NL114 - [Proportion of households responsible for their own water supply] that receive support improving resilience"/>
        <s v="NL115 - [Proportion of population served by distribution network] where critical infrastructure is protected from the effects of climate events (e.g. flooding)"/>
        <s v="NL116 - [Proportion by length of distribution network that] conforms to national regulations and standards for climate resilience"/>
        <s v="NL117 - [Proportion of households served by] water treatment facilities where service provider has a quick-restart plan in place for use following climate event"/>
        <s v="NL118 - [Proportion of water treatment facilities with] emergency storage of treatment chemicals"/>
        <s v="NL119 - [Proportion of population served by] water supply system with telecoms for continuous monitoring"/>
        <s v="NL120 - [Proportion of population served by] strategic solid waste management for hygiene product disposal during and after climate events."/>
        <s v="NL121 - [Proportion of users served by] CR systems that are considered low carbon/low emissions"/>
        <s v="NL122 - [Proportion of population with access to] multiple water sources during and following climate events"/>
        <s v="NL123 - [Proportion of users] that act upon advice regarding water supply (boiling, reducing/restricting usage)"/>
        <s v="NL124 - [Proportion of users with non-utility supplies] that act upon advice to protect/adapt water supply"/>
        <s v="NL125 - [Proportion of households served by] water treatment systems that use dynamic management practices (e.g. seasonal demand forecasting)"/>
        <s v="NL149 - [Proportion of managed aquifer recharge schemes] which conform to national standards and guidance"/>
        <s v="NL126 - Water quality monitoring programme capable of tracking temporal change, event and long term change, that integrates community reporting. "/>
        <s v="NL127 - [Proportion of] water resources conflict resolution systems (e.g. WR management committee, basin management committee) which considers current and future climate"/>
        <s v="NL128 - Presence of a national climate adaptation reporting framework that systematically includes WASH sector indicators and actions."/>
        <s v="NL129 - [Percentage of WASH governance instruments (policies, standards, or guidelines)] that mandate resilience improvements as part of post-climate event recovery and adaptation."/>
        <s v="NL130 - [Existence of] a system for monitoring and reporting WASH service downtime and response actions following climate-related events."/>
        <s v="NL131 - [Proportion of] post-climate event recovery actions that are implemented within defined timelines and include measures to enhance long-term WASH system resilience."/>
        <s v="NL132 - [Total annual estimated cost of] damage to WASH infrastructure due to climate-related events, as reported by relevant authorities."/>
        <s v="NL133 - Emissions from WASH are included in NDCs and systematically reported in international systems"/>
        <s v="NL134 - A policy is in place that explicitly states that CR WASH investments should be made so that CR WASH services are extended equitably"/>
        <s v="NL135 - Annual and multi-annual WASH investment and management plans are regularly reviewed and updated (at least X times in Y years) leading to significant change in response to current and future climate data"/>
        <s v="NL136 - Incentives exist in WASH institutions (e.g. salary increments, promotions) to reward adaption and innovation which addresses current and future climate hazards"/>
        <s v="NL137 - Regulations in place to establish appropriate operational parameters for use of combined sewer overflows and emergency by-pass sewers are regularly updated in response to current and future climate data"/>
        <s v="NL138 - Total expenditure OR total expenditure per capita OR total expenditure per capita living in at-risk locations on climate resilient WASH"/>
        <s v="NL139 - Policy in place to create incentives for selection of CR WASH services that have low carbon/low emissions (at all levels of government)"/>
        <s v="NL140 - Financial incentives in place for selection of CR WASH services that have low carbon/low emissions (at all levels of government)"/>
        <s v="NL141 - [Proportion of households with private household supplies] that have taken action to upgrade the supply (e.g. deepening boreholes etc) following a climate event"/>
        <s v="NL142 - [Proportion of households] that have upgraded their domestic infrastructure to secure space and water to support essential hygiene activities following a climate event"/>
        <s v="NL143 - [Proportion of households] that store sufficient soap, MHM and incontinence products to supply all needs for [up to X weeks] for use during and following a climate event"/>
        <s v="NL144 - [Proportion of population served by handwashing and MHM facilities where] infrastructure siting considers both current and future climate risk"/>
        <s v="NL150 - [Proportion by length of critical] transport infrastructure essential to the delivery of hygiene goods and services which are located away from areas affected by flooding due to current or future climate events"/>
        <s v="NL145 - [Proportion of handwashing and MHM facilities] designed and constructed in line with national guidelines on climate resilient infrastructure"/>
        <s v="NL151 - [Proportion by length of critical] transport infrastructure essential to the delivery of hygiene goods and services which are designed to be resilient to current and future climate events"/>
        <s v="NL146 - [Proportion of population] with access to multiple places to practice hygiene and safe and secure MHM which have adequate water supply during and following climate events "/>
        <m/>
        <s v="NL126 - [Proportion of managed aquifer recharge schemes] which conform to national standards and guidance" u="1"/>
        <s v="NL144 - [Proportion by length of critical] transport infrastructure essential to the delivery of hygiene goods and services which are located away from areas affected by flooding due to current or future climate events" u="1"/>
        <s v="NL145 - [Proportion by length of critical] transport infrastructure essential to the delivery of hygiene goods and services which are designed to be resilient to current and future climate events" u="1"/>
        <s v="LL074 - [Proportion of] fecal sludge and wastewater treatment works with adequate flood protection  in place" u="1"/>
        <s v="LL075 - [Proportion of] fecal sludge and wastewater treatment works located in low flood-risk zones." u="1"/>
        <s v="LL092 - [Proportion of containments in flood-prone areas] that are sized appropriately to promote frequent emptying and prevent build up of fecal waste" u="1"/>
        <s v="LL130 - [Proportion of] fecal sludge treatment works with operational dewatering facilities to reduce sludge volume by x%." u="1"/>
        <s v="LL133 - [Proportion of] fecal sludge and wastewater treatment works with where the most appropriate treatment technique has been selected given the current and future climate risks" u="1"/>
        <s v="LL135 - [Proportion of] fecal sludge and wastewater treatment facilities which are designed to cope with high salinity water" u="1"/>
        <s v="LL136 - [Proportion of] fecal sludge and wastewater treatment facilities in areas of high or rising groundwater which are designed for buoyancy" u="1"/>
        <s v="LL140 - [Proportion of] fecal sludge and wastewater treatment capacity with emergency overflow measures installed to reduce likelihood of sewer backup and wastewater treatment plant inundation" u="1"/>
        <s v="LL141 - [Proportion of] fecal sludge and wastewater treatment capacity with emergency storage of treatment chemicals" u="1"/>
        <s v="LL142 - [Proportion of] fecal sludge and wastewater treatment capacity with floodwater management to reduce inundation of wastewater treatment plan" u="1"/>
        <s v="LL143 - [Proportion of] fecal sludge and wastewater treatment capacity with tornado safe rooms for utility personnel " u="1"/>
        <s v="LL144 - [Proportion of] fecal sludge and wastewater treatment works with soffits and walls raised above future flood levels" u="1"/>
        <s v="LL145 - [Proportion of] fecal sludge and wastewater treatment works where walls and submerged components are sealed to reduce seepage" u="1"/>
        <s v="LL146 - [Proportion of] fecal sludge and wastewater treatment works with wastewater treatment processes adapted to treat higher influent concentration" u="1"/>
        <s v="LL147 - [Proportion of] fecal sludge and wastewater treatment works with wind protection around  lift stations, critical equipment and storage tanks" u="1"/>
        <s v="LL201 - Total funding secured from mulitilateral funds for climate change (e.g. Green Climat Fund, Adaptation Fund, Global Environment Facility) for CR WASH" u="1"/>
        <s v="LL211 - [Proportion of population with] household pits or tanks which are sized to promote frequent emptying  and reduce build up of fecal matter" u="1"/>
        <s v="LL284 - [Proportion of] fecal sludge and wastewater treatment works with regular monitoring of influent/effluent where data are analysed to detect short and long-term trends" u="1"/>
        <s v="LL419 - [Proportion of households served by] fecal sludge or wastewater treatment facilities where service provider has a quick-restart plan in place for  following climate event" u="1"/>
        <s v="LL454 - [Proportion of reservoirs by volume for which] spillway discharges managed to prevent flood surge that threaten fecal sludge and wastewater treatment plants" u="1"/>
        <s v="NL052 - [Proportion of users who] report easy access to alternative sanitation services when needed during and following a climate event" u="1"/>
        <s v="NL053 - Value of financial losses due to damaged household infrastructure, loss of time, and health care costs due to sanitation failures in a climate event" u="1"/>
        <s v="NL067 - [Percentage by length of] sewer network with wastewater surveillance monitoring (to detect distruption)" u="1"/>
        <s v="NL069 - [Proportion of households served by] fecal sludge or wastewater treatment facilities that have temporary storage for FS/WW" u="1"/>
        <s v="NL070 - [Proportion of households served by] fecal sludge or wastewater treatment facilities where multiple members of staff exisit with knowledge of how to operate the facilities" u="1"/>
        <s v="NL071 - [Proporiton of service providers] who have plans for equitable distribution of CR services " u="1"/>
        <s v="NL072 - [Proporiton of service providers] who have internal targets for service reinstatement following a climate event (incl. time and quality)" u="1"/>
        <s v="NL076 - [Proportion of users served by] CR systems that is faciliates re-use of FS/WW products (e.g. energy and agriculture)" u="1"/>
        <s v="NL081 - [Proportion of toilets] that remains functional before,during, and following a climate event" u="1"/>
        <s v="NL083 - [Number of water treatment  facitilies] out of service due to infrastructure failure before, during and following a climate event" u="1"/>
        <s v="NL087 - [Proportion of population] whose domestic water supply infratructure is damaged during and following a climate event " u="1"/>
        <s v="NL103 - [Proporiton of service providers] who have plans for equitable distribution of CR services " u="1"/>
        <s v="NL104 - [Proportion of educational programs] incorporating appropriate user actions for operations and maintainance of household/non-utility water supply infrastructure in response to climate events" u="1"/>
        <s v="NL113 - [Proportion of population served by water source/ collection point] where infrastructure infrastructure is designed with consideration of current and future climate risks" u="1"/>
        <s v="NL122 - [Proportion of poulation with access to] mulitple water sources during and following climate events" u="1"/>
        <s v="NL124 - [Proportion of users with non-ulity supplies] that act upon advice to protect/adapt water supply" u="1"/>
        <s v="NL126 - Water quality monitoring progamme capable of tracking temporal change, event and long term change, that integrates community reporting. " u="1"/>
        <s v="NL135 - Annual and multi-annual WASH investment and management plans are regularly reviewed and updated (at least X times in Y years) leading to signiciant change in response to current and future climate data" u="1"/>
        <s v="NL137 - Regulations in place to establish appropriate operational perameters for use of combined sewer overflows and emergency by-pass sewers are regularly updated in response to current and future climate data" u="1"/>
        <s v="NL143 - [Proportion of households] that store suffience soap, MHM and incontinence products to supply all needs for [up to X weeks] for use during and following a climate event" u="1"/>
        <s v="LL226 - [Proportion of population served] by water supplies served by groundwater with active groundwater management " u="1"/>
        <s v="LL229 - [Proportion of the population] served by utilities with multiple or diverse sources." u="1"/>
        <s v="LL230 - [Proportion of population served] by water supplies which depend on reservoirs with flexible reservoir operation rules" u="1"/>
        <s v="NL118 - [Proportion of] water treatment facilities with emergency storage of treatment chemicals" u="1"/>
        <s v="LL222 - [Proportion of population served] by water supplies with sediment, nutrient  and contaminant management plans" u="1"/>
        <s v="LL226 - [Proportion of population served by water supplies served by groundwater] with active groundwater management " u="1"/>
        <s v="LL262 - Percentage of WASH professionals receiving training in early warning and response systems and in emergency planning and procedures" u="1"/>
        <s v="LL276 - WASH sector is consulted, and actively _x000a_participates in, national adaptation_x000a_processes (across all levels of government)" u="1"/>
        <s v="LL281 - [Percentage of service providers ] reporting sufficient funding for climate resilience" u="1"/>
        <s v="LL393 - [Proportion of] water resource assessments for water supply that consider current and future climate impacts" u="1"/>
        <s v="LL448 - [Proportion of menstruators] who reported good access to relief to alleviate  worsened menstrual symptoms (e.g., cramping, dehydration) during extreme heat conditions" u="1"/>
        <s v="LL449 - [Number of] reported cases of GBV related to access to facilities and practicing hygiene behaviours during and following a climate event" u="1"/>
        <s v="LL453 - Environmental regulations set limits on diffuse pollution that allow discharge from WWTPs that meet WQO [taking into account future flows]" u="1"/>
        <s v="LL001 - [Proportion of population using containments in flood prone areas with] erosion protection [present] (e.g. riprap, retaining walls,soil binders etc.)" u="1"/>
        <s v="LL002 - [Proportion of population using containments in flood prone areas with] erosion protection present (e.g. riprap, retaining walls,soil binders etc.)" u="1"/>
        <s v="LL042 - [Presence of] monitoring initiatives tracking diarrheal disease outbreaks linked to extreme weather events." u="1"/>
        <s v="LL059 - A progamme of pre-emptive emptying, (e.g. before wet season) is in place" u="1"/>
        <s v="LL075 - [Proportion of] fecal sludge and wasteater treatment works located in low flood-risk zones." u="1"/>
        <s v="LL201 - WASH sector agreed on an action plan with national environmental focal points, on how to secure funding from multilateral funds for climate change (e.g. Green Climate Fund, Adaptation Fund, or the Global Environmental Facility)" u="1"/>
        <s v="LL221 - Financial incentives for water efficiency by consumers" u="1"/>
        <s v="LL244 - Downscaled projections of seasonal and annual changes in rainfall, temperature and evaporation, produced using the latest IPCC assessment reports, are readily available for each catchment/hydro_x0002_climatic region in the country." u="1"/>
        <s v="LL284 - [Proportion of] fecal sludge and wastewater treatment works with regular monitoring of influent/efluent where data are analysed to detect short and long-term trends" u="1"/>
        <s v="LL290 - [Proportion of the affected population] provided with hygiene kits (including preferred MHM products, and incontinence prodcuts) before, during, and following a climate event" u="1"/>
        <s v="LL304 - [Proportion of the population] with access to educational programs promoting behavioral changes to reduce WASH-related diseases." u="1"/>
        <s v="LL308 - [Proportion of women and girls] with access to safe,secure and preferred toilet facilities in evacuation camps" u="1"/>
        <s v="LL320 - [Proportion of medical and non-medical personnel] in evacuation centers equipped for proper handwashing with soap, water, or alcohol-based hand sanitisers" u="1"/>
        <s v="LL399 - [Proportion of water supplies for which[ skilled labour is availabe for immediate repair and maintenance " u="1"/>
        <s v="LL426 - [Time lapsed] in redressal of customer complaints before, during and following a climate event" u="1"/>
        <s v="LL439 - Solid waste management actions which reduce risks of climate-change related failures (blockages etc) are included in sanitation behaviour change campaigns" u="1"/>
        <s v="LL440 - Interventions to reduce risks of failures in the solid waste management system inducing climate-change related failures (blockages etc) in sanitation systems are included in standard operating procedures" u="1"/>
        <s v="LL451 - [Proportion of] sanitation services for which skilled labour is availabe for immediate repair and maintenance" u="1"/>
        <s v="LL473 - Total climate-resilient WASH expenditure as a % of total national climate-resilience exenditure" u="1"/>
        <s v="LL474 - Climate-resilient WASH expenditure is reported along with national climate-resilience exenditure" u="1"/>
        <s v="NL009 - Climate data, seasonal forcasts and downscaled projections available to the WASH sector, reviewed regularly" u="1"/>
        <s v="NL021 - WASH climate adaptation plans aligned with national adaptation plans/National adaptation plans have targetted WASH objectives" u="1"/>
        <s v="NL027 - [Proportion of population with sewer connection served by a] sewer where its horizontal alignment, invert levels, joint density, and maintanance access points consider current and future climate risk" u="1"/>
        <s v="NL029 - [Proportion of population served by WW/FS treatment facilities facilities where] infrastructure siting considers both current and future climate risk" u="1"/>
        <s v="NL034 - Sanitation systems are designed in conjuction with blue-green infrastructure for SUDS, to reduce the impacts of future climate" u="1"/>
        <s v="NL035 - [Proportion of FSM operations] that have backup strategies to be depolyed during and following climate events : (a) terrain-adapted vehicles, (b) contingency plans for access road disruption (c) back up fuel" u="1"/>
        <s v="NL040 - [Proportion of population (both medical and non-medical personel)] with access to handwashing facilities, with soap and water or alcohol-based hand sanitisers before, during and following climate events" u="1"/>
        <s v="NL043 - [Proportion of population at risk of climate related shock] recieving education/messaging on hygiene behaviour, practice, and materials  (in local language) relevant to climate events" u="1"/>
        <s v="NL045 - Total expenditure OR total expenditure per capita on supply chain strenghtening for climate resilient WASH" u="1"/>
        <s v="NL047 - Transfers from central to local governement or from government to utilties is conditional on the existence of investment and management plans to improve CR WASH" u="1"/>
        <s v="NL055 - [Proportion of household OR population reporting a] change in the frequency of times that they have had to change schedules or plans because of a lack of access to hygiene products and facilities in the preceeding 4 weeks during and following a climate event" u="1"/>
        <s v="NL060 - [Number of FS/WW treatment facitilies] out of service due to infrastructure failure before, during and following a climate event" u="1"/>
        <s v="NL064 - [Porportion of the population] with access to safely managed solid waste disposal system for hygiene and incontinence products before, during and following a climate event" u="1"/>
        <s v="NL065 - [Proportion of] truck storage facilies are sited based on current and future climate risk" u="1"/>
        <s v="NL066 - [Proportion of population]  who can recall key messages on the health hazards associated with FS/WW pollution and clean up requirements during and follwing a climate event" u="1"/>
        <s v="NL145 - Proportion of handwashing and MHM facilities] aligned with national guidelines on climate resilient infrastructure" u="1"/>
        <s v="LL299 - [Proportion of displaced population] with access to safe, secure and preferred handwashing facilities." u="1"/>
        <s v="NL063 - [Proportion of population] with access to  a handwashing facility at home during and following a climate hazard" u="1"/>
        <s v="NL064 - [Porportion of the population] with access to safely managed solid waste disposal system for hygiene and incontinence products" u="1"/>
        <s v="LL319 - [Proportion of menstruators] relying on alternative water sources, such as springs, surface water, or groundwater, for hygiene purposes during menstruation" u="1"/>
        <s v="LL325 - [Proportion of menstruators] reducing water usage during menstruation by using tissues or cloth instead of washing with water" u="1"/>
        <s v="NL092 - Total complaints received, analysed and acted upon by utility in per 1000 customers  before, during and following a climate event" u="1"/>
        <s v="NL097 - Water storage and treatment considers current and future climate" u="1"/>
        <s v="LL391 - [Proportion of water points] that have dried up for at least 1 month out of the previous 12 months" u="1"/>
        <s v="NL090 - Value of financial losses due to damaged household infrastructure, loss of time, and health care costs due to sanitation failures in a climate event" u="1"/>
        <s v="LL269 - [Proportion of population]  who can recall key messages on how to construct and maintain resilient latrines from CATS triggering or other sensitisation sessions" u="1"/>
        <s v="LL460 - [Proportion of] menstruators that have access to safe, secure, and private facilities to wash an dry MHM products/cloths" u="1"/>
        <s v=" - Water storage and treatment considers current and future climate" u="1"/>
        <s v="LL167 - [Proportion of population served by] water supplies with  climate-resilience plans (for example climate-resilient water safety plans) which consider climate variability and climate projections " u="1"/>
        <s v=" - [Proportion of households served by] fecal sludge or wastewater treatment facilities where multiple members of staff exisit with knowledge of how to operate the facilities" u="1"/>
        <s v="NL105 - [Proportion of] fecal sludge and wastewater treatment capacity with backup power supply" u="1"/>
        <s v=" - [Proportion of population] for which the water supply volume meets the required national daily standards" u="1"/>
        <s v="LL339 - Supply chain actors receive Early Warning Alerts (Weather)" u="1"/>
        <s v=" - [Proportion of households served by] fecal sludge or wastewater treatment facilities where service provider has a quick-restart plan in place for  following climate event" u="1"/>
        <s v="XXX5 - Water treatment process selection considers current and future climate risks" u="1"/>
        <s v="LL334 - [Proportion of evacuation camp populations] with access to portable sinks equipped with soap, water, and paper towels." u="1"/>
        <s v="XXX8 - [Proportion of] fecal sludge and wastewater treatment capacity with backup power supply" u="1"/>
        <s v="XXX9 - [Proportion of population served by treatment facilities] where infrastructure is designed with consideration of current and future climate risks" u="1"/>
        <s v="LL367 - [Perceived change] in quality of water due to drought or heavy rains" u="1"/>
        <s v="LL139 - [Proportion of] fecal sludge and wastewater treatment capacity with backup power supply" u="1"/>
        <s v="LL229 - [Proportion of the population] served by utilities with multiple or diverse service sources." u="1"/>
        <s v=" - [Percentage by length of] water supply network (storage and distribution) new or refurbished within the last  X (25-30?) Years" u="1"/>
        <s v=" - [Proportion of educational programs] incorporating appropriate user actions for operations and maintainance of household/non-utility water supply infrastructure in response to climate events" u="1"/>
        <s v="NL057 - [Frequency] of emptying services being unavailable/ interrupted when emptying is required before, during, and following climate events" u="1"/>
        <s v="NL022 - National WASH strategy includes consideration of services for populations disproportionately affected by climate change  " u="1"/>
        <s v="NL033 - [Proportion, by length of sewers] that conform to national regulations and standards for climate resilience" u="1"/>
        <s v=" - [Proportion of househoplds that are responsible for their open water supply] that receive support in doing so" u="1"/>
        <s v=" - [Proportion of population served by] strategic solid waste management for hygiene product disposal during and after climate events." u="1"/>
        <s v="LL276 - WASH sector is consulted, and actively _x000a_participates in, national adaptation_x000a_processes" u="1"/>
        <s v="LL445 - [Proportion of] menstruators who reported difficulty accessing affordable menstrual materials due to market disruptions during and following a climate event" u="1"/>
        <s v=" - [Proportion of utilities] with response plan for sewer flooding/backflow" u="1"/>
        <s v="LL350 - Hygiene promoters receive Early Warning Alerts (Weather)" u="1"/>
        <s v="NL027 - [Proportion of population with sewer connection served by a] sewer where its horizontal alignment, invert levels, joint density, consider current and future climate risk" u="1"/>
        <s v=" - Proportion of households served by reservoirs that use dynamic management practices (e.g., seasonal demand forecasting, climate-adjusted release schedules)." u="1"/>
        <s v="LL393 - [Proportion of] water resource assessments that consider climate impacts" u="1"/>
        <s v="LL442 - [Proportion] of incidents of non-compliance of downstream water quality " u="1"/>
        <s v="LL230 - [Proportion of population served by water supplies which depend on reservoirs] with flexible reservoir operation rules" u="1"/>
        <s v="NL113 - [Proportion of population served by water source/ collection point] where infrastructure that conform to national regulations and standards for climate resilience" u="1"/>
        <s v=" - " u="1"/>
        <s v="NL117 - [Proportion of households served by] water treatment facilities where service provider has a quick-restart plan in place for  following climate event" u="1"/>
        <s v="LL337 - [Proportion by length of] key access roads remain stable and undamaged during flooding" u="1"/>
        <s v=" - [Number of FS/WW treatment facitilies] out of service due to infrastructure failure before, during and following a climate event" u="1"/>
        <s v="NL045 - Total expenditure OR total expenditure per capita OR total expenditure per capita on supply chain strenghtening for climate resilient WASH" u="1"/>
        <s v="LL310 - [Proportion of educational programs] incorporating appropriate user actions for latrine maintenance in response to climate events" u="1"/>
        <s v="LL395 - [Proportion of the population served by water supplies exhibiting] increased levels of E. Coli and/or other pathogen concentrations" u="1"/>
        <s v="NL016 - Climate ministry has a mandated role in WASH sector review and planning" u="1"/>
        <s v="XXXXX - " u="1"/>
        <s v="XXX11 - [Proportion of population served by water source] wher/ collection point infrastructure that conforms to national regulations and standards for climate resilience" u="1"/>
        <s v=" - [Proportion of users] that act upon advice regarding water supply (boiling, reducing/restricting usage)" u="1"/>
        <s v="LL413 - Roles and responsibilities for climate resilient WASH are clearly defined between sectors" u="1"/>
        <s v="XXX3 - [Proportion of water treatment plants with appropriate flood protection" u="1"/>
        <s v="LL286 - Change in proportion of people dependent on rainwater, shallow groundwater or surface water for domestic uses" u="1"/>
        <s v="LL363 - [Proportion of catchments for which] water allocation plans take into account sanitation and hygiene needs" u="1"/>
        <s v="XXX1 - Proportion of reservoirs with variable intake" u="1"/>
        <s v="NL035 - [Proportion of FSM operations] that have backup strategies to be depolyed during and following climate events : (a) terrain-adapted vehicles, (b) contingency plans for access road disruption" u="1"/>
        <s v=" - [Number of households] with functional access to redundant FSM service options during and after climate-induced events." u="1"/>
        <s v="NL100 - " u="1"/>
        <s v="LL410 - There is a comprehensive capacity development plan for climate resilience and risk assessment based on a capacity needs assessment (e.g. meteorological data, modelling, groundwater trend analysis)" u="1"/>
        <s v=" - [Proportion of] truck storage facilies are sited based on current and future climate risk" u="1"/>
        <s v="XXX2 - [Proportion of water sources] with appropriate flood protection" u="1"/>
        <s v="NL113 - [Proportion of population served by treatment facilities] where infrastructure that conform to national regulations and standards for climate resilience" u="1"/>
        <s v="NL108 - Proportion of households served by reservoirs that use dynamic management practices (e.g., seasonal demand forecasting, climate-adjusted release schedules)." u="1"/>
        <s v=" - Operational treatment performance remains [within X% of standard levels], when backup processes are utilised to manage untreated inflows bypassing the system" u="1"/>
        <s v="N - Water quality monitoring progamme capable of tracking temporal change, event and long term change, that integrates community reporting. " u="1"/>
        <s v="LL021 - [Proportion of] relevant agencies with active cross-agency climate working groups in place for Water, Sanitation, and Hygiene (WASH) coordination" u="1"/>
        <s v="LL391 - [Proportion of water points] that have dried up for at least X month out of the previous Y months" u="1"/>
        <s v="LL167 - [Proportion of population served by] water supplies with  climate-resilience plans (for example climate-resilient water safety plans) which consider climate variability and climate projections and include emergency response procedures for extreme events" u="1"/>
        <s v="LL206 - Construction materials and resources are available to ensure robust re-construction and repair of sanitation infrastructure" u="1"/>
        <s v="LL216 - [Proportion of users with] access to at least one functioning water sources to use flushing if needed " u="1"/>
        <s v="xxx10 - [Proportion of population served by treatment facilities] where infrastructure that conform to national regulations and standards for climate resilience" u="1"/>
        <s v="XXX11 - [Proportion of population served by treatment facilities] where infrastructure that conform to national regulations and standards for climate resilience" u="1"/>
        <s v="LL290 - [Proportion of the population] provided with hygiene kits (including preferred MHM products, and incontinence prodcuts) prior to a climate event" u="1"/>
        <s v="NL122 - " u="1"/>
        <s v="NL046 - Total expenditure OR total expenditure per capita OR total expenditure per capita on early warning systems for climate resilient WASH" u="1"/>
        <s v="NL094 - [Value of] additional time spent by collecting, treating ,and managing water supply (diagregated by gender) during and following a climate event" u="1"/>
        <s v="LL434 - [Proportion of population served by utilities who]  have/provide access to training programmes for construction workers on how to construct resilient structures" u="1"/>
        <s v="NL087 - [Proportion of population] who's domestic water supply infratructure is damaged during and following a climate event " u="1"/>
        <s v="LL446 - [Proportion of] menstruators who felt safe accessing WASH facilities for menstrual hygiene management during and following a climate event" u="1"/>
        <s v=" - [Proporiton of service providers] who have internal targets for service reinstatement following a climate event (incl. time and quality)" u="1"/>
        <s v="NL116 - " u="1"/>
        <s v=" - [Proportion of users served by] CR systems that are considered low carbon/low emissions" u="1"/>
        <s v="NL125 - " u="1"/>
        <s v="XXXXX - Proportion of reservoirs with variable intake" u="1"/>
        <s v="NL059 - [Frequency] of unsafe dumping of post-treatment FS/WW sludges " u="1"/>
        <s v="LL414 - Institutions working with WASH have adequate capacity to address the integration of climate change risk reduction into WASH delivery and ongoing management" u="1"/>
        <s v="NL060 - [Number of FS/WW treatment facitilies] out of service due to process or infrastructure failure before, during and following a climate event" u="1"/>
        <s v=" - [Proportion of households served by] fecal sludge or wastewater treatment facilities that have temporary storage for FS/WW" u="1"/>
        <s v="LL419 - [Proportion of households served by] fecal sludge or wastewater treatment plants where service provider has a quick-restart plan in place for  following climate event" u="1"/>
        <s v="LL053 - [Proportion of] FSM workers have access to appropriate PPE for climate hazards" u="1"/>
        <s v="LL229 - [Proportion of population] served by utilities with multiple sources  " u="1"/>
        <s v="LL051 - Institutional analysis has been carried out considering a range of financing options (e.g. cash transfers) and for the poorest households, with reinvestment to adapt to climatic conditions and/or reconstruction after extreme weather events" u="1"/>
        <s v="XXX11 - [Proportion of population served by water source/ collection point] where infrastructure that conforms to national regulations and standards for climate resilience" u="1"/>
        <s v="NL052 - [Proportion of population reporting an]increase in insecurity relating to practicing hygiene during and following climate events [as per IWISE scale]" u="1"/>
        <s v="XXX5 - Water treatment process selection is appropriate for current and future climate risks" u="1"/>
        <s v=" - Construction materials, equipment and resources are available to ensure robust re-construction and repair of water supply infrastructure" u="1"/>
        <s v=" - [Proportion of the population served by infrastructure] that is either engineered for robustness or purposefully designed to fail safely with minimal disruption and ease of replacement." u="1"/>
        <s v="LL458 - [Proportion of required} Vegetation management to manage wildfire risks in catchments" u="1"/>
        <s v="LL284 - [Proportion of] fecal sludge and wastewater treatment works with regular monitoring of influent where data are analysed to detect short and long-term trends" u="1"/>
        <s v="XXX12 - [Proportion of the population served by] a water source/ collection point where infrastructure siting considers both current and future climate risks" u="1"/>
        <s v=" - [Percentage by length of] sewer network with wastewater surveillance monitoring (to detect distruption)" u="1"/>
        <s v="XXX7 - [Proportion of the population served by] a water treatment facility where infrastructure siting considers both current and future climate risks" u="1"/>
        <s v=" - [Proportion of educational programs (where appropriate)] incorporating appropriate user actions for latrine maintenance and household sewer connection and construction in response to climate events" u="1"/>
        <s v="XXX4 - " u="1"/>
        <s v="LL386 - [Proportion of population using groundwater-based water supplies ] that provide at least X hours of supply for Y% of days in the year" u="1"/>
        <s v=" - [Proportion of users served by] CR systems that is faciliates re-use of FS/WW products (e.g. energy and agriculture)" u="1"/>
        <s v="NL100 - [Proportion by length of the water network for which] trenching equipment is readily available for rapid repairs" u="1"/>
        <s v=" - [Proporiton of service providers] who have plans for equitable distribution of CR services " u="1"/>
        <s v="NL082 - Operational treatment performance remains [within X% of standard levels], when backup processes are utilised to manage untreated inflows bypassing the system" u="1"/>
        <s v="NL062 - [Proportion of population] with access to a funcitoning portable/ temporary toilet (where permanent toilet not available)" u="1"/>
        <s v="XXX6 - Water treatment system has automatic shut-down to respond to degraded water quality/ high turbidity in the source" u="1"/>
        <s v="NL086 - Water supply services are restored to [defined level of service] within [X time step] to [Y% of the population] after a climate event" u="1"/>
        <s v=" - [Value of] additional time spent by collecting, treating ,and managing water supply (diagregated by gender) during and following a climate event" u="1"/>
        <s v="LL252 - Proportion of households with a water storage container on site" u="1"/>
        <s v="LL443 - [Number of] pipe breaks per km length of network per year" u="1"/>
        <s v="LL216 - [Proportion of] users with access to at least one functioning water sources to use for manual flushing if needed " u="1"/>
        <s v="LL386 - [Proportion of population using groundwater-based water supplies ] that provide at least a 12-hour daily service all year round" u="1"/>
        <s v="NL083 - [Number of FS/WW treatment facitilies] out of service due to infrastructure failure before, during and following a climate event" u="1"/>
        <s v="NL099 - [Proportion of water treatment plants with appropriate flood protection" u="1"/>
        <s v="LL385 - [Proportion of population using spring-based water supplies where]with access to springs that provide a continuous supply during a drought" u="1"/>
        <s v="LL217 - [Proportion of population served by] water supplies supported by consumer education and communication programs addressing local climate hazards" u="1"/>
        <s v="NL056 - [Frequency of] sewer backflows into houses" u="1"/>
        <s v="NL106 - [Proporiton of service providers] who have internal targets for service reinstatement following a climate event (incl. time and quality)" u="1"/>
        <s v="NL008 - The existence of systems to monitor and evaluate the impact of extreme weather events on WASH infrastructure and services, track the effectiveness of climate adaptation measures, and disseminate lessons learned to improve future adaptation efforts." u="1"/>
        <s v="NL113 - [Proportion of population served by water source/ collection point] where infrastructure conforms to national regulations and standards for climate resilience" u="1"/>
        <s v="NL105 - [Proportion of] water treatment capacity with backup power supply" u="1"/>
        <s v="LL448 - [Proportion of] menstruators who reported good access to relief to alleviate  worsened menstrual symptoms (e.g., cramping, dehydration) during extreme heat conditions" u="1"/>
        <s v="XXX5 - [Proportion of the population served by] a water treatment facility where process selection considers both current and future climate risks" u="1"/>
        <s v="XXXXX - [Proportion of water treatment plants with appropriate flood protection" u="1"/>
        <s v="NL098 - [Proportion of water sources] with appropriate flood protection" u="1"/>
        <s v="LL464 - [Proportion of population reporting a] change in water insecurity experiences relating to climate events using IWISE scale" u="1"/>
        <s v="XXX6 - [Proportion of the population served by] water treatment system has automatic shut-down to respond to degraded water quality/ high turbidity in the source" u="1"/>
        <s v=" - Strategic solid waste management targeting hygiene product disposal, during, and following climate events " u="1"/>
        <s v="XXX11 - [Proportion of population served by water source/ collection point] where infrastructure conforms to national regulations and standards for climate resilience" u="1"/>
        <s v="LL386 - [Proportion of population using groundwater-based water supplies ] that provide at least X hours of supply for Y days in the year" u="1"/>
        <s v="LL394 - [Proportion of water sources] able to remain functional and effectively meet demand during a drought event" u="1"/>
        <s v="NL015 - Proportion of relevant stakeholders (climate change committees, regulatory bodies, and ministries/departments) that have formal agreements or mechanisms in place to coordinate on climate adaptation and environmental management." u="1"/>
        <s v="NL047 - Transfers from central to local governement or from government to utilties is predicated on the existence of investment and management plans to improve CR WASH" u="1"/>
        <s v="XXXXX - [Proportion of water sources] with appropriate flood protection" u="1"/>
        <s v="LL022 - [Presence of a] lead agency responsible for climate-resilient WASH policies at national and local levels." u="1"/>
        <s v=" - Water treatment process selection considers current and future climate risks" u="1"/>
        <s v="NL057 - [Frequency] of emptying services being unavailable/ interrupted when emptying is required" u="1"/>
        <s v=" - [Proportion of population]  who can recall key messages on the health hazards associated with FS/WW pollution and clean up requirements during and follwing a climate event" u="1"/>
      </sharedItems>
    </cacheField>
    <cacheField name="Cluster/Delete/Merge" numFmtId="0">
      <sharedItems containsBlank="1" count="18">
        <s v="Delete"/>
        <s v="Merge"/>
        <s v="Keep"/>
        <s v="Merge "/>
        <s v="Keep "/>
        <s v="New"/>
        <s v="New "/>
        <m/>
        <s v="Revised" u="1"/>
        <s v="New - Delete" u="1"/>
        <s v="Alter" u="1"/>
        <s v="Robustness; Design, Merge" u="1"/>
        <s v="Redundancy" u="1"/>
        <s v="Deleted, but kept objective" u="1"/>
        <s v="Robustness; Siting" u="1"/>
        <s v="Robustness; Siting, Merge" u="1"/>
        <s v="Robustness; Design" u="1"/>
        <s v="Delete/alter" u="1"/>
      </sharedItems>
    </cacheField>
    <cacheField name="Notes2"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STON, Richard Paul" refreshedDate="45827.612923148146" createdVersion="8" refreshedVersion="8" minRefreshableVersion="3" recordCount="570" xr:uid="{00000000-000A-0000-FFFF-FFFF02000000}">
  <cacheSource type="worksheet">
    <worksheetSource name="Table1"/>
  </cacheSource>
  <cacheFields count="20">
    <cacheField name="Indicator REF" numFmtId="0">
      <sharedItems/>
    </cacheField>
    <cacheField name="Pertaining to (Water supply/Sanitation/Hygiene)" numFmtId="0">
      <sharedItems containsBlank="1" count="8">
        <s v="Sanitation"/>
        <s v="All"/>
        <s v="Water Supply"/>
        <s v="Hygiene"/>
        <m u="1"/>
        <s v="System" u="1"/>
        <s v="Water" u="1"/>
        <s v="Water " u="1"/>
      </sharedItems>
    </cacheField>
    <cacheField name="System Component" numFmtId="0">
      <sharedItems count="15">
        <s v="Climate Resilient Sanitation  User Interface, Capture, and Containment (including flush)"/>
        <s v="Climate Resilient Sanitation System"/>
        <s v="Climate Resilient WASH System"/>
        <s v="Climate Resilient Water Supply System"/>
        <s v="Climate Resilient Sewer Conveyance"/>
        <s v="Climate Resilient Conveyance by Road (including emptying)"/>
        <s v="Climate Resilient Hygiene System"/>
        <s v="Climate Resilient Design and Operation of WW and FS Treatment Processes"/>
        <s v="Climate Resilient Water Source"/>
        <s v="Climate Resilient Water Treatment"/>
        <s v="Climate Resilient Water Storage and Distribution"/>
        <s v="Climate Resilient Hand Hygiene"/>
        <s v="Climate Resilient Household Water Management"/>
        <s v="Climate Resilient Menstrual Hygiene Management"/>
        <s v="Climate Resilient Incontinence Management"/>
      </sharedItems>
    </cacheField>
    <cacheField name="Specific to which Climate Hazard(s)" numFmtId="0">
      <sharedItems containsBlank="1"/>
    </cacheField>
    <cacheField name="Framework component" numFmtId="0">
      <sharedItems containsBlank="1" count="65">
        <s v="Adaptation actions by users"/>
        <s v="Attributes of water, sanitation, and hygiene infrastructure"/>
        <s v="18. Sanitation service functioning"/>
        <s v="User experience of the sanitation service"/>
        <s v="Adaptation actions by national and subnational governments - Institutions"/>
        <s v="Adaptation actions by water and sanitation service providers"/>
        <s v="6. Adaptation actions by water and sanitation service providers - Water Supply"/>
        <s v="2. Adaptation actions by national and subnational governments - Institutions"/>
        <s v="15. Attributes of water, sanitation, and hygiene infrastructure - Sanitation"/>
        <s v="Adaptation actions by national and subnational governments - Regulation"/>
        <s v="3. Adaptation actions by national and subnational governments - Regulation"/>
        <s v="1. Adaptation actions by national and subnational governments - Policy"/>
        <s v="Adaptation actions by national and subnational governments - Finance"/>
        <s v="4. Adaptation actions by national and subnational governments - Finance"/>
        <s v="7. Adaptation actions by water and sanitation service providers - Sanitation"/>
        <s v="Adaptation actions by national and subnational governments - Policy"/>
        <s v="14. Attributes of water, sanitation, and hygiene infrastructure - Water Supply"/>
        <s v="17. Water service functioning"/>
        <s v="Water service functioning"/>
        <s v="Handwashing facility function: Available hygiene materials and disposal facilities"/>
        <s v="8. Adaptation actions by users - Water Supply"/>
        <s v="9. Adaptation actions by users - Sanitation"/>
        <s v="21. User experience of the sanitation service"/>
        <s v="13. Attributes of water resources for water supply and receiving waters"/>
        <s v="5. Adaptation actions by hygiene promoters and supply chain actors"/>
        <s v="Adaptation actions by hygiene promoters and supply chain actors"/>
        <s v="19. Handwashing facility function: Available hygiene materials and disposal facilities"/>
        <s v="User experience of practicing hygiene behaviours"/>
        <s v="22. User experience of practicing hygiene behaviours"/>
        <s v="11. Adaptation actions related to water resources and land-management"/>
        <s v="20. User experience of the water service"/>
        <s v="Adaptation actions related to coordination with solid waste and drainage"/>
        <s v="12. Adaptation actions related to coordination with solid waste and drainage"/>
        <s v="Adaptation actions related to water resources and land-management"/>
        <s v="User experience of the water service"/>
        <s v="10. Adaptation actions by users - Hygiene"/>
        <s v="16. Attributes of water, sanitation, and hygiene infrastructure - Hygiene"/>
        <s v="Sanitation service functioning" u="1"/>
        <s v="Attributes of water resources for water supply and receiving waters" u="1"/>
        <m u="1"/>
        <s v="Adaptation action by national and sub-national government" u="1"/>
        <s v="Attributes of infrastructure" u="1"/>
        <s v="User experience/service functioning" u="1"/>
        <s v="User experience of the hygiene service" u="1"/>
        <s v="Proportion of evacuation camp populations with access to portable sinks equipped with soap, water, and paper towels." u="1"/>
        <s v="Adaptation actions by national and subnational governments" u="1"/>
        <s v="Adaptation action by national government and sub-national government" u="1"/>
        <s v="Adaptation action by users" u="1"/>
        <s v="Adaptation action by  service provider" u="1"/>
        <s v="Adaptation action by service providers" u="1"/>
        <s v="Adaptation action by  service provider; Adaption action by government" u="1"/>
        <s v="Operation and management is appropriate to ensure and advance climate resilience" u="1"/>
        <s v="Adaptation actions by Hygeine promoters and supply chain actors" u="1"/>
        <s v="Attribute of sanitation infrastructure" u="1"/>
        <s v="Adaptation action by national or sub-national government" u="1"/>
        <s v="Supply chains" u="1"/>
        <s v="Adaptation actions related to water resources and land management " u="1"/>
        <s v="Adaptation action by service provider" u="1"/>
        <s v="Adaptation actions by national and subnational governments " u="1"/>
        <s v="Adaptation action by  user" u="1"/>
        <s v=" Adaptation Actions By Hygiene Promoters And Supply Chain Actors" u="1"/>
        <s v=" Adaptation Actions By Users" u="1"/>
        <s v="Attributes of water, sanitation and hygiene infrastructure" u="1"/>
        <s v="Attribute of water resource" u="1"/>
        <s v="Adaptation action by user" u="1"/>
      </sharedItems>
    </cacheField>
    <cacheField name="FC Helper" numFmtId="0">
      <sharedItems/>
    </cacheField>
    <cacheField name="Indicator Objective" numFmtId="0">
      <sharedItems containsBlank="1"/>
    </cacheField>
    <cacheField name="Objective" numFmtId="0">
      <sharedItems containsBlank="1" count="121">
        <m/>
        <s v="Access to basic sanitation is maintained"/>
        <s v="Time for services to be restored is minimised"/>
        <s v="Sufficient quality and quantity of workforce exists for CR WASH"/>
        <s v="Coherence and cooperation structures in place between agencies to deliver CRWASH"/>
        <s v="Workforce is adequate for CR WASH Systems"/>
        <s v="Assets and systems have reduced sensitivity to climate shocks and stresses"/>
        <s v="Proactive plans and actions in place to prepare for the effects of climate events"/>
        <s v="Progress in improving WASH supply access is tracked for populations disproportionally affected by climate change"/>
        <s v="National monitoring systems collect information on the climate resilience of  WASH"/>
        <s v="Early warning systems in place that support actions to reduce impact of climate events"/>
        <s v="Emergency response protocols/plans/back-ups in place"/>
        <s v="Sufficient budget allocation/expenditure to support equitable adaptation during and following a climate event"/>
        <s v="Operational standards and guidance exist for CR WASH"/>
        <s v="Operation and management is appropriate to ensure and advance climate resilience"/>
        <s v="Design and construction standards and guidance exist for CR WASH"/>
        <s v="Construction and design standards for climate resilient WASH are implemented"/>
        <s v="Sewer system continues to provide a minimum service"/>
        <s v="FS and WW treatment continues to provide a minimum service"/>
        <s v="Financial implications of climate events/disasters are considered and to finance secured (e.g. tariffs include it or external support exists)"/>
        <s v="WASH policy and planning incorporates current and future climate risk"/>
        <s v="WASH planning incorporates current and future climate risk"/>
        <s v="Service providers secure adequate finance for climate resilience"/>
        <s v="External funding is aligned with national CR WASH strategy"/>
        <s v="Sufficient budget allocation/expenditure for capacity building for CR WASH"/>
        <s v="Sufficient budget allocation/expenditure for WASH climate adaptation"/>
        <s v="System design includes redundancy to offset effects of service interruption/system failure"/>
        <s v="CR WASH strategy proactively addresses inequity"/>
        <s v="Financial incentives in place to invest in climate change adaptation in the WASH sector"/>
        <s v="blank"/>
        <s v="Access to basic water supply is maintained"/>
        <s v="Redundancy is provided to reduce impacts of climate change"/>
        <s v="Adaptive management/scenario planning is used to address uncertainty"/>
        <s v="Time for services to be restored once restoration work has started is reduced"/>
        <s v="Loss and damage of assets and systems during and after climate shocks and stresses are prevented (as compared to similar previous shocks and stresses)"/>
        <s v="Users prepare themselves for climate events by securing household water storage"/>
        <s v="Users build back better following a climate event"/>
        <s v="Vulnerable, exposed groups (cross-subsidies, ensuring back-ups etc.) are proactively considered in climate-resilience planning"/>
        <s v="Users have the financial  capacity to respond to a climate event"/>
        <s v="Support to households provided to undertake actions for climate resilience/ recovery"/>
        <s v="Water quality is maintained"/>
        <s v="People have access to preferred materials to manage their menstrual hygiene"/>
        <s v="Participatory planning in place to ensure appropriate emergency hygiene kit contents"/>
        <s v="Safe, secure, and preferred MHM facilities available during and following a climate event"/>
        <s v="Handwashing facilities are available"/>
        <s v="People have access to preferred materials to manage their hygiene"/>
        <s v="People have access to the water they need to practice menstruation"/>
        <s v="Handwashing (basic services) with soap and water are available at home"/>
        <s v="Supply chains are resilient to climate hazards"/>
        <s v="WASH sector has embedded approach to adaptation to climate change"/>
        <s v="Users put adaptation options into practice"/>
        <s v="Supply chains are resilient to climate hazards (this is the only objective that comes up for hygiene)"/>
        <s v="Assets and systems have reduced exposure to climate shocks and stresses"/>
        <s v="Adaptive water resources planning in place"/>
        <s v="Sufficient water quantity is supplied"/>
        <s v="Climate related risk is managed in the catchment"/>
        <s v="Water resources management considers current and future climate risk"/>
        <s v="Water supply quantity is maintained"/>
        <s v="Workforce with sufficient quantity and capability to deliver climate resilient WASH is in place"/>
        <s v="National level policy aligned with international climate goals"/>
        <s v="Users are protected from uncertainty related to practicing hygiene"/>
        <s v="User complaints/ requests for assistance are dealt with in a timely manner"/>
        <s v="Coherence and cooperation between agencies to deliver climate resilient WASH"/>
        <s v="Users receiving messages that inform user adaptation actions"/>
        <s v="Users are protected from psychosocial distress related to practicing hygiene"/>
        <s v="Users are protected from GBV related to water supply service interruptions"/>
        <s v="Users are protected from GBV related to practicing hygiene"/>
        <s v="Water resource management supports climate resilience "/>
        <s v="Construction and design standards for climate resilient WASH are implemented "/>
        <s v="User are protected from psychosocial distress related to water service disruptions"/>
        <s v="Access to water supply is maintained"/>
        <s v="Financial costs of climate adaptation are tracked"/>
        <s v="Accessible finance available to support rapid recovery following a climate event"/>
        <s v="Financial plans are regularly reviewed and adapted in response to changing climate risk"/>
        <s v="Climate data available for CR WASH planning"/>
        <s v="Coordinated investment in grey/green urban infrastructure able to cope with extreme events (e.g. wastewater treatment and NbS)"/>
        <s v="Users prepare for climate events by providing themselves with climate adapted toilets"/>
        <s v="Users provide themselves with redundancy to offset effects of service interruption/system failure"/>
        <s v="Use of appropriate technology for hygiene kit distribution"/>
        <s v="Users are protected from GBV related to sanitation service interruptions"/>
        <s v="Sufficient budget allocation/ expenditure to support WASH supply chain strengthening"/>
        <s v="Sufficient budget allocation/ expenditure to support WASH-relevant early warning systems"/>
        <s v="Users are protected from psychosocial distress related to sanitation service interruptions"/>
        <s v="Financial impacts on users are minimised"/>
        <s v="Road based FSM continues to provide a minimum service"/>
        <s v="Disposal facilities for hygiene products are available"/>
        <s v="Diversity in sanitation service providers"/>
        <s v="Co-benefits of CR WASH are realised"/>
        <s v="Construction and design standards for climate resilient water supply are implemented"/>
        <s v="Users respond to climate events by taking actions to secure water quantity and quality"/>
        <s v="Institutional culture that is adaptive, responsive to change, and oriented toward transformative climate adaptation."/>
        <s v="Post-climate event response times and service disruptions are tracked and reported."/>
        <s v="Recovery processes are rapid and support long-term, transformative improvements"/>
        <s v="Financial costs of damage to WASH infrastructure are tracked"/>
        <s v="WASH institutions are adaptive and transformative to meet climate-related challenges"/>
        <s v="Users prepare for climate events by stockpiling essential hygiene items"/>
        <s v="System design includes redundancy to offset the effects of service disruption/ system failure"/>
        <s v="Workforce is adequate for CR WASH" u="1"/>
        <s v="CR WASH strategy proactively addresses disequity" u="1"/>
        <s v="System design includes redundancy to offset effects of service interuption/system failure" u="1"/>
        <s v="Sufficient quality and quanitity of workforce exists for CR WASH" u="1"/>
        <s v="Financial implications of climate events/disasters are considered and to finance secured (eg tariffs include it or external support exists)" u="1"/>
        <s v="Redundacy is provided to reduce impacts of climate change" u="1"/>
        <s v="Availability and access to alternative options during or post hazards" u="1"/>
        <s v="Participatory planning in place to ensure appropriate emergency hygeine kit contents" u="1"/>
        <s v="Handwashing (away from the home) is available" u="1"/>
        <s v="Handwashing (basic services) at home with soap and water is available" u="1"/>
        <s v="Coordinated investment in grey/green urban infrastructure able to cope with extreme events (eg wastewater treatment and NbS)" u="1"/>
        <s v="Users provide themselves with redundancy to offset effects of service interuption/system failure" u="1"/>
        <s v="Handwashing (limited services) at home lacking secure soap and water supply" u="1"/>
        <s v="Menstrual materials to capture and contain menstrual blood, such as sanitary pads, cloth, tampons, or cups are available during and following climate event" u="1"/>
        <s v="Menstrual materials to capture and contain menstrual blood, such as sanitary pads, cloth, tampons, or cups, and suitable pain relief, are available during and following climate event" u="1"/>
        <s v=" Appropriate design  and construction standards and guidance exist for CR WASH" u="1"/>
        <s v="Sufficient quantity and quality of workforce exists to deliver CRWASH" u="1"/>
        <s v="Funding available to support supply chain strengthening" u="1"/>
        <s v="WASH Operation and management is appropriate to ensure and advance climate resilience" u="1"/>
        <s v="Risk prioritsation in the sector considers climate hazards" u="1"/>
        <s v="Sufficient quantity and capability of workforce to deliver climate resilient WASH" u="1"/>
        <s v="Funding available to support  early warning systems" u="1"/>
        <s v="Availability and access to climate resilient WASH services " u="1"/>
        <s v=" Appropriate operational standards and guidance exist for CR WASH" u="1"/>
      </sharedItems>
    </cacheField>
    <cacheField name="Objective Notes" numFmtId="0">
      <sharedItems containsBlank="1"/>
    </cacheField>
    <cacheField name="Example indicators" numFmtId="0">
      <sharedItems longText="1"/>
    </cacheField>
    <cacheField name="Ref + Example indicator" numFmtId="0">
      <sharedItems count="697" longText="1">
        <s v="LL001 - [Proportion of population using containments in flood prone areas with] erosion protection [present] (e.g. riprap, retaining walls, soil binders etc.)"/>
        <s v="LL002 - [Proportion of population using containments in flood prone areas with] erosion protection present (e.g. riprap, retaining walls, soil binders etc.)"/>
        <s v="LL003 - [Proportion of the population with access to] multiple toilet technologies for use during and following flooding events"/>
        <s v="LL004 - [Proportion of users with] access to at least one toilet for use during and following a climate event"/>
        <s v="LL005 - [Proportion of] containments where containment is lined or sealed"/>
        <s v="LL006 - [Proportion of] latrines which remain safe and functional following heavy rains and/or flooding"/>
        <s v="LL007 - [Proportion of households that report] good access to affordable services for improved sanitation services"/>
        <s v="LL008 - [Proportion of population] practising open defecation during and following a climate event"/>
        <s v="LL009 - [Proportion of population] with access to basic sanitation services before, during and following a climate event"/>
        <s v="LL010 - [Population of households where] latrines collapsed in the last year due to heavy rains or other extreme weather events"/>
        <s v="LL012 - Time to restore sanitation service [to 100% of the population in the service areas] to minimum,  baseline or transformative levels following a climate event"/>
        <s v="LL013 - [Proportion of] construction workers have undertaken training programme on the construction of resilient structures"/>
        <s v="LL014 - [Proportion of] construction workers have undertaken training programme on the construction of resilient structures"/>
        <s v="LL015 - [Proportion of] utilities that have/provide access to training programmes for construction workers on how to construct resilient structures"/>
        <s v="LL016 - [Proportion of] utilities that have/provide access to training programmes for construction workers on how to construct resilient structures"/>
        <s v="LL017 - Sufficient human resources [are in place]  to design, implement, and monitor adaptation plans for the water sector"/>
        <s v="LL018 - [Proportion of population served by] water supplies whose service providers have received training that includes climate risk assessment and management"/>
        <s v="LL019 - [Number of] regulatory or local government staff supporting water supply systems who have received training on climate risk assessment and management"/>
        <s v="LL020 - [Proportion of] relevant stakeholders (environment agencies, utilities, climate change committees, and regulatory bodies) with formal agreements in place to collaborate on environmental management and climate adaptation_x000a_"/>
        <s v="LL021 - [Proportion of] relevant agencies with active cross-agency climate working groups in place for Water, Sanitation, and Hygiene (WASH) coordination (across all levels of government)"/>
        <s v="LL022 - [Presence of a] lead agency responsible for climate-resilient WASH policies (across all levels of government)"/>
        <s v="LL024 - Sufficient human resources [are in place] to design, implement, and monitor adaptation plans for the sanitation sector"/>
        <s v="LL025 - [Proportion of the population served by] WASH services with service providers trained in climate risk assessment and management."/>
        <s v="LL026 - [Proportion of the population using] latrine technology designed for both climate resilience and user appropriateness"/>
        <s v="LL027 - [Proportion of the population using] latrine technology designed for both climate resilience and user appropriateness"/>
        <s v="LL028 - [Proportion of the population using] latrine technology designed for both climate resilience and user appropriateness"/>
        <s v="LL029 - National design standards for latrine construction are implemented"/>
        <s v="LL030 - [Proportion of population with a sewer connection served by a] sewer system that can actively manage CSOs"/>
        <s v="LL031 - [Proportion of population with sewer connection served by a] sewer system fitted with filtration system to limit  impact of CSO spill"/>
        <s v="LL032 - [Proportion of population with sewer connection served by a]  a sewer system utilising deep tunnel conveyance"/>
        <s v="LL033 - [Proportion of population with sewer connection served by a] sewer system utilising deep tunnel conveyance"/>
        <s v="LL034 - Management information system [in place and accessible for the WASH sector] that includes data on climate impacts and adaptation measures"/>
        <s v="LL035 - [Proportion of population served by] water supplies that use data on climate impacts for decision-making"/>
        <s v="LL036 - National monitoring tools include climate impacts and resilience indicators relevant to WASH"/>
        <s v="LL037 - Progress in improving WASH supply access is tracked for populations disproportionally affected by climate change"/>
        <s v="LL038 - [Proportion of population served by] water supplies whose service providers monitor and report climate impacts and nationally determined resilience indicators"/>
        <s v="LL039 - [Proportion of population served by] water supplies whose service providers report data on climate impacts and adaptation measures"/>
        <s v="LL040 - Regulator collects data on climate impacts and adaptation measures from service providers"/>
        <s v="LL041 - [Proportion of] sanitation-related environmental and public health impact assessments incorporating climate risk"/>
        <s v="LL042 - [Presence of] monitoring initiatives tracking  [diarrheal] disease outbreaks linked to extreme weather events."/>
        <s v="LL043 - [Proportion of] utilities that have/provide access to training programmes for construction workers on how to construct resilient structures"/>
        <s v="LL044 - Post-disaster monitoring and feedback mechanisms are established to assess how infrastructure, services, and treatment systems are impacted by weather events."/>
        <s v="LL045 - [Proportion of population using] water supplies where water quality is monitored in line with current hazards and future risks as set out in national guidelines"/>
        <s v="LL046 - Policies and procedures relating to early warning systems for climate hazards  account for impacts on WASH services"/>
        <s v="LL047 - [Proportion of] WASH service providers in flood risk areas that have sufficient infrastructure to support and manage an early warning systems"/>
        <s v="LL048 - [Proportion of water supply service providers OR population with] well-defined, event-specific, timely action plans ready for execution on receiving early warnings"/>
        <s v="LL049 - [Number/ value of] Conditional Cash Transfers available/administered to purchase emergency WASH supplies following a climate event"/>
        <s v="LL050 - Financial incentives to invest in climate change adaptation in the WASH sector [are in place]."/>
        <s v="LL051 - [Existence of] an institutional financing analysis that includes options such as cash transfers, with specific mechanisms for supporting low-income households and reinvesting in climate adaptation and recovery from extreme weather events."/>
        <s v="LL052 - Regulatory measures [in place] to place restrictions on non-critical household water use (e.g. hosepipe bans)"/>
        <s v="LL053 - [Proportion of] FSM workers have access to appropriate PPE for climate hazards (including PPE for extreme heat, wet weather)"/>
        <s v="LL054 - [Proportion of the required volume of] water for FSM operations is available [at all times/ during drought]"/>
        <s v="LL055 - [Proportion of] FSM vehicles that are suited to traversing multiple terrain types during rainfall/ floods/ droughts"/>
        <s v="LL056 - [Proportion by length of] key access roads for sanitation operations remain stable and undamaged during flooding"/>
        <s v="LL057 - [Proportion by length of] key access roads for which contingency plans exist to reroute or adapt transport methods for sanitation operations if key roads are damaged or inaccessible."/>
        <s v="LL058 - [Proportion of sanitation service providers with] well-defined, event-specific action plans ready for execution on receiving early warnings"/>
        <s v="LL059 - A programme of pre-emptive emptying, (e.g. before wet season) is in place"/>
        <s v="LL060 - Sector strategies include measures to improve water supply services for populations vulnerable to climate change"/>
        <s v="LL061 - Total value of investment to build WASH climate resilience sufficient to meet the needs of the most vulnerable population"/>
        <s v="LL062 - Sector strategies include measures to improve sanitation services for populations vulnerable to climate change"/>
        <s v="LL063 - Sector strategies include measures to improve hygiene services for populations vulnerable to climate change"/>
        <s v="LL064 - [Proportion of households where] uptake of climate smart technologies is [not] limited by social barriers"/>
        <s v="LL065 - [Proportion of climate-vulnerable population benefiting from] effective integrated WASH and climate resilience planning"/>
        <s v="LL066 - [Adequate finance] available to prioritise sanitation and hygiene interventions in areas where open defecation is practised"/>
        <s v="LL067 - Targeted finance available for the most climate and socially vulnerable populations"/>
        <s v="LL068 - Climate projections and seasonal forecasts are communicated to the WASH sector "/>
        <s v="LL069 - [Proportion of households] receiving clear and timely messaging from early warning systems before, during, and after a climate event or hazard"/>
        <s v="LL070 - [Proportion of service providers] receiving clear and timely messaging from early warning systems before, during, and after a climate event or hazard"/>
        <s v="LL071 - National early warning system for climate hazards is in place and includes WASH-relevant information"/>
        <s v="LL072 - Climate projections and seasonal forecasts are communicated to the sanitation sector"/>
        <s v="LL073 - Evidence of policy for engagement with users prior to disasters to share locally-based climate issues, and build awareness of options and response capacity"/>
        <s v="LL074 - [Proportion of] faecal sludge and wastewater treatment works with adequate flood protection  in place"/>
        <s v="LL075 - [Proportion of] faecal sludge and wastewater treatment works located in low flood-risk zones."/>
        <s v="LL076 - [Proportion of wastewater lift/ pump stations which] use submersible pumps (rather than dry-well pumping stations)"/>
        <s v="LL077 - [Proportion of wastewater lift/ pump stations which are] elevated above a design flood level"/>
        <s v="LL078 - [Proportion of toilets/latrines] sited at a risk-based minimum distance from water body"/>
        <s v="LL079 - [Proportion of toilets/latrines] sited at a risk-based minimum distance from water body"/>
        <s v="LL080 - [Proportion of toilets/latrines] with soffit and floor raised above a given level, informed by flood risk assessment"/>
        <s v="LL081 - [Proportion of toilets/latrines] with soffit and floor raised above a given level, informed by flood risk assessment"/>
        <s v="LL082 - [Proportion of containments] covered to prevent water ingress"/>
        <s v="LL083 - [Proportion of containments] covered to prevent water ingress"/>
        <s v="LL084 - [Proportion of containments] sited in area with deep groundwater table"/>
        <s v="LL085 - [Proportion of containments] sited in area with deep groundwater table"/>
        <s v="LL086 - [Proportion of containments] using technologies decoupled from the water cycle (e.g., container-based sanitation, composting, VIP)."/>
        <s v="LL087 - [Proportion of septic tanks with] outlet fitted with non-return valve  "/>
        <s v="LL088 - [Proportion of septic tanks with] outlet fitted with non-return valve  "/>
        <s v="LL089 - [Proportion of sewer connections with] outlet fitted with non-return valve  "/>
        <s v="LL090 - [Proportion of sewer connections with] outlet fitted with non-return valve  "/>
        <s v="LL091 - [Proportion of sealed containment/tanks in areas with high/ rising groundwater] that are designed for buoyancy "/>
        <s v="LL092 - [Proportion of containments in flood-prone areas] that are sized appropriately to promote frequent emptying and prevent build up of faecal waste"/>
        <s v="LL093 - [Proportion of containments in flood-prone areas with] vents/openings sited above expected flood lines, informed by risk assessment"/>
        <s v="LL094 - [Proportion of population served by] sanitation services which conform to national regulations and standards on resilient sanitation services and utilise approved construction materials "/>
        <s v="LL095 - [Existence of a national or local] QA  (quality assurance process) which accounts for climate change to be performed by service providers"/>
        <s v="LL096 - [Proportion of service providers with] climate-informed QA (quality assurance) process implemented during construction phase "/>
        <s v="LL098 - [Proportion of population served by] water supplies conform to national regulations and standards on resilient water supply design and utilise approved construction materials "/>
        <s v="LL099 - Design standards and related regulations are enforced by service provider to ensure systems meet required needs"/>
        <s v="LL100 - [Proportion of population with sewer connection served by a] sewer system designed to handle increased flow based on current and future climate risk"/>
        <s v="LL101 - [Proportion of population with sewer connection served by a] sewer system designed to reduce blockages (e.g. PE or PVC sewers)"/>
        <s v="LL102 - [Proportion of population with a sewer connection served by a] sewer system designed to reduce blockages (e.g. Minimised Sewer Network Joint Density)"/>
        <s v="LL105 - [Proportion of population with a sewer connection served by a] sewer system with implemented monitoring and rehabilitation programme "/>
        <s v="LL106 - [Proportion of population with a sewer connection served by a] sewer system that adopts polymer dosing to maintain/increase flow rates "/>
        <s v="LL107 - [Proportion of population served by] sanitation systems with monitoring and  rehabilitation programme in place"/>
        <s v="LL108 - [Proportion of population with a sewer connection served by a] sewer system that is designed to be flexible and tolerate ground movement in clays or other high volume change potential soils"/>
        <s v="LL109 - [Proportion of population with a sewer connection served by a]  sewer system designed with corrosion-resistant materials in areas exposed to or at risk of contact with saline water"/>
        <s v="LL110 - [Proportion of population with a sewer connection served by a] sewer system with consistent hydraulic gradients, ensuring no transitions between supercritical and subcritical flow conditions (specific gradient thresholds to be defined)"/>
        <s v="LL113 - [Proportion of population with a sewer connection served by a] sewer system with connected sewers of consistent diameters (specific metrics to be defined)"/>
        <s v="LL115 - [Proportion of population with a sewer connection served by a] sewer system with storage and interceptors to reduce flow and prevent overloading."/>
        <s v="LL117 - [Proportion of population with a sewer connection served by a] separate sewer systems (rather than combined sewers)"/>
        <s v="LL119 - [Proportion of population with a sewer connection served by a] small bore sewer system"/>
        <s v="LL121 - [Proportion of population with sewer connection served by a] sewer system that is designed to be flexible and tolerate ground movement in clays or other high volume change potential soils"/>
        <s v="LL122 - [Percentage by length of] sewer network new or refurbished within the last  X (25-30?) Years"/>
        <s v="LL123 - [Number of] pipe breaks per km length of sewer network per year before, during and following a climate event"/>
        <s v="LL124 - [Frequency of] sewer overflows before, during and following a climate event"/>
        <s v="LL125 - [Proportion of households] connected to sewer network"/>
        <s v="LL127 - Operational treatment performance remains [within X% of standard levels], when backup processes are utilised to manage untreated inflows bypassing the system"/>
        <s v="LL128 - [Proportion of households served by a treatment facility with] well-defined, event-specific action plans are ready for execution on receiving early warnings"/>
        <s v="LL129 - [Proportion of] wastewater treatment works with plant capacity designed to handle peak wet-weather flow (WWF) and dry-weather flow (DWF), considering typical storm periods"/>
        <s v="LL130 - [Proportion of] faecal sludge treatment works with operational dewatering facilities to reduce sludge volume by x%."/>
        <s v="LL131 - [Proportion of] service providers trained in adapting operations for high and low flow conditions."/>
        <s v="LL132 - Treatment process design based on analyses carried out to identify optimal treatment under current and future climate conditions"/>
        <s v="LL133 - [Proportion of] faecal sludge and wastewater treatment works with where the most appropriate treatment technique has been selected given the current and future climate risks"/>
        <s v="LL134 - [Proportion of households for whom] well-defined, event-specific action plans are ready for execution on receiving early warnings"/>
        <s v="LL135 - [Proportion of] faecal sludge and wastewater treatment facilities which are designed to cope with high salinity water"/>
        <s v="LL136 - [Proportion of] faecal sludge and wastewater treatment facilities in areas of high or rising groundwater which are designed for buoyancy"/>
        <s v="LL138 - [Proportion of sewer network by length where] pump stations are fitted with backflow prevention devices and emergency overflow measures "/>
        <s v="LL139 - [Proportion of] water treatment capacity with backup power supply"/>
        <s v="LL140 - [Proportion of] faecal sludge and wastewater treatment capacity with emergency overflow measures installed to reduce likelihood of sewer backup and wastewater treatment plant inundation"/>
        <s v="LL141 - [Proportion of] faecal sludge and wastewater treatment capacity with emergency storage of treatment chemicals"/>
        <s v="LL142 - [Proportion of] faecal sludge and wastewater treatment capacity with floodwater management to reduce inundation of wastewater treatment plan"/>
        <s v="LL143 - [Proportion of] faecal sludge and wastewater treatment capacity with tornado safe rooms for utility personnel "/>
        <s v="LL144 - [Proportion of] faecal sludge and wastewater treatment works with soffits and walls raised above future flood levels"/>
        <s v="LL145 - [Proportion of] faecal sludge and wastewater treatment works where walls and submerged components are sealed to reduce seepage"/>
        <s v="LL146 - [Proportion of] faecal sludge and wastewater treatment works with wastewater treatment processes adapted to treat higher influent concentration"/>
        <s v="LL147 - [Proportion of] faecal sludge and wastewater treatment works with wind protection around  lift stations, critical equipment and storage tanks"/>
        <s v="LL148 - [Proportion of population served] by water supplies with proactive repair, replacement and retrofitting of water supply infrastructure for maintaining physical integrity against current and future climate hazards"/>
        <s v="LL149 - [Proportion of population served] by water supplies with O&amp;M and repairs done by professional service providers"/>
        <s v="LL150 - [Number of] cities/authorities incorporating climate risk assessments (including entire sanitation chains) into spatial planning."/>
        <s v="LL151 - [Proportion of] the population served by sanitation systems that are maintained through proactive repair, replacement, and retrofitting to ensure physical integrity against current and future climate hazards."/>
        <s v="LL153 - [Proportion of] Population Served by Infrastructure Assessed for Climate Risk Prior to Construction"/>
        <s v="LL154 - Climate ministry has a mandated role in water supply sector review and planning"/>
        <s v="LL155 - Inclusion of climate resilience in WASH or Water sector review and planning"/>
        <s v="LL156 - WASH Sector policy sets thresholds (e.g. weather, pollution, inter alia) that trigger hazard management plans"/>
        <s v="LL157 - Climate ministry has a mandated role in sanitation sector review and planning"/>
        <s v="LL158 - Inclusion of climate resilience in sanitation sector review and planning"/>
        <s v="LL159 - Climate ministry has a mandated role in hygiene sector review and planning"/>
        <s v="LL160 - Inclusion of climate resilience in hygiene sector review and planning"/>
        <s v="LL162 - Dedicated climate resilience budget available for rapid response and repair following climate extreme"/>
        <s v="LL163 - Amount of financing allocated for  WASH need post-disaster response."/>
        <s v="LL164 - [Proportion of containments in areas with shallow or rising groundwater that utilise] smaller or shallower pits designed to reduce risk of groundwater flooding"/>
        <s v="LL165 - Design standards and related regulations are available to support the construction of infrastructure and delivery of climate resilient WASH services"/>
        <s v="LL166 - Sector investment plans are revised every X years based on most up to date (within Y years) climate projections"/>
        <s v="LL167 - [Proportion of population served by] water supplies that implement  climate-resilience plans (for example climate-resilient water safety plans) which consider climate variability and climate projections "/>
        <s v="LL168 - Regulation mandates that sufficient quantities of domestic water supply be provided as a priority before allocations to other water uses are made "/>
        <s v="LL169 - [Proportion of population served by] water supplies with climate resilience investment plans"/>
        <s v="LL170 - WASH sector policy and strategies identify climate risks and include costed climate adaptation measures"/>
        <s v="LL171 - Sector policy mandates the use of  climate-resilient Water Safety Planning"/>
        <s v="LL172 - Sector investment plans (which may also include water resource management plans)  are revised every X years based on most up to date (within Y years) climate projections"/>
        <s v="LL173 - National guidance and standards on water supply design and construction materials consider risks from climate variability and change"/>
        <s v="LL174 - National government has mobilised funds to adapt the water sector to climate change"/>
        <s v="LL175 - National adaptation plans address climate risks to water supply"/>
        <s v="LL179 - [Percentage of] government budgets allocated for climate resilient sanitation measures"/>
        <s v="LL180 - [Percentage of government budgets] allocated for climate resilient water supply measures"/>
        <s v="LL181 - National Adaptation Planning frameworks exist "/>
        <s v="LL182 - [Proportion of] WASH climate adaptation plans aligned with national adaptation planning frameworks"/>
        <s v="LL183 - [Service providers] have climate resilience investment plans"/>
        <s v="LL184 - National government has mobilised funds to adapt the sanitation sector to climate change"/>
        <s v="LL185 - Sanitation sector policy and strategies identify climate risks and include costed climate adaptation measures"/>
        <s v="LL186 - National guidance and standards on sanitation design and construction materials consider risks from climate variability and change"/>
        <s v="LL188 - National adaptation plans address climate risks to sanitation"/>
        <s v="LL189 - Water supply climate adaptation plan is aligned with national adaptation planning frameworks"/>
        <s v="LL192 - [Proportion of population served by] sanitation services with risk management plans (that may include sanitation safety plans, Flood/Drought management plan) consider climate variability and climate projections and include emergency response procedures for extreme events"/>
        <s v="LL194 - Policies and strategies integrate WASH and climate resilience"/>
        <s v="LL195 - National climate change policy has targeted WASH objectives"/>
        <s v="LL196 - Process in place to review and update risk data used to inform climate resilience planning each year"/>
        <s v="LL197 - Percentage of climate resilience WASH projects being fully implemented"/>
        <s v="LL198 - National climate change adaptation priorities in the WASH sector are reflected in the respective regional development plans"/>
        <s v="LL199 - Funding criteria/incentives to include climate resilience as part of  WASH programming"/>
        <s v="LL200 - Finance and appropriate mechanisms are in place to support national priorities for climate risk management and adaptation in the WASH sector"/>
        <s v="LL201 - Total funding secured from multilateral funds for climate change (e.g. Green Climate Fund, Adaptation Fund, Global Environment Facility) for CR WASH"/>
        <s v="LL202 - Comprehensive assessment of the cost of climate change adaptation in the WASH sector under different scenarios has been carried out"/>
        <s v="LL203 - Sufficient capital expenditure, with budget lines for  emergency preparedness, and adaptation, to respond to international commitments and national targets in the water and sanitation sector, including coordination and capacity building"/>
        <s v="LL204 - Funds are allocated to support technical capacity of regulatory bodies on climate resilience of WASH"/>
        <s v="LL205 - Financial incentives for water efficiency by service providers"/>
        <s v="LL206 - Construction materials, equipment and resources are available to ensure robust re-construction and repair of sanitation infrastructure"/>
        <s v="LL207 - Construction materials and resources are available to ensure robust re-construction and repair of water supply infrastructure"/>
        <s v="LL209 - Policy in place to support local markets for WASH goods and services are resilient to climate impacts, designed to accommodate surges in demand during crises, whether slow-onset or sudden events"/>
        <s v="LL210 - [Proportion of population with] household pits or tanks which are emptied regularly and predictably "/>
        <s v="LL211 - [Proportion of population with] household pits or tanks which are sized to promote frequent emptying  and reduce build up of faecal matter"/>
        <s v="LL213 - [Proportion of the population with] access to multiple toilet technologies (one low/no flush) for use during drought"/>
        <s v="LL215 - [Proportion of population] with access to multiple sanitation services during and following climate events"/>
        <s v="LL216 - [Proportion of users with] access to at least one functioning water sources to use for flushing if needed "/>
        <s v="LL217 - [Proportion of population served by] water supplies supported by consumer education and communication programs addressing local climate hazards (i.e. boil water advisory)"/>
        <s v="LL219 - [Proportion of] vulnerable groups engaged in local planning through targeted actions, using differentiated communication channels and tailored messages to address increased risks and limited response capacity"/>
        <s v="LL220 - Bespoke and carefully crafted messaging for effective communication of climate risks to prompt behaviour change and build on existing strengths to undertake ‘doable’ adaptive actions"/>
        <s v="LL221 - Incentives and support to service providers to encourage the promotion of water efficiency by consumers (e.g. funding to roll out volumetric metering, or advise and technical assistance facility to promote water saving devices in the home)"/>
        <s v="LL222 - [Proportion of population served] by water supplies where the source has an active sediment, nutrient  and contaminant management plan"/>
        <s v="LL223 - [Proportion of population served by] water supplies with routine monitoring at intake linked to treatment operation &amp; performance "/>
        <s v="LL224 - Construction and design standards for climate resilient WASH are implemented "/>
        <s v="LL225 - [Proportion of population with] access to more than one safely managed water supply"/>
        <s v="LL226 - [Proportion of population served by] water supplies served by groundwater with active groundwater management "/>
        <s v="LL227 - [Proportion of population served by] water supplies with flood protection around treatment facilities that considers future flood levels"/>
        <s v="LL229 - [Proportion of the population served by] utilities with multiple or diverse sources."/>
        <s v="LL230 - [Proportion of population served by] water supplies which depend on reservoirs with flexible reservoir operation rules"/>
        <s v="LL231 - [Proportion of population served by] water supplies with leak detection and reduction programs"/>
        <s v="LL237 - [Proportion of population using latrines] whose latrine super structure is constructed from resilient materials"/>
        <s v="LL238 - [Proportion of water supply facilities] located in geographic areas prone to flooding, storm surges, wildfires or landslides based on current and future climate risk mapping"/>
        <s v="LL239 - Effluent discharge limits can be relaxed to maintain operations during periods of extreme drought"/>
        <s v="LL240 - Expected downtime in the event of a flood"/>
        <s v="LL241 - Expected downtime in the event of severe contamination or treatment failure"/>
        <s v="LL242 - [Proportion of population whose] water supply is served from a source or whose network lies within close proximity to contaminated land or a source of industrial pollution"/>
        <s v="LL244 - Downscaled projections of seasonal and annual changes in rainfall, temperature and evaporation, produced using the latest IPCC assessment reports, are readily available for each catchment/hydro climatic region in the country."/>
        <s v="LL245 - Proportion of population living in regions completing bottleneck analysis for the WASH sector, e.g. by using WASH BAT"/>
        <s v="LL246 - [Proportion of containments] in flood-prone areas where vents are elevated above design flood levels"/>
        <s v="LL247 - Proportion of population with access to handwashing facilities following a climate event"/>
        <s v="LL248 - Total complaints received, analysed and acted upon by utility in waste water per 1000 connections during and following an event"/>
        <s v="LL249 - Water supply services are restored to [defined level of service] within [X time step] to [Y% of the population] after a climate-change induced hazard event"/>
        <s v="LL250 - [Proportion of water supply network by length] which was new or refurbished within X (25-30?) Years"/>
        <s v="LL251 - Number of pipe breaks per km length of network per year"/>
        <s v="LL252 - Proportion of households with a water storage container on site that is secured against hazards"/>
        <s v="LL254 - Proportion of households that have taken action to upgrade latrines following a climate event"/>
        <s v="LL256 - [Proportion of pit latrines in flood risk areas] designed to promote and allow regular pumping or emptying"/>
        <s v="LL257 - [Proportion of containments] which are lined or sealed and prevent unmanaged overflow or leakage"/>
        <s v="LL259 - [Proportion of population served by ] water supply infrastructure located in coastal areas exposed to sea level rise"/>
        <s v="LL260 - Sanitation services are restored to [defined level of service] within [X time step] to [Y% of the population] after a climate event"/>
        <s v="LL262 - Percentage of staff in WASH service provider organisations receiving training in early warning and response systems and in emergency planning and procedures"/>
        <s v="LL263 - Indicators are chosen to measure the level of climate resilience in WASH linked to existing databases (national or international), and are information collection methods viable and easy to use in a scenario of limited resources"/>
        <s v="LL264 - Mechanisms are in place to capture, share and disseminate lessons learned from implementation of  adaptation in the WASH sector"/>
        <s v="LL265 - Mechanisms for WASH coordination and data exchange and feedback between central, subnational, and local levels exist"/>
        <s v="LL266 - Appropriate regulation on water source/resource protection exists and accounts for climate change"/>
        <s v="LL267 - [Proportion of] households that report good access to affordable  materials, products and services for improving the resilience of sanitation infrastructure"/>
        <s v="LL268 - National WASH monitoring systems track the effectiveness of adaptation measures"/>
        <s v="LL269 - [Proportion of population]  who can recall key messages on how to construct and maintain resilient latrines/toilets from communication campaigns"/>
        <s v="LL270 - [Proportion of] sanitation-related environmental and public health impact assessments incorporating climate risk"/>
        <s v="LL271 - [Amount of] funding/ or finance available post climate hazard to support construction of emergency user interface and containments"/>
        <s v="LL272 - Funding available to support supply chain strengthening"/>
        <s v="LL273 - Funding available to support  early warning systems"/>
        <s v="LL274 - National climate impact evaluation includes WASH, carried out in the past 5 years"/>
        <s v="LL275 - [Sufficient] funding available to operate and maintain sewerage during and after drought in drought-prone areas"/>
        <s v="LL276 - WASH sector is consulted, and actively participates in, national adaptation processes (across all levels of government)"/>
        <s v="LL278 - [Percentage of population in areas where local WASH committees exist] with at least 3 WASH committee members participating in education and training activities on early warning systems with respect to WASH needs"/>
        <s v="LL279 - [Percentage of population in] areas with monitoring in place to support an effective early warning system"/>
        <s v="LL281 - [Percentage of service providers ] reporting sufficient funding to cover any additional costs associated with achieving climate resilient WASH"/>
        <s v="LL282 - Total value of emergency cash transfers to help with reinvestment and rebuilding"/>
        <s v="LL283 - [Sufficient] funding is available to support investments in water saving technologies"/>
        <s v="LL284 - [Proportion of] faecal sludge and wastewater treatment works with regular monitoring of influent/effluent where data are analysed to detect short and long-term trends"/>
        <s v="LL285 - [Proportion of population with sewer connection served by a] sewer system all outfalls are reinforced against impacts of floating debris, erosion and siltation"/>
        <s v="LL286 - Change in proportion of people dependent on rainwater, shallow groundwater or surface water for domestic uses before, during and following a climate event"/>
        <s v="LL287 - [Proportion of] national-level agreements that accommodate established climate change priorities for WASH"/>
        <s v="LL288 - [Proportion of population] that consider emergency water plans to be adequate following flood, drought or other hazard events"/>
        <s v="LL289 - [Proportion of households] that understand preparedness tasks for potential hygiene risks upon receiving an early warning system alert"/>
        <s v="LL290 - [Proportion of the affected population] provided with hygiene kits (including preferred MHM products, and incontinence products) before, during, and following a climate event"/>
        <s v="LL291 - [Proportion of population] with access preferred products for handwashing with soap"/>
        <s v="LL292 - [Proportion of menstruators] with access to safe, secure, and preferred MHM products before, during and following a climate event"/>
        <s v="LL293 - [Proportion of menstruators] covered by pre-disaster planning for MHM, including menstrual waste disposal by relevant management authorities."/>
        <s v="LL294 - [Proportion of women] consulted on their preferences for emergency hygiene kit contents."/>
        <s v="LL295 - [Proportion of menstruators] with access to education on the advantages and disadvantages of menstrual products during emergencies"/>
        <s v="LL296 - [Proportion of menstruators] who dispose of menstrual cloth after a single use due to lack of washing and drying facilities"/>
        <s v="LL297 - [Proportion of the population] with access to alcohol-based disinfectants when soap is unavailable."/>
        <s v="LL298 - [Proportion of children] with access to education about the use of alcohol-containing disinfectants. "/>
        <s v="LL299 - [Proportion of displaced population] with access to safe, secure and preferred handwashing facilities outside the home before, during and following a climate event"/>
        <s v="LL300 - [Proportion of households] receiving health promotion messages on handwashing with soap."/>
        <s v="LL301 - [Proportion of the population] with access to both soap and alcohol-based hand sanitisers."/>
        <s v="LL302 - [Proportion of the population] with access to hygiene kits containing preferred materials before, during and following a climate event"/>
        <s v="LL303 - [Proportion of the population] with access to community and school health clubs to reduce reliance on health workers"/>
        <s v="LL304 - [Proportion of the population] with access to educational programs promoting behavioural changes to reduce WASH-related diseases."/>
        <s v="LL305 - [Proportion of menstruators] with access to safe, separate, secure and preferred structure for MHM"/>
        <s v="LL306 - [Proportion of women] with access to maps identifying climate hazards affecting WASH and their differential impacts on men and individuals with disabilities."/>
        <s v="LL307 - [Proportion of the population] with access to hygiene education on handwashing, menstrual hygiene, and water management."/>
        <s v="LL308 - [Proportion of women and girls] with access to safe, secure and preferred toilet facilities in evacuation camps"/>
        <s v="LL309 - [Proportion of menstruators] with MHM infrastructure located within x distance from their households."/>
        <s v="LL310 - [Proportion of educational programs (where appropriate)] incorporating appropriate user actions for latrine maintenance and household sewer connection and construction in response to climate events"/>
        <s v="LL311 - [Proportion of menstruators] with access to messaging on handwashing"/>
        <s v="LL312 - [Proportion of rescue teams] utilising drone technology to distribute hygiene materials in post-disaster scenarios"/>
        <s v="LL313 - [Proportion of menstruators] using homemade menstrual products before, during, and following a climate event"/>
        <s v="LL314 - [Proportion of menstruators] who received hygiene kits containing safe, secure, and preferred MHM products"/>
        <s v="LL315 - [Proportion of menstruators] with access to temporary structures for MHM when primary structure is unusable due to climate hazard"/>
        <s v="LL316 - [Proportion of menstruators] with access to discrete distribution of emergency menstrual products by preferred persons"/>
        <s v="LL317 - [Proportion of menstruators] with access to education on the use and disposal of menstrual pads during emergencies"/>
        <s v="LL319 - [Proportion of menstruators] relying on alternative water sources, such as springs, surface water, or groundwater, for hygiene purposes during menstruation before, during and following a climate event"/>
        <s v="LL320 - [Proportion of medical and non-medical personnel] in evacuation centres equipped for proper handwashing with soap, water, or alcohol-based hand sanitisers"/>
        <s v="LL322 - [Proportion of displaced menstruators] with access to privacy screens for MHM."/>
        <s v="LL323 - [Proportion of menstruators] with access to handwashing facilities near latrines, including separate bathing units for menstrual hygiene"/>
        <s v="LL324 - [Proportion of menstruators] with access to hygiene education in their local language"/>
        <s v="LL325 - [Proportion of menstruators] reducing water usage during menstruation by using tissues or cloth instead of washing with water before, during and following a climate event"/>
        <s v="LL326 - [Proportion of local councils] with budget allocations for rural hygiene initiatives"/>
        <s v="LL327 - [Proportion of the population] with access to participatory hygiene education"/>
        <s v="LL328 - [Proportion of menstruators living in displacement camps] with access to safe, secure, and preferred facilities for discussing menstruation in educational programs"/>
        <s v="LL329 - [Proportion of menstruators] whose local menstrual practices and beliefs are documented in pre-emergency databases"/>
        <s v="LL330 - [Proportion of] authorities implementing hygiene awareness programs via social media, door-to-door visits, and community meetings."/>
        <s v="LL331 - [Proportion of] hygiene kits containing diapers for individuals experiencing incontinence"/>
        <s v="LL332 - [Proportion of menstruators] educated on the use of unfamiliar materials included in hygiene kits"/>
        <s v="LL334 - [Proportion of population] with access to portable sinks equipped with soap, water, and paper towels where basic hygiene not available"/>
        <s v="LL336 - Health promoters have targeted behavioural campaigns strategies for handwashing under different climate events, including for floods, cold waves and droughts  "/>
        <s v="LL337 - [Proportion by length of] key access roads remain stable and undamaged during and following a climate event"/>
        <s v="LL338 - [Proportion by length of] key roads for which plans in place to reroute or adapt transport methods if key roads are damaged or inaccessible"/>
        <s v="LL339 - [Proportion of] hygiene supply chain actors receive Early Warning Alerts (Weather)"/>
        <s v="LL340 - Policy in place to support availability/stockpiling of hygiene materials for use during and following climate events"/>
        <s v="LL341 - Financial mechanisms to support vulnerable populations to access soap during extreme events exist"/>
        <s v="LL342 - National hand hygiene strategy includes consideration of sustaining services during projected future climate scenarios"/>
        <s v="LL343 - National hygiene strategy includes consideration of services for populations disproportionately affected by climate change  "/>
        <s v="LL344 - Sector strategies for climate resilient risk management approaches in WASH include hand hygiene"/>
        <s v="LL345 - Hygiene is included in climate resilient WASH planning"/>
        <s v="LL346 - Number of regulators or local government staff supporting hygiene programming who have received training on climate-related management of hygiene "/>
        <s v="LL347 - Monitoring of soap sales or purchases of other cleansing materials considers climate-related disruptions"/>
        <s v="LL348 - Monitoring of access to hand hygiene materials considers climate-related disruptions"/>
        <s v="LL349 - [Proportion of population] with soap available in the household variation by season"/>
        <s v="LL350 - [Proportion of] hygiene promoters receive Early Warning Alerts (Weather)"/>
        <s v="LL351 - Health promoters have targeted behavioural campaigns strategies for MHM under different climate events, including for floods, cold waves and droughts  "/>
        <s v="LL355 - Climate resilient WASH management plans address stockpiling of hygiene materials "/>
        <s v="LL356 - Financial mechanisms to support socially vulnerable populations to access MHM materials during extreme events"/>
        <s v="LL357 - National MHM strategy includes consideration of sustaining services during projected future climate scenarios"/>
        <s v="LL358 - National hygiene strategy includes consideration of services for populations disproportionately affected by climate change  "/>
        <s v="LL359 - Sector strategies for climate resilient risk management approaches in WASH include MHM"/>
        <s v="LL360 - Monitoring of MHM materials sales considers climate-related disruptions"/>
        <s v="LL361 - Monitoring of access to MHM material disposal facilities is in place and considers climate-related disruptions"/>
        <s v="LL362 - [Proportion of menstruators] with MHM materials available in the household variation by season"/>
        <s v="LL363 - [Proportion of catchments for which] water allocation plans take into account water supply, sanitation and hygiene needs"/>
        <s v="LL364 - Finance prioritised to support climate resilience, as needed for local hazards"/>
        <s v="LL365 - Investment available for monitoring water resources in drought prone areas"/>
        <s v="LL366 - Number of new, higher-yielding sources developed [as a proportion of total sources]"/>
        <s v="LL367 - [Proportion of the population reporting a perceived change] in quality of water before during and following a climate event"/>
        <s v="LL368 - [Proportion of population] that have installed a community-based (self-build) storage system than can support the entire community for at least 72 hours"/>
        <s v="LL369 - [Proportion of service providers that report] easy availability of materials, products and services for improving the resilience of WASH infrastructure"/>
        <s v="LL370 - [Percentage increase] in green infrastructure systems used for flood control"/>
        <s v="LL371 - [Percentage increase in] investment in resource assessment and siting"/>
        <s v="LL372 - [Percentage increase] in number of groundwater recharge schemes"/>
        <s v="LL373 - [Proportion of catchments for which] an abstraction inventory has been compiled"/>
        <s v="LL374 - [Proportion of catchments for which] assessments have been completed on aquifer characteristics"/>
        <s v="LL375 - [Proportion of catchments] where water allocation planning is in place"/>
        <s v="LL376 - [Proportion of geographic area] for which maps of areas at risk have been produced – e.g. those exposed to a combination of high climate risk, difficult hydrology, and potentially less resilient technologies"/>
        <s v="LL378 - [Proportion of] service providers that have investigated use of climate smart water pumping systems (e.g. solar) and disinfection measures"/>
        <s v="LL379 - [Proportion of population using groundwater-based water supplies where]hydrogeological conditions were properly assessed and documented before water point construction"/>
        <s v="LL380 - [Proportion of population using groundwater-based water supplies where] consulted on reliability and quality of different springs"/>
        <s v="LL381 - [Proportion of population] participating in education and training activities to promote prioritisation of water for drinking over other uses"/>
        <s v="LL382 - [Proportion of population] participating in education and training activities to raise awareness of risks from water quality deterioration during/after flooding"/>
        <s v="LL383 - [Proportion of population with access to groundwater-based water supplies where] hydrogeological conditions, catchment areas, and siting have been properly assessed and documented before water point construction"/>
        <s v="LL384 - Proportion of new boreholes checked for yield and water quality before sign-off"/>
        <s v="LL385 - [Proportion of population using spring-based water supplies where] spring flow is maintained during and following a climate event"/>
        <s v="LL386 - [Proportion of population using groundwater-based water supplies] where production falls below design minimum yield for x days per year"/>
        <s v="LL387 - Proportion of protected springs built using high strength, flexible, quality materials"/>
        <s v="LL388 - Proportion of safe and sufficient storage systems constructed in areas of flood or drought risk"/>
        <s v="LL389 - [Proportion of total water sources] (surface and groundwater) or catchments for which there is a permitting process in place for discharges"/>
        <s v="LL390 - [Proportion of water intakes] deepened to reduce risk of contamination from latrines in areas of flood risk"/>
        <s v="LL391 - [Proportion of water points] that have dried up for at least X months out of the previous Y months"/>
        <s v="LL393 - [Proportion of] water resource assessments for water supply that consider current and future climate scenarios"/>
        <s v="LL394 - [Proportion of water sources] which remain functional and effectively meet demand before, during and following a climate event"/>
        <s v="LL395 - [Proportion of the population served by water supplies exhibiting] increased levels of E. Coli and/or other pathogen concentrations before, during and following a climate event"/>
        <s v="LL396 - [Proportion of the population served by water supplies exhibiting] raised groundwater electrical conductivity levels"/>
        <s v="LL397 - [Proportion of the population served by water supplies with] increasing reports of salty tasting water"/>
        <s v="LL399 - [Proportion of water supplies for which[ skilled labour is available for immediate repair and maintenance "/>
        <s v="LL400 - [Proportion] of water supplies designed or upgraded to be able to continue functioning in the event of a flood"/>
        <s v="LL401 - [Proportion of water supplies for which[ there is an on-site and regularly reviewed hazard recovery plan"/>
        <s v="LL406 - 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s v="LL407 - [Proportion of service providers with] access to reserved budget lines or insurances to rehabilitate services after extreme events"/>
        <s v="LL408 - The country is a signatory to the United Nations Framework Convention on Climate Change and the Paris Agreement and has set clear and realistic objectives of adaptation"/>
        <s v="LL410 - There is a comprehensive capacity development plan for climate resilience and risk assessment based on a capacity needs assessment"/>
        <s v="LL411 - There are impact assessments of previous interventions in WASH that include an analysis of how climate threats have affected the achievement of the desired impact and objectives"/>
        <s v="LL412 - WASH plans are grounded in a comprehensive risk analysis, which includes climate change considerations "/>
        <s v="LL413 - Roles and responsibilities for climate resilient WASH are clearly defined between sectors (across all levels of government)"/>
        <s v="LL414 - Institutions working with WASH have adequate capacity to address the integration of climate change risk reduction into WASH delivery and ongoing management (across all levels of government)"/>
        <s v="LL415 - There is a functioning inter-ministerial/inter departmental coordination mechanism between departments responsible for climate change, environment, agriculture, energy, water resources and for water supply and sanitation."/>
        <s v="LL416 - [Proportion of households] that report good access to affordable products and services for improved hygiene activities (including handwashing)"/>
        <s v="LL417 - [Proportion of population] in hazard risk areas participating in hygiene education activities"/>
        <s v="LL418 - [Proportion of population] with access to soap and water at a handwashing facility at home during and following a climate hazard"/>
        <s v="LL419 - [Proportion of households served by] faecal sludge or wastewater treatment facilities where service provider has a quick-restart plan in place for  following climate event"/>
        <s v="LL423 - Number of regulators or local government staff supporting WASH systems who have received training on climate risk assessment and management"/>
        <s v="LL426 - [Time lapsed] in redressed of customer complaints before, during and following a climate event"/>
        <s v="LL427 - Total complaints received, analysed and acted upon by utility in waste water per 1000 customers  before, during and following a climate event"/>
        <s v="LL428 - [Proposed of] households in flood risk areas (or areas at risk from other hazards) who have soap and water available near latrine for handwashing"/>
        <s v="LL429 - [Proportion of population] Served by Infrastructure Assessed for Climate risk prior to Construction"/>
        <s v="LL430 - [Proportion of] sanitation facilities located in geographic areas prone to flooding, storm surges, wildfires or landslides based on current and future climate risk mapping"/>
        <s v="LL431 - Proportion of sanitation infrastructure located in coastal areas exposed to sea level rise"/>
        <s v="LL433 - Multiple providers exist with a range of strategies for emptying and transport in case any one provider is unable to operate (e.g. trucks damaged, access is blocked)"/>
        <s v="LL434 - [Proportion of utility-served population] with access to construction workers trained in climate-resilient construction standards and guidelines."/>
        <s v="LL435 - [Proportion of] sanitation service providers in flood risk areas that have sufficient infrastructure to support and manage an early warning systems"/>
        <s v="LL436 - [Proportion of service providers with] climate-informed QA (quality assurance) process implemented during construction phase for sanitation system components"/>
        <s v="LL437 - Sanitation system design is aligned with and takes into account design and operational conditions of drainage and solid waste management systems "/>
        <s v="LL438 - Appropriate coordination mechanisms  to promote active and responsive co-design of sanitation with drainage and SWM are mandated and funded"/>
        <s v="LL439 - Solid waste management actions which reduce risks of climate-change related failures (blockages etc.) are included in sanitation behaviour change campaigns"/>
        <s v="LL440 - Interventions to reduce risks of failures in the solid waste management system inducing climate-change related failures (blockages etc.) in sanitation systems are included in standard operating procedures"/>
        <s v="LL441 - Interventions to reduce risks of failures in the drainage system inducing climate-change related failures in sanitation systems are included in standard operating procedures"/>
        <s v="LL442 - [Number of people affected by OR number of] incidents of non-compliance of downstream water quality before, during and following a climate event"/>
        <s v="LL443 - [Number of] pipe breaks per km length of network per year before, during and following a climate event"/>
        <s v="LL444 - [Proportion of] sanitation facilities in evacuation/displacement camp that are single-sex and usable (available, functional, and private) lockable from the inside, have covered disposal bins and have discreet disposal mechanisms at the time of the survey"/>
        <s v="LL445 - [Proportion of menstruators] who reported difficulty accessing affordable menstrual materials due to market disruptions during and following a climate event"/>
        <s v="LL446 - [Proportion of menstruators] who felt safe accessing WASH facilities for menstrual hygiene management during and following a climate event"/>
        <s v="LL447 - [Number of] reported cases of GBV related to accessing water supply facilities during and following a climate event"/>
        <s v="LL448 - [Proportion of menstruators] who reported good access to relief to alleviate  worsened menstrual symptoms (e.g., cramping, dehydration) before, during and following a climate event"/>
        <s v="LL449 - [Number of] reported cases of GBV related to access to facilities and practicing hygiene behaviours before, during and following a climate event"/>
        <s v="LL450 - [Proportion of population] served by sanitation services with O&amp;M and repairs done by professional service providers"/>
        <s v="LL451 - [Proportion of] sanitation services for which skilled labour is available for immediate repair and maintenance"/>
        <s v="LL452 - Environmental water regulations specify minimum low-flow discharge in receiving waters to maintain dilution and meet water quality objectives [taking into account future flows]"/>
        <s v="LL453 - Environmental regulations set appropriate limits on discharge quality from WWTPs that achieve appropriate water quality standards taking account current and future climate scenarios"/>
        <s v="LL454 - [Proportion of reservoirs by volume for which] spillway discharges managed to prevent flood surge that threaten faecal sludge and wastewater treatment plants"/>
        <s v="LL455 - [Proportion of reservoirs by volume for which] spillway discharges managed to prevent flood surge that threaten water treatment works and offtakes"/>
        <s v="LL456 - [Proportion of reservoirs by volume for which] early warning systems in place for spillway discharges"/>
        <s v="LL457 - [Proportion of required] managed aquifer recharge schemes in place for treated wastewater to boost groundwater reserves"/>
        <s v="LL458 - [Proportion of required] vegetation management to manage wildfire risks is in place in catchments"/>
        <s v="LL459 - [Proportion of required] slope stabilisation measures in place"/>
        <s v="LL460 - [Proportion of] menstruators that have access to safe, secure, and private facilities to wash and dry MHM products/cloths"/>
        <s v="LL461 - [Proportion of] menstruators that have received messaging on MHM product disposal during and after event "/>
        <s v="LL462 - [Proportion of] individuals with access to education hand washing technique and the use of alcohol-containing disinfectants. "/>
        <s v="LL463 - [Number of] pipe breaks per km length of water supply network per year"/>
        <s v="LL464 - [Proportion of population reporting a] change in water insecurity experiences relating to climate events using IWISE/HWISE scale"/>
        <s v="LL465 - [Proportion of households reporting a] change in water insecurity experiences relating to climate events using HWISE scale"/>
        <s v="LL466 - [Proportion of household OR population reporting a] change in the frequency of times that they worried about not having enough water for all household needs in the preceding 4 weeks/ during the dry season/ during or after a drought/ during floods"/>
        <s v="LL467 - [Proportion of household OR population reporting a] change in the frequency of times that they have had to change schedules or plans because of problems with their water situation in the preceding 4 weeks/ during the dry season/ during or after a drought/ during floods"/>
        <s v="LL468 - [Proportion of household OR population reporting a] change in the frequency of times that they [or anyone in the household] has not had as much water to drink as they would like in the preceding 4 weeks/ during the dry season/ during or after a drought/ during floods"/>
        <s v="LL469 - [Proportion of household OR population reporting a] change in the frequency of times that they [or anyone in the household] has had to go without washing hands after dirty activities in the preceding 4 weeks/ during the dry season/ during or after a drought/ during floods"/>
        <s v="LL470 - Total expenditure OR total expenditure per capita OR total expenditure per capita living in at-risk locations on climate resilient WASH"/>
        <s v="LL471 - Total climate-resilient WASH expenditure as a % of total WASH expenditure"/>
        <s v="LL472 - Total climate-resilient WASH expenditure as a % of GDP"/>
        <s v="LL473 - Total climate-resilient WASH expenditure as a % of total national climate-resilience expenditure"/>
        <s v="LL474 - Climate-resilient WASH expenditure is reported along with national climate-resilience expenditure"/>
        <s v="LL475 - Percentage of bulk water supplied lost as non-revenue water"/>
        <s v="LL476 - Percentage of water supply service providers reporting non-revenue water rates below X%"/>
        <s v="LL477 - Percentage of water supply service providers reporting a reduction in non-revenue water of X% per year "/>
        <s v="LL478 - Percentage of WASH capital budget which is earmarked for projects where climate change is a significant objective (OECD CRS Rio Marker RM 1)"/>
        <s v="LL479 - Percentage of WASH capital budget which is earmarked for projects where climate change is a principal objective (OECD CRS Rio Marker RM 2)"/>
        <s v="LL480 - Percentage of WASH total budget which is earmarked for projects where climate change is a significant objective (OECD CRS Rio Marker RM 1)"/>
        <s v="LL481 - Percentage of WASH total budget which is earmarked for projects where climate change is a principal objective (OECD CRS Rio Marker RM 2)"/>
        <s v="NL001 - Value and availability of emergency cash transfers for WASH response and recovery after climate events"/>
        <s v="NL002 - Total value of investment to build WASH climate resilience sufficient to meet the needs of the most climate and socially vulnerable populations"/>
        <s v="NL003 - The proportion of WASH service providers with dedicated and accessible budgets or insurance funds allocated for rapid response, repair, and rehabilitation of services following climate-related extreme events, including post-disaster emergency construction"/>
        <s v="NL004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s v="NL005 - Finance and appropriate mechanisms are in place to support national priorities for climate risk management and adaptation in the WASH sector"/>
        <s v="NL006 - Financial mechanisms in place (e.g. cash transfers) to support vulnerable populations to access hygiene products during and following climate events"/>
        <s v="NL007 - The extent to which climate risks are systematically incorporated into sanitation planning processes across cities and local authorities—covering the entire sanitation chain."/>
        <s v="NL008 - The existence of systems to monitor and evaluate the impact of extreme weather events on WASH infrastructure and services"/>
        <s v="NL009 - Climate data, seasonal forecasts and downscaled projections available to the WASH sector, reviewed regularly"/>
        <s v="NL010 - Monitoring of hygiene product sales or purchases of other cleansing materials considers climate-related disruptions"/>
        <s v="NL011 - Design standards and related regulations are available to support the construction of infrastructure and delivery of climate resilient WASH services (considers risk from climate variability and change)"/>
        <s v="NL012 - Proportion of construction workers trained in resilient structure construction"/>
        <s v="NL013 - Sufficient human resources [are in place]  to design, implement, and monitor adaptation plans for the WASH sector"/>
        <s v="NL014 - Number of regulators or local government staff supporting WASH systems who have received training on climate risk assessment and management"/>
        <s v="NL015 - Proportion of relevant stakeholders (climate change committees, regulatory bodies, and ministries/departments) that have formal agreements or mechanisms in place to coordinate on climate adaptation and environmental management (across all levels of government)"/>
        <s v="NL016 - Climate ministry has a mandated role in WASH sector review and planning (across all levels of government)"/>
        <s v="NL017 - Sector strategies include measures to improve WASH services for populations vulnerable to climate change "/>
        <s v="NL018 - [Proportion of households for whom] well-defined, event-specific, timely action plans are ready for execution on receiving early warnings"/>
        <s v="NL019 - [Proportion of households for whom] well-defined, event-specific, timely action plans are ready for execution on receiving early warnings"/>
        <s v="NL020 - [Proportion of households for whom] well-defined, event-specific, timely action plans are ready for execution on receiving early warnings"/>
        <s v="NL021 - WASH climate adaptation plans aligned with national adaptation plans/National adaptation plans have targeted WASH objectives"/>
        <s v="NL022 - National WASH strategy includes consideration of services for  vulnerable populations"/>
        <s v="NL023 - Inclusion of climate resilience in WASH sector review and planning"/>
        <s v="NL024 - Policy in place to support availability of materials, products and services for improving the resilience of WASH infrastructure"/>
        <s v="NL025 - [Proportion of containments] designed for current and future climate risk"/>
        <s v="NL026 - [Proportion of latrine superstructures] designed for current and future climate risks"/>
        <s v="NL027 - [Proportion of population with sewer connection served by a] sewer where its horizontal alignment, invert levels, joint density, and maintenance access points consider current and future climate risk"/>
        <s v="NL028 - [Proportion of population served by treatment facilities] where infrastructure is designed with  consideration of current and future climate risks."/>
        <s v="NL029 - [Proportion of population served by WW/FS treatment facilities  where] infrastructure siting considers both current and future climate risk"/>
        <s v="NL030 - [Proportion of population served by toilets/latrines where] infrastructure siting considers both current and future climate risk"/>
        <s v="NL031 - [Proportion of latrines and containments] that conform to national regulations and standards for climate resilience"/>
        <s v="NL032 - [Proportion of WW/FS treatment facilities] that conform to national regulations and standards for climate resilience"/>
        <s v="NL033 - [Proportion, by length of sewers] that conform to national regulations and standards for design and material selection for climate resilience"/>
        <s v="NL034 - Sanitation systems are designed in conjunction with blue-green infrastructure for SUDS, to reduce the impacts of future climate"/>
        <s v="NL035 - [Proportion of FSM operations] that have backup strategies to be deployed during and following climate events : (a) terrain-adapted vehicles, (b) contingency plans for access road disruption (c) back up fuel"/>
        <s v="NL036 - [Proportion of] WASH service providers in flood risk areas that have sufficient infrastructure to support and manage an early warning systems"/>
        <s v="NL037 - [Proportion of] latrines/toilets that remain accessible for emptying during and following flooding caused by a climate event"/>
        <s v="NL038 - [Proportion of households] that have built/upgraded to climate resilient toilets/latrines prior to a climate event"/>
        <s v="NL039 - [Proportion of the population with access to] multiple toilet technologies for use during and following climate events"/>
        <s v="NL040 - [Proportion of population (both medical and non-medical personnel)] with access to handwashing facilities, with soap and water or alcohol-based hand sanitisers before, during and following climate events"/>
        <s v="NL041 - [Proportion of rescue teams] utilising appropriate technologies to distribute hygiene materials in during and following a climate event"/>
        <s v="NL042 - Service providers carry out pre-disaster planning and education for the management of menstrual waste disposal during and following climate events"/>
        <s v="NL043 - [Proportion of population at risk of climate related shock] receiving education/messaging on hygiene behaviour, practice, and materials  (in local language) relevant to climate events"/>
        <s v="NL044 - [Number of] reported cases of GBV related to using the toilet during and following a climate event"/>
        <s v="NL045 - Total expenditure OR total expenditure per capita on supply chain strengthening for climate resilient WASH"/>
        <s v="NL046 - Total expenditure OR total expenditure per capita on early warning systems for climate resilient WASH"/>
        <s v="NL047 - Transfers from central to local government or from government to utilities is conditional on the existence of investment and management plans to improve CR WASH"/>
        <s v="NL048 - [Proportion of population reporting a] change in sanitation service insecurity experiences relating to climate events [as per IWISE scale]"/>
        <s v="NL049 - [Proportion of household OR population reporting a] change in the frequency of times that they [or anyone in the household] has not had access to  the sanitation services that they would like in the preceding 4 weeks during and following a climate event"/>
        <s v="NL050 - [Proportion of household OR population reporting a] change in the frequency of times that they worried about not having access to sanitation services in the preceding 4 weeks during and following a climate event"/>
        <s v="NL051 - [Proportion of household OR population reporting a] change in the frequency of times that they have had to change schedules or plans because of a lack of access to sanitation services in the preceding 4 weeks during and following a climate event"/>
        <s v="NL052 - [Proportion of population reporting an] increase in insecurity relating to practicing hygiene during and following climate events [as per IWISE scale]"/>
        <s v="NL147 - [Proportion of users who] report easy access to alternative sanitation services when needed during and following a climate event"/>
        <s v="NL053 - [Proportion of household OR population reporting a] change in the frequency of times that they [or anyone in the household] has not had access to  the hygiene products and facilities that they would like in the preceding 4 weeks during and following a climate event"/>
        <s v="NL148 - Value of financial losses due to damaged household infrastructure, loss of time, and health care costs due to sanitation failures in a climate event"/>
        <s v="NL054 - [Proportion of household OR population reporting a] change in the frequency of times that they worried about not having access to hygiene products and facilities in the preceding 4 weeks during and following a climate event"/>
        <s v="NL055 - [Proportion of household OR population reporting a] change in the frequency of times that they have had to change schedules or plans because of a lack of access to hygiene products and facilities in the preceding 4 weeks during and following a climate event"/>
        <s v="NL056 - [Frequency of] sewer backflows into houses before, during, and following climate events"/>
        <s v="NL057 - [Frequency of] emptying services being unavailable/ interrupted when emptying is required before, during, and following climate events"/>
        <s v="NL058 - [Frequency of] unsafe dumping of FS into the environment before, during and following a climate event"/>
        <s v="NL059 - [Frequency of] unsafe dumping of post-treatment FS/WW sludges "/>
        <s v="NL060 - [Number of FS/WW treatment facilities] out of service due to infrastructure failure before, during and following a climate event"/>
        <s v="NL061 - Number of disruptions to a basic service attributable to a climate event (UNDESA SENDAI indicator)"/>
        <s v="NL062 - [Proportion of population] with access to a functioning portable/ temporary toilet (where permanent toilet not available)"/>
        <s v="NL063 - [Proportion of population] with access to  a handwashing facility at home before, during and following a climate event"/>
        <s v="NL064 - [Proportion of the population] with access to safely managed solid waste disposal system for hygiene and incontinence products before, during and following a climate event"/>
        <s v="NL065 - [Proportion of] truck storage facilities are sited based on current and future climate risk"/>
        <s v="NL066 - [Proportion of population]  who can recall key messages on the health hazards associated with FS/WW pollution and clean up requirements during and following a climate event"/>
        <s v="NL067 - [Percentage by length of] sewer network with wastewater surveillance monitoring (to detect disruption)"/>
        <s v="NL068 - [Proportion of utilities] with response plan for sewer flooding/backflow"/>
        <s v="NL069 - [Proportion of households served by] faecal sludge or wastewater treatment facilities that have temporary storage for FS/WW"/>
        <s v="NL070 - [Proportion of households served by] faecal sludge or wastewater treatment facilities where multiple members of staff exist with knowledge of how to operate the facilities"/>
        <s v="NL071 - [Proportion of service providers] who have plans for equitable distribution of CR services "/>
        <s v="NL072 - [Proportion of service providers] who have internal targets for service reinstatement following a climate event (incl. time and quality)"/>
        <s v="NL073 - [Proportion of the population served by infrastructure] that is either engineered for robustness or purposefully designed to fail safely with minimal disruption and ease of replacement."/>
        <s v="NL074 - [Number of households] with functional access to redundant FSM service options during and after climate-induced events."/>
        <s v="NL075 - [Proportion of users served by] CR systems that are considered low carbon/low emissions"/>
        <s v="NL076 - [Proportion of users served by] CR systems that is facilitates re-use of FS/WW products (e.g. energy and agriculture)"/>
        <s v="NL080 - [Proportion of educational programs (where appropriate)] detailing methods of alternative water supply (icl. Grey water recycling) "/>
        <s v="NL081 - [Proportion of toilets] that remains functional before, during, and following a climate event"/>
        <s v="NL082 - Operational treatment performance remains [within X% of standard levels]"/>
        <s v="NL083 - [Number of water treatment  facilities] out of service due to infrastructure failure before, during and following a climate event"/>
        <s v="NL084 - [Proportion of population] with access to basic water supply services before, during and following a climate event"/>
        <s v="NL085 - Number of disruptions to a basic service attributable to a climate event (UNDESA SENDAI indicator)"/>
        <s v="NL086 - Time to restore water supply service [to 100% of the population in the service areas] to minimum,  baseline or transformative levels following a climate event"/>
        <s v="NL087 - [Proportion of population] whose domestic water supply infrastructure is damaged during and following a climate event "/>
        <s v="NL088 - [Proportion of population] for which the water supply volume meets the required national daily standards during and following a climate event"/>
        <s v="NL089 - [Proportion of population using surface water supplies] where level or flow falls below design minimum level during and following a climate event"/>
        <s v="NL090 - Value of financial losses due to damaged household infrastructure, loss of time, and health care costs due to water supply failures in a climate event"/>
        <s v="NL091 - [Time lapsed] in redressal of customer complaints before, during and following a climate event"/>
        <s v="NL092 - Total complaints received, analysed and acted upon by service provider per 1000 customers  before, during and following a climate event"/>
        <s v="NL093 - [Proportion of] households that report good access to affordable  materials, products and services for improving the resilience of water supply infrastructure"/>
        <s v="NL094 - [Value of] additional time spent collecting, treating ,and managing water supply (disaggregated by gender) during and following a climate event"/>
        <s v="NL095 - [Percentage by length of] water supply network (storage and distribution) new or refurbished within the last  X (25-30?) Years"/>
        <s v="NL096 - Proportion of reservoirs with variable intake"/>
        <s v="NL097 - [Proportion of households served by] water storage and distribution systems that use dynamic management practices (e.g. seasonal demand forecasting, climate-adjusted storage and distribution schedules)"/>
        <s v="NL098 - [Proportion of water sources/ collection points] with appropriate flood protection"/>
        <s v="NL099 - [Proportion of water treatment plants] with appropriate flood protection"/>
        <s v="NL100 - [Proportion by length of the water network for which] equipment is readily available for rapid repairs (i.e. trenching)"/>
        <s v="NL101 - [Proportion of the population served by] a water treatment facility where process selection considers both current and future climate risks"/>
        <s v="NL102 - [Proportion of the population served by] water treatment system has automatic shut-down to respond to degraded water quality/ high turbidity in the source"/>
        <s v="NL103 - [Proportion of service providers] who have plans for equitable distribution of CR services "/>
        <s v="NL104 - [Proportion of educational programs] incorporating appropriate user actions for operations and maintenance of household/non-utility water supply infrastructure in response to climate events"/>
        <s v="NL105 - [Proportion of population served by] water supply system with backup power supply"/>
        <s v="NL106 - [Proportion of service providers] who have internal targets for service reinstatement following a climate event (incl. time and quality)"/>
        <s v="NL107 - [Proportion of population served by treatment facilities] where infrastructure is designed with consideration of current and future climate risks"/>
        <s v="NL108 - [Proportion of households served by] reservoirs that use dynamic management practices (e.g., seasonal demand forecasting, climate-adjusted release schedules)."/>
        <s v="NL109 - [Proportion of population served by treatment facilities] where infrastructure that conform to national regulations and standards for climate resilience"/>
        <s v="NL110 - [Proportion of population served by water source/ collection point] where infrastructure conforms to national regulations and standards for climate resilience"/>
        <s v="NL111 - Construction materials, equipment and resources are available to ensure robust re-construction and repair of water supply infrastructure"/>
        <s v="NL112 - [Proportion of the population served by] a water source/ collection point where infrastructure siting considers both current and future climate risks"/>
        <s v="NL113 - [Proportion of population served by water source/ collection point] where infrastructure  is designed with consideration of current and future climate risks"/>
        <s v="NL114 - [Proportion of households responsible for their own water supply] that receive support improving resilience"/>
        <s v="NL115 - [Proportion of population served by distribution network] where critical infrastructure is protected from the effects of climate events (e.g. flooding)"/>
        <s v="NL116 - [Proportion by length of distribution network that] conforms to national regulations and standards for climate resilience"/>
        <s v="NL117 - [Proportion of households served by] water treatment facilities where service provider has a quick-restart plan in place for use following climate event"/>
        <s v="NL118 - [Proportion of water treatment facilities with] emergency storage of treatment chemicals"/>
        <s v="NL119 - [Proportion of population served by] water supply system with telecoms for continuous monitoring"/>
        <s v="NL120 - [Proportion of population served by] strategic solid waste management for hygiene product disposal during and after climate events."/>
        <s v="NL121 - [Proportion of users served by] CR systems that are considered low carbon/low emissions"/>
        <s v="NL122 - [Proportion of population with access to] multiple water sources during and following climate events"/>
        <s v="NL123 - [Proportion of users] that act upon advice regarding water supply (boiling, reducing/restricting usage)"/>
        <s v="NL124 - [Proportion of users with non-utility supplies] that act upon advice to protect/adapt water supply"/>
        <s v="NL125 - [Proportion of households served by] water treatment systems that use dynamic management practices (e.g. seasonal demand forecasting)"/>
        <s v="NL149 - [Proportion of managed aquifer recharge schemes] which conform to national standards and guidance"/>
        <s v="NL126 - Water quality monitoring programme capable of tracking temporal change, event and long term change, that integrates community reporting. "/>
        <s v="NL127 - [Proportion of] water resources conflict resolution systems (e.g. WR management committee, basin management committee) which considers current and future climate"/>
        <s v="NL128 - Presence of a national climate adaptation reporting framework that systematically includes WASH sector indicators and actions."/>
        <s v="NL129 - [Percentage of WASH governance instruments (policies, standards, or guidelines)] that mandate resilience improvements as part of post-climate event recovery and adaptation."/>
        <s v="NL130 - [Existence of] a system for monitoring and reporting WASH service downtime and response actions following climate-related events."/>
        <s v="NL131 - [Proportion of] post-climate event recovery actions that are implemented within defined timelines and include measures to enhance long-term WASH system resilience."/>
        <s v="NL132 - [Total annual estimated cost of] damage to WASH infrastructure due to climate-related events, as reported by relevant authorities."/>
        <s v="NL133 - Emissions from WASH are included in NDCs and systematically reported in international systems"/>
        <s v="NL134 - A policy is in place that explicitly states that CR WASH investments should be made so that CR WASH services are extended equitably"/>
        <s v="NL135 - Annual and multi-annual WASH investment and management plans are regularly reviewed and updated (at least X times in Y years) leading to significant change in response to current and future climate data"/>
        <s v="NL136 - Incentives exist in WASH institutions (e.g. salary increments, promotions) to reward adaption and innovation which addresses current and future climate hazards"/>
        <s v="NL137 - Regulations in place to establish appropriate operational parameters for use of combined sewer overflows and emergency by-pass sewers are regularly updated in response to current and future climate data"/>
        <s v="NL138 - Total expenditure OR total expenditure per capita OR total expenditure per capita living in at-risk locations on climate resilient WASH"/>
        <s v="NL139 - Policy in place to create incentives for selection of CR WASH services that have low carbon/low emissions (at all levels of government)"/>
        <s v="NL140 - Financial incentives in place for selection of CR WASH services that have low carbon/low emissions (at all levels of government)"/>
        <s v="NL141 - [Proportion of households with private household supplies] that have taken action to upgrade the supply (e.g. deepening boreholes etc) following a climate event"/>
        <s v="NL142 - [Proportion of households] that have upgraded their domestic infrastructure to secure space and water to support essential hygiene activities following a climate event"/>
        <s v="NL143 - [Proportion of households] that store sufficient soap, MHM and incontinence products to supply all needs for [up to X weeks] for use during and following a climate event"/>
        <s v="NL144 - [Proportion of population served by handwashing and MHM facilities where] infrastructure siting considers both current and future climate risk"/>
        <s v="NL150 - [Proportion by length of critical] transport infrastructure essential to the delivery of hygiene goods and services which are located away from areas affected by flooding due to current or future climate events"/>
        <s v="NL145 - [Proportion of handwashing and MHM facilities] designed and constructed in line with national guidelines on climate resilient infrastructure"/>
        <s v="NL151 - [Proportion by length of critical] transport infrastructure essential to the delivery of hygiene goods and services which are designed to be resilient to current and future climate events"/>
        <s v="NL146 - [Proportion of population] with access to multiple places to practice hygiene and safe and secure MHM which have adequate water supply during and following climate events "/>
        <s v="NL126 - [Proportion of managed aquifer recharge schemes] which conform to national standards and guidance" u="1"/>
        <s v="NL144 - [Proportion by length of critical] transport infrastructure essential to the delivery of hygiene goods and services which are located away from areas affected by flooding due to current or future climate events" u="1"/>
        <s v="NL145 - [Proportion by length of critical] transport infrastructure essential to the delivery of hygiene goods and services which are designed to be resilient to current and future climate events" u="1"/>
        <s v="LL074 - [Proportion of] fecal sludge and wastewater treatment works with adequate flood protection  in place" u="1"/>
        <s v="LL075 - [Proportion of] fecal sludge and wastewater treatment works located in low flood-risk zones." u="1"/>
        <s v="LL092 - [Proportion of containments in flood-prone areas] that are sized appropriately to promote frequent emptying and prevent build up of fecal waste" u="1"/>
        <s v="LL130 - [Proportion of] fecal sludge treatment works with operational dewatering facilities to reduce sludge volume by x%." u="1"/>
        <s v="LL133 - [Proportion of] fecal sludge and wastewater treatment works with where the most appropriate treatment technique has been selected given the current and future climate risks" u="1"/>
        <s v="LL135 - [Proportion of] fecal sludge and wastewater treatment facilities which are designed to cope with high salinity water" u="1"/>
        <s v="LL136 - [Proportion of] fecal sludge and wastewater treatment facilities in areas of high or rising groundwater which are designed for buoyancy" u="1"/>
        <s v="LL140 - [Proportion of] fecal sludge and wastewater treatment capacity with emergency overflow measures installed to reduce likelihood of sewer backup and wastewater treatment plant inundation" u="1"/>
        <s v="LL141 - [Proportion of] fecal sludge and wastewater treatment capacity with emergency storage of treatment chemicals" u="1"/>
        <s v="LL142 - [Proportion of] fecal sludge and wastewater treatment capacity with floodwater management to reduce inundation of wastewater treatment plan" u="1"/>
        <s v="LL143 - [Proportion of] fecal sludge and wastewater treatment capacity with tornado safe rooms for utility personnel " u="1"/>
        <s v="LL144 - [Proportion of] fecal sludge and wastewater treatment works with soffits and walls raised above future flood levels" u="1"/>
        <s v="LL145 - [Proportion of] fecal sludge and wastewater treatment works where walls and submerged components are sealed to reduce seepage" u="1"/>
        <s v="LL146 - [Proportion of] fecal sludge and wastewater treatment works with wastewater treatment processes adapted to treat higher influent concentration" u="1"/>
        <s v="LL147 - [Proportion of] fecal sludge and wastewater treatment works with wind protection around  lift stations, critical equipment and storage tanks" u="1"/>
        <s v="LL201 - Total funding secured from mulitilateral funds for climate change (e.g. Green Climat Fund, Adaptation Fund, Global Environment Facility) for CR WASH" u="1"/>
        <s v="LL211 - [Proportion of population with] household pits or tanks which are sized to promote frequent emptying  and reduce build up of fecal matter" u="1"/>
        <s v="LL226 - [Proportion of population served] by water supplies served by groundwater with active groundwater management " u="1"/>
        <s v="LL229 - [Proportion of the population] served by utilities with multiple or diverse sources." u="1"/>
        <s v="LL230 - [Proportion of population served] by water supplies which depend on reservoirs with flexible reservoir operation rules" u="1"/>
        <s v="LL284 - [Proportion of] fecal sludge and wastewater treatment works with regular monitoring of influent/effluent where data are analysed to detect short and long-term trends" u="1"/>
        <s v="LL419 - [Proportion of households served by] fecal sludge or wastewater treatment facilities where service provider has a quick-restart plan in place for  following climate event" u="1"/>
        <s v="LL454 - [Proportion of reservoirs by volume for which] spillway discharges managed to prevent flood surge that threaten fecal sludge and wastewater treatment plants" u="1"/>
        <s v="NL052 - [Proportion of users who] report easy access to alternative sanitation services when needed during and following a climate event" u="1"/>
        <s v="NL053 - Value of financial losses due to damaged household infrastructure, loss of time, and health care costs due to sanitation failures in a climate event" u="1"/>
        <s v="NL067 - [Percentage by length of] sewer network with wastewater surveillance monitoring (to detect distruption)" u="1"/>
        <s v="NL069 - [Proportion of households served by] fecal sludge or wastewater treatment facilities that have temporary storage for FS/WW" u="1"/>
        <s v="NL070 - [Proportion of households served by] fecal sludge or wastewater treatment facilities where multiple members of staff exisit with knowledge of how to operate the facilities" u="1"/>
        <s v="NL071 - [Proporiton of service providers] who have plans for equitable distribution of CR services " u="1"/>
        <s v="NL072 - [Proporiton of service providers] who have internal targets for service reinstatement following a climate event (incl. time and quality)" u="1"/>
        <s v="NL076 - [Proportion of users served by] CR systems that is faciliates re-use of FS/WW products (e.g. energy and agriculture)" u="1"/>
        <s v="NL081 - [Proportion of toilets] that remains functional before,during, and following a climate event" u="1"/>
        <s v="NL083 - [Number of water treatment  facitilies] out of service due to infrastructure failure before, during and following a climate event" u="1"/>
        <s v="NL087 - [Proportion of population] whose domestic water supply infratructure is damaged during and following a climate event " u="1"/>
        <s v="NL103 - [Proporiton of service providers] who have plans for equitable distribution of CR services " u="1"/>
        <s v="NL104 - [Proportion of educational programs] incorporating appropriate user actions for operations and maintainance of household/non-utility water supply infrastructure in response to climate events" u="1"/>
        <s v="NL113 - [Proportion of population served by water source/ collection point] where infrastructure infrastructure is designed with consideration of current and future climate risks" u="1"/>
        <s v="NL118 - [Proportion of] water treatment facilities with emergency storage of treatment chemicals" u="1"/>
        <s v="NL122 - [Proportion of poulation with access to] mulitple water sources during and following climate events" u="1"/>
        <s v="NL124 - [Proportion of users with non-ulity supplies] that act upon advice to protect/adapt water supply" u="1"/>
        <s v="NL126 - Water quality monitoring progamme capable of tracking temporal change, event and long term change, that integrates community reporting. " u="1"/>
        <s v="NL135 - Annual and multi-annual WASH investment and management plans are regularly reviewed and updated (at least X times in Y years) leading to signiciant change in response to current and future climate data" u="1"/>
        <s v="NL137 - Regulations in place to establish appropriate operational perameters for use of combined sewer overflows and emergency by-pass sewers are regularly updated in response to current and future climate data" u="1"/>
        <s v="NL143 - [Proportion of households] that store suffience soap, MHM and incontinence products to supply all needs for [up to X weeks] for use during and following a climate event" u="1"/>
        <s v="LL226 - [Proportion of population served by water supplies served by groundwater] with active groundwater management " u="1"/>
        <s v="LL276 - WASH sector is consulted, and actively _x000a_participates in, national adaptation_x000a_processes (across all levels of government)" u="1"/>
        <s v="LL001 - [Proportion of population using containments in flood prone areas with] erosion protection [present] (e.g. riprap, retaining walls,soil binders etc.)" u="1"/>
        <s v="LL002 - [Proportion of population using containments in flood prone areas with] erosion protection present (e.g. riprap, retaining walls,soil binders etc.)" u="1"/>
        <s v="LL042 - [Presence of] monitoring initiatives tracking diarrheal disease outbreaks linked to extreme weather events." u="1"/>
        <s v="LL059 - A progamme of pre-emptive emptying, (e.g. before wet season) is in place" u="1"/>
        <s v="LL075 - [Proportion of] fecal sludge and wasteater treatment works located in low flood-risk zones." u="1"/>
        <s v="LL201 - WASH sector agreed on an action plan with national environmental focal points, on how to secure funding from multilateral funds for climate change (e.g. Green Climate Fund, Adaptation Fund, or the Global Environmental Facility)" u="1"/>
        <s v="LL221 - Financial incentives for water efficiency by consumers" u="1"/>
        <s v="LL222 - [Proportion of population served] by water supplies with sediment, nutrient  and contaminant management plans" u="1"/>
        <s v="LL244 - Downscaled projections of seasonal and annual changes in rainfall, temperature and evaporation, produced using the latest IPCC assessment reports, are readily available for each catchment/hydro_x0002_climatic region in the country." u="1"/>
        <s v="LL262 - Percentage of WASH professionals receiving training in early warning and response systems and in emergency planning and procedures" u="1"/>
        <s v="LL281 - [Percentage of service providers ] reporting sufficient funding for climate resilience" u="1"/>
        <s v="LL284 - [Proportion of] fecal sludge and wastewater treatment works with regular monitoring of influent/efluent where data are analysed to detect short and long-term trends" u="1"/>
        <s v="LL290 - [Proportion of the affected population] provided with hygiene kits (including preferred MHM products, and incontinence prodcuts) before, during, and following a climate event" u="1"/>
        <s v="LL299 - [Proportion of displaced population] with access to safe, secure and preferred handwashing facilities." u="1"/>
        <s v="LL304 - [Proportion of the population] with access to educational programs promoting behavioral changes to reduce WASH-related diseases." u="1"/>
        <s v="LL308 - [Proportion of women and girls] with access to safe,secure and preferred toilet facilities in evacuation camps" u="1"/>
        <s v="LL320 - [Proportion of medical and non-medical personnel] in evacuation centers equipped for proper handwashing with soap, water, or alcohol-based hand sanitisers" u="1"/>
        <s v="LL393 - [Proportion of] water resource assessments for water supply that consider current and future climate impacts" u="1"/>
        <s v="LL399 - [Proportion of water supplies for which[ skilled labour is availabe for immediate repair and maintenance " u="1"/>
        <s v="LL426 - [Time lapsed] in redressal of customer complaints before, during and following a climate event" u="1"/>
        <s v="LL439 - Solid waste management actions which reduce risks of climate-change related failures (blockages etc) are included in sanitation behaviour change campaigns" u="1"/>
        <s v="LL440 - Interventions to reduce risks of failures in the solid waste management system inducing climate-change related failures (blockages etc) in sanitation systems are included in standard operating procedures" u="1"/>
        <s v="LL448 - [Proportion of menstruators] who reported good access to relief to alleviate  worsened menstrual symptoms (e.g., cramping, dehydration) during extreme heat conditions" u="1"/>
        <s v="LL449 - [Number of] reported cases of GBV related to access to facilities and practicing hygiene behaviours during and following a climate event" u="1"/>
        <s v="LL451 - [Proportion of] sanitation services for which skilled labour is availabe for immediate repair and maintenance" u="1"/>
        <s v="LL453 - Environmental regulations set limits on diffuse pollution that allow discharge from WWTPs that meet WQO [taking into account future flows]" u="1"/>
        <s v="LL473 - Total climate-resilient WASH expenditure as a % of total national climate-resilience exenditure" u="1"/>
        <s v="LL474 - Climate-resilient WASH expenditure is reported along with national climate-resilience exenditure" u="1"/>
        <s v="NL009 - Climate data, seasonal forcasts and downscaled projections available to the WASH sector, reviewed regularly" u="1"/>
        <s v="NL021 - WASH climate adaptation plans aligned with national adaptation plans/National adaptation plans have targetted WASH objectives" u="1"/>
        <s v="NL027 - [Proportion of population with sewer connection served by a] sewer where its horizontal alignment, invert levels, joint density, and maintanance access points consider current and future climate risk" u="1"/>
        <s v="NL029 - [Proportion of population served by WW/FS treatment facilities facilities where] infrastructure siting considers both current and future climate risk" u="1"/>
        <s v="NL034 - Sanitation systems are designed in conjuction with blue-green infrastructure for SUDS, to reduce the impacts of future climate" u="1"/>
        <s v="NL035 - [Proportion of FSM operations] that have backup strategies to be depolyed during and following climate events : (a) terrain-adapted vehicles, (b) contingency plans for access road disruption (c) back up fuel" u="1"/>
        <s v="NL040 - [Proportion of population (both medical and non-medical personel)] with access to handwashing facilities, with soap and water or alcohol-based hand sanitisers before, during and following climate events" u="1"/>
        <s v="NL043 - [Proportion of population at risk of climate related shock] recieving education/messaging on hygiene behaviour, practice, and materials  (in local language) relevant to climate events" u="1"/>
        <s v="NL045 - Total expenditure OR total expenditure per capita on supply chain strenghtening for climate resilient WASH" u="1"/>
        <s v="NL047 - Transfers from central to local governement or from government to utilties is conditional on the existence of investment and management plans to improve CR WASH" u="1"/>
        <s v="NL055 - [Proportion of household OR population reporting a] change in the frequency of times that they have had to change schedules or plans because of a lack of access to hygiene products and facilities in the preceeding 4 weeks during and following a climate event" u="1"/>
        <s v="NL060 - [Number of FS/WW treatment facitilies] out of service due to infrastructure failure before, during and following a climate event" u="1"/>
        <s v="NL063 - [Proportion of population] with access to  a handwashing facility at home during and following a climate hazard" u="1"/>
        <s v="NL064 - [Porportion of the population] with access to safely managed solid waste disposal system for hygiene and incontinence products" u="1"/>
        <s v="NL065 - [Proportion of] truck storage facilies are sited based on current and future climate risk" u="1"/>
        <s v="NL066 - [Proportion of population]  who can recall key messages on the health hazards associated with FS/WW pollution and clean up requirements during and follwing a climate event" u="1"/>
        <s v="LL319 - [Proportion of menstruators] relying on alternative water sources, such as springs, surface water, or groundwater, for hygiene purposes during menstruation" u="1"/>
        <s v="LL325 - [Proportion of menstruators] reducing water usage during menstruation by using tissues or cloth instead of washing with water" u="1"/>
        <s v="NL097 - Water storage and treatment considers current and future climate" u="1"/>
        <s v="LL339 - Supply chain actors receive Early Warning Alerts (Weather)" u="1"/>
        <s v="LL229 - [Proportion of the population] served by utilities with multiple or diverse service sources." u="1"/>
        <s v="NL022 - National WASH strategy includes consideration of services for populations disproportionately affected by climate change  " u="1"/>
        <s v="LL276 - WASH sector is consulted, and actively _x000a_participates in, national adaptation_x000a_processes" u="1"/>
        <s v="LL350 - Hygiene promoters receive Early Warning Alerts (Weather)" u="1"/>
        <s v="LL393 - [Proportion of] water resource assessments that consider climate impacts" u="1"/>
        <s v="LL442 - [Proportion] of incidents of non-compliance of downstream water quality " u="1"/>
        <s v="LL230 - [Proportion of population served by water supplies which depend on reservoirs] with flexible reservoir operation rules" u="1"/>
        <s v="NL117 - [Proportion of households served by] water treatment facilities where service provider has a quick-restart plan in place for  following climate event" u="1"/>
        <s v="NL045 - Total expenditure OR total expenditure per capita OR total expenditure per capita on supply chain strenghtening for climate resilient WASH" u="1"/>
        <s v="NL016 - Climate ministry has a mandated role in WASH sector review and planning" u="1"/>
        <s v=" - [Proportion of users] that act upon advice regarding water supply (boiling, reducing/restricting usage)" u="1"/>
        <s v="LL413 - Roles and responsibilities for climate resilient WASH are clearly defined between sectors" u="1"/>
        <s v="LL286 - Change in proportion of people dependent on rainwater, shallow groundwater or surface water for domestic uses" u="1"/>
        <s v="LL363 - [Proportion of catchments for which] water allocation plans take into account sanitation and hygiene needs" u="1"/>
        <s v="LL410 - There is a comprehensive capacity development plan for climate resilience and risk assessment based on a capacity needs assessment (e.g. meteorological data, modelling, groundwater trend analysis)" u="1"/>
        <s v="NL108 - Proportion of households served by reservoirs that use dynamic management practices (e.g., seasonal demand forecasting, climate-adjusted release schedules)." u="1"/>
        <s v="N - Water quality monitoring progamme capable of tracking temporal change, event and long term change, that integrates community reporting. " u="1"/>
        <s v="LL021 - [Proportion of] relevant agencies with active cross-agency climate working groups in place for Water, Sanitation, and Hygiene (WASH) coordination" u="1"/>
        <s v="LL290 - [Proportion of the population] provided with hygiene kits (including preferred MHM products, and incontinence prodcuts) prior to a climate event" u="1"/>
        <s v="NL046 - Total expenditure OR total expenditure per capita OR total expenditure per capita on early warning systems for climate resilient WASH" u="1"/>
        <s v="LL414 - Institutions working with WASH have adequate capacity to address the integration of climate change risk reduction into WASH delivery and ongoing management" u="1"/>
        <s v="NL127 - [Proportion of water resources conflict resolution systems (e.g. WR management committee, basin management committee) which considers current and future climate" u="1"/>
        <s v="LL051 - Institutional analysis has been carried out considering a range of financing options (e.g. cash transfers) and for the poorest households, with reinvestment to adapt to climatic conditions and/or reconstruction after extreme weather events" u="1"/>
        <s v="LL458 - [Proportion of required} Vegetation management to manage wildfire risks in catchments" u="1"/>
        <s v="LL252 - Proportion of households with a water storage container on site" u="1"/>
        <s v="NL106 - [Proporiton of service providers] who have internal targets for service reinstatement following a climate event (incl. time and quality)" u="1"/>
        <s v="NL008 - The existence of systems to monitor and evaluate the impact of extreme weather events on WASH infrastructure and services, track the effectiveness of climate adaptation measures, and disseminate lessons learned to improve future adaptation efforts." u="1"/>
        <s v="LL394 - [Proportion of water sources] able to remain functional and effectively meet demand during a drought event" u="1"/>
        <s v="NL015 - Proportion of relevant stakeholders (climate change committees, regulatory bodies, and ministries/departments) that have formal agreements or mechanisms in place to coordinate on climate adaptation and environmental management." u="1"/>
        <s v="NL047 - Transfers from central to local governement or from government to utilties is predicated on the existence of investment and management plans to improve CR WASH" u="1"/>
        <s v="LL022 - [Presence of a] lead agency responsible for climate-resilient WASH policies at national and local levels." u="1"/>
      </sharedItems>
    </cacheField>
    <cacheField name="Cluster/Delete/Merge" numFmtId="0">
      <sharedItems containsBlank="1" count="15">
        <s v="Delete"/>
        <s v="Merge"/>
        <s v="Keep"/>
        <s v="Merge "/>
        <s v="Keep "/>
        <s v="New"/>
        <s v="New "/>
        <m u="1"/>
        <s v="Revised" u="1"/>
        <s v="New - Delete" u="1"/>
        <s v="Robustness; Design, Merge" u="1"/>
        <s v="Redundancy" u="1"/>
        <s v="Deleted, but kept objective" u="1"/>
        <s v="Robustness; Siting, Merge" u="1"/>
        <s v="Robustness; Design" u="1"/>
      </sharedItems>
    </cacheField>
    <cacheField name="Notes2" numFmtId="0">
      <sharedItems containsBlank="1"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Source of indicator" numFmtId="0">
      <sharedItems containsBlank="1"/>
    </cacheField>
    <cacheField name="Evidence " numFmtId="0">
      <sharedItems containsBlank="1"/>
    </cacheField>
    <cacheField name="Type of Evidence " numFmtId="0">
      <sharedItems containsBlank="1" containsMixedTypes="1" containsNumber="1" containsInteger="1" minValue="0" maxValue="0"/>
    </cacheField>
    <cacheField name="Review Reference" numFmtId="0">
      <sharedItems containsBlank="1"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6">
  <r>
    <s v="LL001"/>
    <x v="0"/>
    <s v="Climate Resilient Sanitation  User Interface, Capture, and Containment (including flush)"/>
    <s v="Changing precipitation patterns; Floods"/>
    <x v="0"/>
    <s v="Adaptation_actions_by_users"/>
    <x v="0"/>
    <x v="0"/>
    <m/>
    <s v="[Proportion of population using containments in flood prone areas with] erosion protection [present] (e.g. riprap, retaining walls, soil binders etc.)"/>
    <x v="0"/>
    <x v="0"/>
    <m/>
  </r>
  <r>
    <s v="LL002"/>
    <x v="0"/>
    <s v="Climate Resilient Sanitation  User Interface, Capture, and Containment (including flush)"/>
    <s v="Changing precipitation patterns; Floods"/>
    <x v="1"/>
    <s v="Attributes_of_water__sanitation__and_hygiene_infrastructure"/>
    <x v="0"/>
    <x v="0"/>
    <m/>
    <s v="[Proportion of population using containments in flood prone areas with] erosion protection present (e.g. riprap, retaining walls, soil binders etc.)"/>
    <x v="1"/>
    <x v="1"/>
    <s v="LL002 with LL005, LL082, LL087, 89 LL091, LL092, LL093, LL164, LL211, LL246, LL257 - [Proportion of containments] designed for current and future climate risk"/>
  </r>
  <r>
    <s v="LL003"/>
    <x v="0"/>
    <s v="Climate Resilient Sanitation  User Interface, Capture, and Containment (including flush)"/>
    <s v="Changing precipitation patterns; Floods"/>
    <x v="0"/>
    <s v="Adaptation_actions_by_users"/>
    <x v="1"/>
    <x v="0"/>
    <m/>
    <s v="[Proportion of the population with access to] multiple toilet technologies for use during and following flooding events"/>
    <x v="2"/>
    <x v="1"/>
    <s v="LL003 with LL2`13 - [Proportion of the population with access to] multiple toilet technologies for use during and following climate events"/>
  </r>
  <r>
    <s v="LL004"/>
    <x v="0"/>
    <s v="Climate Resilient Sanitation  User Interface, Capture, and Containment (including flush)"/>
    <s v="Changing precipitation patterns; Floods"/>
    <x v="2"/>
    <s v="18._Sanitation_service_functioning"/>
    <x v="1"/>
    <x v="1"/>
    <m/>
    <s v="[Proportion of users with] access to at least one toilet for use during and following a climate event"/>
    <x v="3"/>
    <x v="2"/>
    <m/>
  </r>
  <r>
    <s v="LL005"/>
    <x v="0"/>
    <s v="Climate Resilient Sanitation  User Interface, Capture, and Containment (including flush)"/>
    <s v="Multiple hazards"/>
    <x v="1"/>
    <s v="Attributes_of_water__sanitation__and_hygiene_infrastructure"/>
    <x v="0"/>
    <x v="0"/>
    <m/>
    <s v="[Proportion of] containments where containment is lined or sealed"/>
    <x v="4"/>
    <x v="1"/>
    <s v="LL002 with LL005, LL082, LL087, 89 LL091, LL092, LL093, LL164, LL211, LL246, LL257 - [Proportion of containments] designed for current and future climate risk"/>
  </r>
  <r>
    <s v="LL006"/>
    <x v="0"/>
    <s v="Climate Resilient Sanitation  User Interface, Capture, and Containment (including flush)"/>
    <s v="Changing precipitation patterns; Floods"/>
    <x v="3"/>
    <s v="User_experience_of_the_sanitation_service"/>
    <x v="1"/>
    <x v="0"/>
    <m/>
    <s v="[Proportion of] latrines which remain safe and functional following heavy rains and/or flooding"/>
    <x v="5"/>
    <x v="0"/>
    <s v="L009"/>
  </r>
  <r>
    <s v="LL007"/>
    <x v="0"/>
    <s v="Climate Resilient Sanitation System"/>
    <s v="Multiple hazards"/>
    <x v="3"/>
    <s v="User_experience_of_the_sanitation_service"/>
    <x v="2"/>
    <x v="0"/>
    <m/>
    <s v="[Proportion of households that report] good access to affordable services for improved sanitation services"/>
    <x v="6"/>
    <x v="0"/>
    <s v="No climate?"/>
  </r>
  <r>
    <s v="LL008"/>
    <x v="0"/>
    <s v="Climate Resilient Sanitation System"/>
    <s v="Multiple hazards"/>
    <x v="2"/>
    <s v="18._Sanitation_service_functioning"/>
    <x v="1"/>
    <x v="1"/>
    <m/>
    <s v="[Proportion of population] practising open defecation during and following a climate event"/>
    <x v="7"/>
    <x v="2"/>
    <m/>
  </r>
  <r>
    <s v="LL009"/>
    <x v="0"/>
    <s v="Climate Resilient Sanitation System"/>
    <s v="Multiple hazards"/>
    <x v="2"/>
    <s v="18._Sanitation_service_functioning"/>
    <x v="1"/>
    <x v="1"/>
    <m/>
    <s v="[Proportion of population] with access to basic sanitation services before, during and following a climate event"/>
    <x v="8"/>
    <x v="2"/>
    <m/>
  </r>
  <r>
    <s v="LL010"/>
    <x v="0"/>
    <s v="Climate Resilient Sanitation  User Interface, Capture, and Containment (including flush)"/>
    <s v="Multiple hazards"/>
    <x v="2"/>
    <s v="18._Sanitation_service_functioning"/>
    <x v="1"/>
    <x v="1"/>
    <m/>
    <s v="[Population of households where] latrines collapsed in the last year due to heavy rains or other extreme weather events"/>
    <x v="9"/>
    <x v="2"/>
    <m/>
  </r>
  <r>
    <s v="LL012"/>
    <x v="0"/>
    <s v="Climate Resilient Sanitation System"/>
    <s v="Multiple hazards"/>
    <x v="2"/>
    <s v="18._Sanitation_service_functioning"/>
    <x v="3"/>
    <x v="2"/>
    <m/>
    <s v="Time to restore sanitation service [to 100% of the population in the service areas] to minimum,  baseline or transformative levels following a climate event"/>
    <x v="10"/>
    <x v="2"/>
    <m/>
  </r>
  <r>
    <s v="LL013"/>
    <x v="0"/>
    <s v="Climate Resilient Sanitation System"/>
    <s v="Multiple hazards"/>
    <x v="4"/>
    <s v="Adaptation_actions_by_national_and_subnational_governments___Institutions"/>
    <x v="4"/>
    <x v="0"/>
    <m/>
    <s v="[Proportion of] construction workers have undertaken training programme on the construction of resilient structures"/>
    <x v="11"/>
    <x v="3"/>
    <s v="LL013 with LL014, LL016, LL043 move to service provider? - LL013/LL014 – Proportion of construction workers trained in resilient structure construction"/>
  </r>
  <r>
    <s v="LL014"/>
    <x v="1"/>
    <s v="Climate Resilient WASH System"/>
    <s v="Multiple hazards"/>
    <x v="4"/>
    <s v="Adaptation_actions_by_national_and_subnational_governments___Institutions"/>
    <x v="4"/>
    <x v="0"/>
    <m/>
    <s v="[Proportion of] construction workers have undertaken training programme on the construction of resilient structures"/>
    <x v="12"/>
    <x v="3"/>
    <s v="LL013 with LL014, LL016, LL043 move to service provider? - LL013/LL014 – Proportion of construction workers trained in resilient structure construction"/>
  </r>
  <r>
    <s v="LL015"/>
    <x v="2"/>
    <s v="Climate Resilient Water Supply System"/>
    <s v="Multiple hazards"/>
    <x v="5"/>
    <s v="Adaptation_actions_by_water_and_sanitation_service_providers"/>
    <x v="4"/>
    <x v="0"/>
    <m/>
    <s v="[Proportion of] utilities that have/provide access to training programmes for construction workers on how to construct resilient structures"/>
    <x v="13"/>
    <x v="0"/>
    <s v="Not relevant"/>
  </r>
  <r>
    <s v="LL016"/>
    <x v="2"/>
    <s v="Climate Resilient Water Supply System"/>
    <s v="Multiple hazards"/>
    <x v="4"/>
    <s v="Adaptation_actions_by_national_and_subnational_governments___Institutions"/>
    <x v="4"/>
    <x v="0"/>
    <m/>
    <s v="[Proportion of] utilities that have/provide access to training programmes for construction workers on how to construct resilient structures"/>
    <x v="14"/>
    <x v="0"/>
    <s v="LL013 with LL014, LL016, LL043 move to service provider? - LL013/LL014 – Proportion of construction workers trained in resilient structure construction_x000a_Not relevant/measurable"/>
  </r>
  <r>
    <s v="LL017"/>
    <x v="2"/>
    <s v="Climate Resilient Water Supply System"/>
    <s v="Multiple hazards"/>
    <x v="4"/>
    <s v="Adaptation_actions_by_national_and_subnational_governments___Institutions"/>
    <x v="4"/>
    <x v="0"/>
    <m/>
    <s v="Sufficient human resources [are in place]  to design, implement, and monitor adaptation plans for the water sector"/>
    <x v="15"/>
    <x v="3"/>
    <s v="LL017 with LL024 - Sufficient human resources [are in place]  to design, implement, and monitor adaptation plans for the WASH sector"/>
  </r>
  <r>
    <s v="LL018"/>
    <x v="2"/>
    <s v="Climate Resilient Water Supply System"/>
    <s v="Multiple hazards"/>
    <x v="6"/>
    <s v="6._Adaptation_actions_by_water_and_sanitation_service_providers___Water_Supply"/>
    <x v="4"/>
    <x v="3"/>
    <m/>
    <s v="[Proportion of population served by] water supplies whose service providers have received training that includes climate risk assessment and management"/>
    <x v="16"/>
    <x v="2"/>
    <m/>
  </r>
  <r>
    <s v="LL019"/>
    <x v="2"/>
    <s v="Climate Resilient Water Supply System"/>
    <s v="Multiple hazards"/>
    <x v="4"/>
    <s v="Adaptation_actions_by_national_and_subnational_governments___Institutions"/>
    <x v="4"/>
    <x v="0"/>
    <m/>
    <s v="[Number of] regulatory or local government staff supporting water supply systems who have received training on climate risk assessment and management"/>
    <x v="17"/>
    <x v="1"/>
    <s v="LL019 with LL346, LL423 - The number of regulatory or local government staff supporting WASH systems who have received training on climate risk assessment and the climate-related management of WASH services."/>
  </r>
  <r>
    <s v="LL020"/>
    <x v="1"/>
    <s v="Climate Resilient WASH System"/>
    <s v="Multiple hazards"/>
    <x v="4"/>
    <s v="Adaptation_actions_by_national_and_subnational_governments___Institutions"/>
    <x v="5"/>
    <x v="0"/>
    <m/>
    <s v="[Proportion of] relevant stakeholders (environment agencies, utilities, climate change committees, and regulatory bodies) with formal agreements in place to collaborate on environmental management and climate adaptation_x000a_"/>
    <x v="18"/>
    <x v="3"/>
    <s v="LL020 with LL415 - Proportion of relevant stakeholders (including environment agencies, utilities, climate change committees, regulatory bodies, and inter-ministerial departments responsible for climate change, environment, agriculture, energy, water resources, and WASH services) that have formal agreements or mechanisms in place to coordinate on climate adaptation and environmental management."/>
  </r>
  <r>
    <s v="LL021"/>
    <x v="1"/>
    <s v="Climate Resilient WASH System"/>
    <s v="Multiple hazards"/>
    <x v="7"/>
    <s v="2._Adaptation_actions_by_national_and_subnational_governments___Institutions"/>
    <x v="5"/>
    <x v="4"/>
    <m/>
    <s v="[Proportion of] relevant agencies with active cross-agency climate working groups in place for Water, Sanitation, and Hygiene (WASH) coordination (across all levels of government)"/>
    <x v="19"/>
    <x v="2"/>
    <m/>
  </r>
  <r>
    <s v="LL022"/>
    <x v="1"/>
    <s v="Climate Resilient WASH System"/>
    <s v="Multiple hazards"/>
    <x v="7"/>
    <s v="2._Adaptation_actions_by_national_and_subnational_governments___Institutions"/>
    <x v="5"/>
    <x v="4"/>
    <m/>
    <s v="[Presence of a] lead agency responsible for climate-resilient WASH policies (across all levels of government)"/>
    <x v="20"/>
    <x v="2"/>
    <m/>
  </r>
  <r>
    <s v="LL024"/>
    <x v="0"/>
    <s v="Climate Resilient Sanitation System"/>
    <s v="Multiple hazards"/>
    <x v="4"/>
    <s v="Adaptation_actions_by_national_and_subnational_governments___Institutions"/>
    <x v="4"/>
    <x v="0"/>
    <m/>
    <s v="Sufficient human resources [are in place] to design, implement, and monitor adaptation plans for the sanitation sector"/>
    <x v="21"/>
    <x v="3"/>
    <s v="LL017 with LL024 - Sufficient human resources [are in place]  to design, implement, and monitor adaptation plans for the WASH sector"/>
  </r>
  <r>
    <s v="LL025"/>
    <x v="1"/>
    <s v="Climate Resilient WASH System"/>
    <s v="Multiple hazards"/>
    <x v="7"/>
    <s v="2._Adaptation_actions_by_national_and_subnational_governments___Institutions"/>
    <x v="4"/>
    <x v="5"/>
    <m/>
    <s v="[Proportion of the population served by] WASH services with service providers trained in climate risk assessment and management."/>
    <x v="22"/>
    <x v="2"/>
    <m/>
  </r>
  <r>
    <s v="LL026"/>
    <x v="0"/>
    <s v="Climate Resilient Sanitation  User Interface, Capture, and Containment (including flush)"/>
    <s v="Multiple hazards"/>
    <x v="0"/>
    <s v="Adaptation_actions_by_users"/>
    <x v="0"/>
    <x v="0"/>
    <m/>
    <s v="[Proportion of the population using] latrine technology designed for both climate resilience and user appropriateness"/>
    <x v="23"/>
    <x v="0"/>
    <m/>
  </r>
  <r>
    <s v="LL027"/>
    <x v="0"/>
    <s v="Climate Resilient Sanitation  User Interface, Capture, and Containment (including flush)"/>
    <s v="Changing precipitation patterns; Floods"/>
    <x v="1"/>
    <s v="Attributes_of_water__sanitation__and_hygiene_infrastructure"/>
    <x v="0"/>
    <x v="0"/>
    <m/>
    <s v="[Proportion of the population using] latrine technology designed for both climate resilience and user appropriateness"/>
    <x v="24"/>
    <x v="0"/>
    <m/>
  </r>
  <r>
    <s v="LL028"/>
    <x v="0"/>
    <s v="Climate Resilient Sanitation  User Interface, Capture, and Containment (including flush)"/>
    <s v="Multiple hazards"/>
    <x v="1"/>
    <s v="Attributes_of_water__sanitation__and_hygiene_infrastructure"/>
    <x v="0"/>
    <x v="0"/>
    <m/>
    <s v="[Proportion of the population using] latrine technology designed for both climate resilience and user appropriateness"/>
    <x v="25"/>
    <x v="0"/>
    <m/>
  </r>
  <r>
    <s v="LL029"/>
    <x v="0"/>
    <s v="Climate Resilient Sanitation  User Interface, Capture, and Containment (including flush)"/>
    <s v="Changing precipitation patterns; Floods"/>
    <x v="5"/>
    <s v="Adaptation_actions_by_water_and_sanitation_service_providers"/>
    <x v="0"/>
    <x v="0"/>
    <m/>
    <s v="National design standards for latrine construction are implemented"/>
    <x v="26"/>
    <x v="0"/>
    <m/>
  </r>
  <r>
    <s v="LL030"/>
    <x v="0"/>
    <s v="Climate Resilient Sewer Conveyance"/>
    <s v="Changing precipitation patterns; Floods"/>
    <x v="5"/>
    <s v="Adaptation_actions_by_water_and_sanitation_service_providers"/>
    <x v="6"/>
    <x v="0"/>
    <m/>
    <s v="[Proportion of population with a sewer connection served by a] sewer system that can actively manage CSOs"/>
    <x v="27"/>
    <x v="0"/>
    <s v="Climate relevance?"/>
  </r>
  <r>
    <s v="LL031"/>
    <x v="0"/>
    <s v="Climate Resilient Sewer Conveyance"/>
    <s v="Changing precipitation patterns; Floods"/>
    <x v="8"/>
    <s v="15._Attributes_of_water__sanitation__and_hygiene_infrastructure___Sanitation"/>
    <x v="0"/>
    <x v="6"/>
    <m/>
    <s v="[Proportion of population with sewer connection served by a] sewer system fitted with filtration system to limit  impact of CSO spill"/>
    <x v="28"/>
    <x v="2"/>
    <m/>
  </r>
  <r>
    <s v="LL032"/>
    <x v="0"/>
    <s v="Climate Resilient Sewer Conveyance"/>
    <s v="Changing precipitation patterns; Floods"/>
    <x v="1"/>
    <s v="Attributes_of_water__sanitation__and_hygiene_infrastructure"/>
    <x v="0"/>
    <x v="0"/>
    <m/>
    <s v="[Proportion of population with sewer connection served by a]  a sewer system utilising deep tunnel conveyance"/>
    <x v="29"/>
    <x v="1"/>
    <s v="LL032, LL033, LL102, LL110 - [Proportion of population with sewer connection served by a] sewer where its horizontal alignment, invert levels, consider current and future climate risk"/>
  </r>
  <r>
    <s v="LL033"/>
    <x v="0"/>
    <s v="Climate Resilient Sewer Conveyance"/>
    <s v="Relative sea level"/>
    <x v="1"/>
    <s v="Attributes_of_water__sanitation__and_hygiene_infrastructure"/>
    <x v="0"/>
    <x v="0"/>
    <m/>
    <s v="[Proportion of population with sewer connection served by a] sewer system utilising deep tunnel conveyance"/>
    <x v="30"/>
    <x v="1"/>
    <s v="LL032, LL033, LL102, LL110 - [Proportion of population with sewer connection served by a] sewer where its horizontal alignment, invert levels, consider current and future climate risk"/>
  </r>
  <r>
    <s v="LL034"/>
    <x v="1"/>
    <s v="Climate Resilient WASH System"/>
    <s v="Multiple hazards"/>
    <x v="9"/>
    <s v="Adaptation_actions_by_national_and_subnational_governments___Regulation"/>
    <x v="7"/>
    <x v="0"/>
    <m/>
    <s v="Management information system [in place and accessible for the WASH sector] that includes data on climate impacts and adaptation measures"/>
    <x v="31"/>
    <x v="1"/>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r>
  <r>
    <s v="LL035"/>
    <x v="2"/>
    <s v="Climate Resilient Water Supply System"/>
    <s v="Multiple hazards"/>
    <x v="6"/>
    <s v="6._Adaptation_actions_by_water_and_sanitation_service_providers___Water_Supply"/>
    <x v="8"/>
    <x v="7"/>
    <m/>
    <s v="[Proportion of population served by] water supplies that use data on climate impacts for decision-making"/>
    <x v="32"/>
    <x v="2"/>
    <m/>
  </r>
  <r>
    <s v="LL036"/>
    <x v="1"/>
    <s v="Climate Resilient WASH System"/>
    <s v="Multiple hazards"/>
    <x v="9"/>
    <s v="Adaptation_actions_by_national_and_subnational_governments___Regulation"/>
    <x v="7"/>
    <x v="0"/>
    <m/>
    <s v="National monitoring tools include climate impacts and resilience indicators relevant to WASH"/>
    <x v="33"/>
    <x v="0"/>
    <m/>
  </r>
  <r>
    <s v="LL037"/>
    <x v="1"/>
    <s v="Climate Resilient WASH System"/>
    <s v="Multiple hazards"/>
    <x v="10"/>
    <s v="3._Adaptation_actions_by_national_and_subnational_governments___Regulation"/>
    <x v="2"/>
    <x v="8"/>
    <s v="I would say monitoring is proactive"/>
    <s v="Progress in improving WASH supply access is tracked for populations disproportionally affected by climate change"/>
    <x v="34"/>
    <x v="2"/>
    <s v="made applicable to all WASH"/>
  </r>
  <r>
    <s v="LL038"/>
    <x v="2"/>
    <s v="Climate Resilient Water Supply System"/>
    <s v="Multiple hazards"/>
    <x v="6"/>
    <s v="6._Adaptation_actions_by_water_and_sanitation_service_providers___Water_Supply"/>
    <x v="9"/>
    <x v="7"/>
    <m/>
    <s v="[Proportion of population served by] water supplies whose service providers monitor and report climate impacts and nationally determined resilience indicators"/>
    <x v="35"/>
    <x v="2"/>
    <s v="Revised, merged with LL039"/>
  </r>
  <r>
    <s v="LL039"/>
    <x v="2"/>
    <s v="Climate Resilient Water Supply System"/>
    <s v="Multiple hazards"/>
    <x v="5"/>
    <s v="Adaptation_actions_by_water_and_sanitation_service_providers"/>
    <x v="9"/>
    <x v="0"/>
    <m/>
    <s v="[Proportion of population served by] water supplies whose service providers report data on climate impacts and adaptation measures"/>
    <x v="36"/>
    <x v="0"/>
    <s v="Merged. "/>
  </r>
  <r>
    <s v="LL040"/>
    <x v="1"/>
    <s v="Climate Resilient WASH System"/>
    <s v="Multiple hazards"/>
    <x v="10"/>
    <s v="3._Adaptation_actions_by_national_and_subnational_governments___Regulation"/>
    <x v="9"/>
    <x v="9"/>
    <s v="This is general enough to fit this objective"/>
    <s v="Regulator collects data on climate impacts and adaptation measures from service providers"/>
    <x v="37"/>
    <x v="2"/>
    <m/>
  </r>
  <r>
    <s v="LL041"/>
    <x v="0"/>
    <s v="Climate Resilient Sanitation System"/>
    <s v="Multiple hazards"/>
    <x v="9"/>
    <s v="Adaptation_actions_by_national_and_subnational_governments___Regulation"/>
    <x v="8"/>
    <x v="0"/>
    <m/>
    <s v="[Proportion of] sanitation-related environmental and public health impact assessments incorporating climate risk"/>
    <x v="38"/>
    <x v="1"/>
    <s v="LL041 with LL150 - The extent to which climate risks are systematically incorporated into sanitation-related environmental and public health impact assessments, and spatial planning processes across cities and local authorities—covering the entire sanitation chain."/>
  </r>
  <r>
    <s v="LL042"/>
    <x v="1"/>
    <s v="Climate Resilient WASH System"/>
    <s v="Multiple hazards"/>
    <x v="10"/>
    <s v="3._Adaptation_actions_by_national_and_subnational_governments___Regulation"/>
    <x v="9"/>
    <x v="9"/>
    <m/>
    <s v="[Presence of] monitoring initiatives tracking  [diarrheal] disease outbreaks linked to extreme weather events."/>
    <x v="39"/>
    <x v="2"/>
    <m/>
  </r>
  <r>
    <s v="LL043"/>
    <x v="0"/>
    <s v="Climate Resilient Sanitation System"/>
    <s v="Multiple hazards"/>
    <x v="4"/>
    <s v="Adaptation_actions_by_national_and_subnational_governments___Institutions"/>
    <x v="4"/>
    <x v="0"/>
    <m/>
    <s v="[Proportion of] utilities that have/provide access to training programmes for construction workers on how to construct resilient structures"/>
    <x v="40"/>
    <x v="3"/>
    <s v="LL013 with LL014, LL016, LL043 move to service provider? - LL013/LL014 – Proportion of construction workers trained in resilient structure construction"/>
  </r>
  <r>
    <s v="LL044"/>
    <x v="1"/>
    <s v="Climate Resilient WASH System"/>
    <s v="Multiple hazards"/>
    <x v="9"/>
    <s v="Adaptation_actions_by_national_and_subnational_governments___Regulation"/>
    <x v="9"/>
    <x v="0"/>
    <m/>
    <s v="Post-disaster monitoring and feedback mechanisms are established to assess how infrastructure, services, and treatment systems are impacted by weather events."/>
    <x v="41"/>
    <x v="1"/>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r>
  <r>
    <s v="LL045"/>
    <x v="2"/>
    <s v="Climate Resilient Water Supply System"/>
    <s v="Multiple hazards"/>
    <x v="6"/>
    <s v="6._Adaptation_actions_by_water_and_sanitation_service_providers___Water_Supply"/>
    <x v="9"/>
    <x v="7"/>
    <m/>
    <s v="[Proportion of population using] water supplies where water quality is monitored in line with current hazards and future risks as set out in national guidelines"/>
    <x v="42"/>
    <x v="2"/>
    <s v="CHECK framework components"/>
  </r>
  <r>
    <s v="LL046"/>
    <x v="1"/>
    <s v="Climate Resilient WASH System"/>
    <s v="Multiple hazards"/>
    <x v="11"/>
    <s v="1._Adaptation_actions_by_national_and_subnational_governments___Policy"/>
    <x v="10"/>
    <x v="10"/>
    <m/>
    <s v="Policies and procedures relating to early warning systems for climate hazards  account for impacts on WASH services"/>
    <x v="43"/>
    <x v="2"/>
    <m/>
  </r>
  <r>
    <s v="LL047"/>
    <x v="1"/>
    <s v="Climate Resilient WASH System"/>
    <s v="Multiple hazards"/>
    <x v="5"/>
    <s v="Adaptation_actions_by_water_and_sanitation_service_providers"/>
    <x v="10"/>
    <x v="0"/>
    <m/>
    <s v="[Proportion of] WASH service providers in flood risk areas that have sufficient infrastructure to support and manage an early warning systems"/>
    <x v="44"/>
    <x v="3"/>
    <s v="LL047 and LL435 - [Proportion of] WASH service providers in flood risk areas that have sufficient infrastructure to support and manage an early warning systems"/>
  </r>
  <r>
    <s v="LL048"/>
    <x v="2"/>
    <s v="Climate Resilient Water Supply System"/>
    <s v="Multiple hazards"/>
    <x v="6"/>
    <s v="6._Adaptation_actions_by_water_and_sanitation_service_providers___Water_Supply"/>
    <x v="10"/>
    <x v="11"/>
    <m/>
    <s v="[Proportion of water supply service providers OR population with] well-defined, event-specific, timely action plans ready for execution on receiving early warnings"/>
    <x v="45"/>
    <x v="2"/>
    <m/>
  </r>
  <r>
    <s v="LL049"/>
    <x v="1"/>
    <s v="Climate Resilient WASH System"/>
    <s v="Multiple hazards"/>
    <x v="12"/>
    <s v="Adaptation_actions_by_national_and_subnational_governments___Finance"/>
    <x v="3"/>
    <x v="0"/>
    <m/>
    <s v="[Number/ value of] Conditional Cash Transfers available/administered to purchase emergency WASH supplies following a climate event"/>
    <x v="46"/>
    <x v="3"/>
    <s v="LL049 with LL282 - Value and availability of emergency cash transfers for WASH response and recovery after climate events"/>
  </r>
  <r>
    <s v="LL050"/>
    <x v="1"/>
    <s v="Climate Resilient WASH System"/>
    <s v="Multiple hazards"/>
    <x v="12"/>
    <s v="Adaptation_actions_by_national_and_subnational_governments___Finance"/>
    <x v="8"/>
    <x v="0"/>
    <s v="Incentives - incentives for investment in CR WASH"/>
    <s v="Financial incentives to invest in climate change adaptation in the WASH sector [are in place]."/>
    <x v="47"/>
    <x v="0"/>
    <m/>
  </r>
  <r>
    <s v="LL051"/>
    <x v="1"/>
    <s v="Climate Resilient WASH System"/>
    <s v="Multiple hazards"/>
    <x v="13"/>
    <s v="4._Adaptation_actions_by_national_and_subnational_governments___Finance"/>
    <x v="2"/>
    <x v="12"/>
    <s v="Sufficient budget allocation/expenditure to support equitable adaptation during and following a climate event"/>
    <s v="[Existence of] an institutional financing analysis that includes options such as cash transfers, with specific mechanisms for supporting low-income households and reinvesting in climate adaptation and recovery from extreme weather events."/>
    <x v="48"/>
    <x v="2"/>
    <m/>
  </r>
  <r>
    <s v="LL052"/>
    <x v="2"/>
    <s v="Climate Resilient Water Supply System"/>
    <s v="Changing precipitation patterns; Droughts"/>
    <x v="10"/>
    <s v="3._Adaptation_actions_by_national_and_subnational_governments___Regulation"/>
    <x v="11"/>
    <x v="13"/>
    <s v="User engagement one?"/>
    <s v="Regulatory measures [in place] to place restrictions on non-critical household water use (e.g. hosepipe bans)"/>
    <x v="49"/>
    <x v="2"/>
    <m/>
  </r>
  <r>
    <s v="LL053"/>
    <x v="0"/>
    <s v="Climate Resilient Conveyance by Road (including emptying)"/>
    <s v="Multiple hazards"/>
    <x v="14"/>
    <s v="7._Adaptation_actions_by_water_and_sanitation_service_providers___Sanitation"/>
    <x v="6"/>
    <x v="14"/>
    <m/>
    <s v="[Proportion of] FSM workers have access to appropriate PPE for climate hazards (including PPE for extreme heat, wet weather)"/>
    <x v="50"/>
    <x v="2"/>
    <m/>
  </r>
  <r>
    <s v="LL054"/>
    <x v="0"/>
    <s v="Climate Resilient Conveyance by Road (including emptying)"/>
    <s v="Changing precipitation patterns; Droughts"/>
    <x v="14"/>
    <s v="7._Adaptation_actions_by_water_and_sanitation_service_providers___Sanitation"/>
    <x v="6"/>
    <x v="14"/>
    <m/>
    <s v="[Proportion of the required volume of] water for FSM operations is available [at all times/ during drought]"/>
    <x v="51"/>
    <x v="2"/>
    <m/>
  </r>
  <r>
    <s v="LL055"/>
    <x v="0"/>
    <s v="Climate Resilient Conveyance by Road (including emptying)"/>
    <s v="Multiple hazards"/>
    <x v="5"/>
    <s v="Adaptation_actions_by_water_and_sanitation_service_providers"/>
    <x v="6"/>
    <x v="0"/>
    <m/>
    <s v="[Proportion of] FSM vehicles that are suited to traversing multiple terrain types during rainfall/ floods/ droughts"/>
    <x v="52"/>
    <x v="1"/>
    <s v="LL433, LL057, LL055 Proportion of FSM operations that have backup strategies to be deployed during and following climate events : (a) terrain-adapted vehicles, (b) contingency plans for access road disruption"/>
  </r>
  <r>
    <s v="LL056"/>
    <x v="0"/>
    <s v="Climate Resilient Conveyance by Road (including emptying)"/>
    <s v="Multiple hazards"/>
    <x v="1"/>
    <s v="Attributes_of_water__sanitation__and_hygiene_infrastructure"/>
    <x v="0"/>
    <x v="0"/>
    <m/>
    <s v="[Proportion by length of] key access roads for sanitation operations remain stable and undamaged during flooding"/>
    <x v="53"/>
    <x v="0"/>
    <s v="NL037"/>
  </r>
  <r>
    <s v="LL057"/>
    <x v="0"/>
    <s v="Climate Resilient Conveyance by Road (including emptying)"/>
    <s v="Multiple hazards"/>
    <x v="5"/>
    <s v="Adaptation_actions_by_water_and_sanitation_service_providers"/>
    <x v="3"/>
    <x v="0"/>
    <m/>
    <s v="[Proportion by length of] key access roads for which contingency plans exist to reroute or adapt transport methods for sanitation operations if key roads are damaged or inaccessible."/>
    <x v="54"/>
    <x v="1"/>
    <s v="LL433, LL057, LL055 Proportion of FSM operations that have backup strategies to be deployed during and following climate events : (a) terrain-adapted vehicles, (b) contingency plans for access road disruption"/>
  </r>
  <r>
    <s v="LL058"/>
    <x v="0"/>
    <s v="Climate Resilient Conveyance by Road (including emptying)"/>
    <s v="Multiple hazards"/>
    <x v="14"/>
    <s v="7._Adaptation_actions_by_water_and_sanitation_service_providers___Sanitation"/>
    <x v="10"/>
    <x v="11"/>
    <m/>
    <s v="[Proportion of sanitation service providers with] well-defined, event-specific action plans ready for execution on receiving early warnings"/>
    <x v="55"/>
    <x v="2"/>
    <m/>
  </r>
  <r>
    <s v="LL059"/>
    <x v="0"/>
    <s v="Climate Resilient Conveyance by Road (including emptying)"/>
    <s v="Changing precipitation patterns; Floods"/>
    <x v="14"/>
    <s v="7._Adaptation_actions_by_water_and_sanitation_service_providers___Sanitation"/>
    <x v="6"/>
    <x v="7"/>
    <m/>
    <s v="A programme of pre-emptive emptying, (e.g. before wet season) is in place"/>
    <x v="56"/>
    <x v="2"/>
    <m/>
  </r>
  <r>
    <s v="LL060"/>
    <x v="2"/>
    <s v="Climate Resilient Water Supply System"/>
    <s v="Multiple hazards"/>
    <x v="15"/>
    <s v="Adaptation_actions_by_national_and_subnational_governments___Policy"/>
    <x v="2"/>
    <x v="0"/>
    <m/>
    <s v="Sector strategies include measures to improve water supply services for populations vulnerable to climate change"/>
    <x v="57"/>
    <x v="3"/>
    <s v="LL060 with LL062, LL063 - Sector strategies include measures to improve WASH services for populations vulnerable to climate change "/>
  </r>
  <r>
    <s v="LL061"/>
    <x v="1"/>
    <s v="Climate Resilient WASH System"/>
    <s v="Multiple hazards"/>
    <x v="12"/>
    <s v="Adaptation_actions_by_national_and_subnational_governments___Finance"/>
    <x v="2"/>
    <x v="0"/>
    <m/>
    <s v="Total value of investment to build WASH climate resilience sufficient to meet the needs of the most vulnerable population"/>
    <x v="58"/>
    <x v="1"/>
    <s v="LL061 with LL067 -_x000a_Availability of targeted finance to support vulnerable groups in adapting to climate impacts;_x000a__x000a_Total value of investments dedicated to ensuring that resilience measures meet the needs of the poorest and most at-risk households."/>
  </r>
  <r>
    <s v="LL062"/>
    <x v="0"/>
    <s v="Climate Resilient Sanitation System"/>
    <s v="Multiple hazards"/>
    <x v="15"/>
    <s v="Adaptation_actions_by_national_and_subnational_governments___Policy"/>
    <x v="2"/>
    <x v="0"/>
    <m/>
    <s v="Sector strategies include measures to improve sanitation services for populations vulnerable to climate change"/>
    <x v="59"/>
    <x v="3"/>
    <s v="LL060 with LL062, LL063 - Sector strategies include measures to improve WASH services for populations vulnerable to climate change "/>
  </r>
  <r>
    <s v="LL063"/>
    <x v="3"/>
    <s v="Climate Resilient Hygiene System"/>
    <s v="Multiple hazards"/>
    <x v="15"/>
    <s v="Adaptation_actions_by_national_and_subnational_governments___Policy"/>
    <x v="2"/>
    <x v="0"/>
    <m/>
    <s v="Sector strategies include measures to improve hygiene services for populations vulnerable to climate change"/>
    <x v="60"/>
    <x v="1"/>
    <s v="LL060 with LL062, LL063 - Sector strategies include measures to improve WASH services for populations vulnerable to climate change "/>
  </r>
  <r>
    <s v="LL064"/>
    <x v="1"/>
    <s v="Climate Resilient WASH System"/>
    <s v="Multiple hazards"/>
    <x v="15"/>
    <s v="Adaptation_actions_by_national_and_subnational_governments___Policy"/>
    <x v="2"/>
    <x v="0"/>
    <m/>
    <s v="[Proportion of households where] uptake of climate smart technologies is [not] limited by social barriers"/>
    <x v="61"/>
    <x v="0"/>
    <m/>
  </r>
  <r>
    <s v="LL065"/>
    <x v="1"/>
    <s v="Climate Resilient WASH System"/>
    <s v="Multiple hazards"/>
    <x v="4"/>
    <s v="Adaptation_actions_by_national_and_subnational_governments___Institutions"/>
    <x v="2"/>
    <x v="0"/>
    <m/>
    <s v="[Proportion of climate-vulnerable population benefiting from] effective integrated WASH and climate resilience planning"/>
    <x v="62"/>
    <x v="0"/>
    <m/>
  </r>
  <r>
    <s v="LL066"/>
    <x v="1"/>
    <s v="Climate Resilient WASH System"/>
    <s v="Not explicitly climate change focussed"/>
    <x v="12"/>
    <s v="Adaptation_actions_by_national_and_subnational_governments___Finance"/>
    <x v="2"/>
    <x v="0"/>
    <m/>
    <s v="[Adequate finance] available to prioritise sanitation and hygiene interventions in areas where open defecation is practised"/>
    <x v="63"/>
    <x v="0"/>
    <m/>
  </r>
  <r>
    <s v="LL067"/>
    <x v="1"/>
    <s v="Climate Resilient WASH System"/>
    <s v="Not explicitly climate change focussed"/>
    <x v="12"/>
    <s v="Adaptation_actions_by_national_and_subnational_governments___Finance"/>
    <x v="2"/>
    <x v="0"/>
    <m/>
    <s v="Targeted finance available for the most climate and socially vulnerable populations"/>
    <x v="64"/>
    <x v="1"/>
    <s v="LL061 with LL067 -_x000a_Availability of targeted finance to support vulnerable groups in adapting to climate impacts;_x000a__x000a_Total value of investments dedicated to ensuring that resilience measures meet the needs of the poorest and most at-risk households."/>
  </r>
  <r>
    <s v="LL068"/>
    <x v="1"/>
    <s v="Climate Resilient WASH System"/>
    <s v="Multiple hazards"/>
    <x v="4"/>
    <s v="Adaptation_actions_by_national_and_subnational_governments___Institutions"/>
    <x v="9"/>
    <x v="0"/>
    <m/>
    <s v="Climate projections and seasonal forecasts are communicated to the WASH sector "/>
    <x v="65"/>
    <x v="1"/>
    <s v="LL072 with LL244, LL068, LL196"/>
  </r>
  <r>
    <s v="LL069"/>
    <x v="1"/>
    <s v="Climate Resilient WASH System"/>
    <s v="Multiple hazards"/>
    <x v="7"/>
    <s v="2._Adaptation_actions_by_national_and_subnational_governments___Institutions"/>
    <x v="10"/>
    <x v="10"/>
    <m/>
    <s v="[Proportion of households] receiving clear and timely messaging from early warning systems before, during, and after a climate event or hazard"/>
    <x v="66"/>
    <x v="2"/>
    <m/>
  </r>
  <r>
    <s v="LL070"/>
    <x v="1"/>
    <s v="Climate Resilient WASH System"/>
    <s v="Multiple hazards"/>
    <x v="7"/>
    <s v="2._Adaptation_actions_by_national_and_subnational_governments___Institutions"/>
    <x v="10"/>
    <x v="10"/>
    <m/>
    <s v="[Proportion of service providers] receiving clear and timely messaging from early warning systems before, during, and after a climate event or hazard"/>
    <x v="67"/>
    <x v="2"/>
    <m/>
  </r>
  <r>
    <s v="LL071"/>
    <x v="1"/>
    <s v="Climate Resilient WASH System"/>
    <s v="Multiple hazards"/>
    <x v="7"/>
    <s v="2._Adaptation_actions_by_national_and_subnational_governments___Institutions"/>
    <x v="10"/>
    <x v="10"/>
    <m/>
    <s v="National early warning system for climate hazards is in place and includes WASH-relevant information"/>
    <x v="68"/>
    <x v="2"/>
    <m/>
  </r>
  <r>
    <s v="LL072"/>
    <x v="0"/>
    <s v="Climate Resilient Sanitation System"/>
    <s v="Multiple hazards"/>
    <x v="4"/>
    <s v="Adaptation_actions_by_national_and_subnational_governments___Institutions"/>
    <x v="7"/>
    <x v="0"/>
    <m/>
    <s v="Climate projections and seasonal forecasts are communicated to the sanitation sector"/>
    <x v="69"/>
    <x v="1"/>
    <s v="LL072 with LL244, LL068, LL196"/>
  </r>
  <r>
    <s v="LL073"/>
    <x v="1"/>
    <s v="Climate Resilient WASH System"/>
    <s v="Multiple hazards"/>
    <x v="15"/>
    <s v="Adaptation_actions_by_national_and_subnational_governments___Policy"/>
    <x v="11"/>
    <x v="0"/>
    <s v="User engagement one?"/>
    <s v="Evidence of policy for engagement with users prior to disasters to share locally-based climate issues, and build awareness of options and response capacity"/>
    <x v="70"/>
    <x v="0"/>
    <m/>
  </r>
  <r>
    <s v="LL074"/>
    <x v="0"/>
    <s v="Climate Resilient Design and Operation of WW and FS Treatment Processes"/>
    <s v="Multiple hazards"/>
    <x v="1"/>
    <s v="Attributes_of_water__sanitation__and_hygiene_infrastructure"/>
    <x v="0"/>
    <x v="0"/>
    <m/>
    <s v="[Proportion of] faecal sludge and wastewater treatment works with adequate flood protection  in place"/>
    <x v="71"/>
    <x v="1"/>
    <s v="LL074, LL076, LL129, LL130, LL135, LL136, LL138, LL140, LL142, LL143, LL144, LL145, LL147  - [Proportion of population served by treatment facilities] where infrastructure is designed with  consideration of current and future climate risks."/>
  </r>
  <r>
    <s v="LL075"/>
    <x v="0"/>
    <s v="Climate Resilient Design and Operation of WW and FS Treatment Processes"/>
    <s v="Multiple hazards"/>
    <x v="1"/>
    <s v="Attributes_of_water__sanitation__and_hygiene_infrastructure"/>
    <x v="0"/>
    <x v="0"/>
    <m/>
    <s v="[Proportion of] faecal sludge and wastewater treatment works located in low flood-risk zones."/>
    <x v="72"/>
    <x v="1"/>
    <s v="LL075, LL077 [Proportion of population served by WW/FS treatment facilities  where] infrastructure siting considers both current and future climate risk"/>
  </r>
  <r>
    <s v="LL076"/>
    <x v="0"/>
    <s v="Climate Resilient Design and Operation of WW and FS Treatment Processes"/>
    <s v="Multiple hazards"/>
    <x v="1"/>
    <s v="Attributes_of_water__sanitation__and_hygiene_infrastructure"/>
    <x v="0"/>
    <x v="0"/>
    <m/>
    <s v="[Proportion of wastewater lift/ pump stations which] use submersible pumps (rather than dry-well pumping stations)"/>
    <x v="73"/>
    <x v="1"/>
    <s v="LL074, LL076, LL129, LL130, LL135, LL136, LL138, LL140, LL142, LL143, LL144, LL145, LL147  - [Proportion of population served by treatment facilities] where infrastructure is designed with  consideration of current and future climate risks."/>
  </r>
  <r>
    <s v="LL077"/>
    <x v="0"/>
    <s v="Climate Resilient Design and Operation of WW and FS Treatment Processes"/>
    <s v="Multiple hazards"/>
    <x v="1"/>
    <s v="Attributes_of_water__sanitation__and_hygiene_infrastructure"/>
    <x v="0"/>
    <x v="0"/>
    <m/>
    <s v="[Proportion of wastewater lift/ pump stations which are] elevated above a design flood level"/>
    <x v="74"/>
    <x v="1"/>
    <s v="LL075, LL077 [Proportion of population served by WW/FS treatment facilities  where] infrastructure siting considers both current and future climate risk"/>
  </r>
  <r>
    <s v="LL078"/>
    <x v="0"/>
    <s v="Climate Resilient Sanitation  User Interface, Capture, and Containment (including flush)"/>
    <s v="Multiple hazards"/>
    <x v="0"/>
    <s v="Adaptation_actions_by_users"/>
    <x v="0"/>
    <x v="0"/>
    <m/>
    <s v="[Proportion of toilets/latrines] sited at a risk-based minimum distance from water body"/>
    <x v="75"/>
    <x v="0"/>
    <m/>
  </r>
  <r>
    <s v="LL079"/>
    <x v="0"/>
    <s v="Climate Resilient Sanitation  User Interface, Capture, and Containment (including flush)"/>
    <s v="Changing precipitation patterns; Floods"/>
    <x v="1"/>
    <s v="Attributes_of_water__sanitation__and_hygiene_infrastructure"/>
    <x v="0"/>
    <x v="0"/>
    <m/>
    <s v="[Proportion of toilets/latrines] sited at a risk-based minimum distance from water body"/>
    <x v="76"/>
    <x v="1"/>
    <s v="LL079, LL085, LL431 [Proportion of population served by toilets/latrines where] infrastructure siting considers both current and future climate risk"/>
  </r>
  <r>
    <s v="LL080"/>
    <x v="0"/>
    <s v="Climate Resilient Sanitation  User Interface, Capture, and Containment (including flush)"/>
    <s v="Changing precipitation patterns; Floods"/>
    <x v="0"/>
    <s v="Adaptation_actions_by_users"/>
    <x v="0"/>
    <x v="0"/>
    <m/>
    <s v="[Proportion of toilets/latrines] with soffit and floor raised above a given level, informed by flood risk assessment"/>
    <x v="77"/>
    <x v="0"/>
    <m/>
  </r>
  <r>
    <s v="LL081"/>
    <x v="0"/>
    <s v="Climate Resilient Sanitation  User Interface, Capture, and Containment (including flush)"/>
    <s v="Changing precipitation patterns; Floods"/>
    <x v="1"/>
    <s v="Attributes_of_water__sanitation__and_hygiene_infrastructure"/>
    <x v="0"/>
    <x v="0"/>
    <m/>
    <s v="[Proportion of toilets/latrines] with soffit and floor raised above a given level, informed by flood risk assessment"/>
    <x v="78"/>
    <x v="1"/>
    <s v=" LL081, LL237 - [Proportion of latrines] designed for current and future climate risks"/>
  </r>
  <r>
    <s v="LL082"/>
    <x v="0"/>
    <s v="Climate Resilient Sanitation  User Interface, Capture, and Containment (including flush)"/>
    <s v="Changing precipitation patterns; Floods"/>
    <x v="1"/>
    <s v="Attributes_of_water__sanitation__and_hygiene_infrastructure"/>
    <x v="0"/>
    <x v="0"/>
    <m/>
    <s v="[Proportion of containments] covered to prevent water ingress"/>
    <x v="79"/>
    <x v="1"/>
    <s v="LL002 with LL005, LL082, LL087, 89 LL091, LL092, LL093, LL164, LL211, LL246, LL257 - [Proportion of containments] designed for current and future climate risk"/>
  </r>
  <r>
    <s v="LL083"/>
    <x v="0"/>
    <s v="Climate Resilient Sanitation  User Interface, Capture, and Containment (including flush)"/>
    <s v="Changing precipitation patterns; Floods"/>
    <x v="0"/>
    <s v="Adaptation_actions_by_users"/>
    <x v="0"/>
    <x v="0"/>
    <m/>
    <s v="[Proportion of containments] covered to prevent water ingress"/>
    <x v="80"/>
    <x v="0"/>
    <m/>
  </r>
  <r>
    <s v="LL084"/>
    <x v="0"/>
    <s v="Climate Resilient Sanitation  User Interface, Capture, and Containment (including flush)"/>
    <s v="Multiple hazards"/>
    <x v="0"/>
    <s v="Adaptation_actions_by_users"/>
    <x v="0"/>
    <x v="0"/>
    <m/>
    <s v="[Proportion of containments] sited in area with deep groundwater table"/>
    <x v="81"/>
    <x v="0"/>
    <m/>
  </r>
  <r>
    <s v="LL085"/>
    <x v="0"/>
    <s v="Climate Resilient Sanitation  User Interface, Capture, and Containment (including flush)"/>
    <s v="Multiple hazards"/>
    <x v="1"/>
    <s v="Attributes_of_water__sanitation__and_hygiene_infrastructure"/>
    <x v="0"/>
    <x v="0"/>
    <m/>
    <s v="[Proportion of containments] sited in area with deep groundwater table"/>
    <x v="82"/>
    <x v="1"/>
    <s v="LL079, LL085, LL431 [Proportion of population served by toilets/latrines where] infrastructure siting considers both current and future climate risk"/>
  </r>
  <r>
    <s v="LL086"/>
    <x v="0"/>
    <s v="Climate Resilient Sanitation  User Interface, Capture, and Containment (including flush)"/>
    <s v="Changing precipitation patterns; Droughts"/>
    <x v="1"/>
    <s v="Attributes_of_water__sanitation__and_hygiene_infrastructure"/>
    <x v="0"/>
    <x v="0"/>
    <m/>
    <s v="[Proportion of containments] using technologies decoupled from the water cycle (e.g., container-based sanitation, composting, VIP)."/>
    <x v="83"/>
    <x v="1"/>
    <s v="LL002 with LL005, LL082, LL087, 89 LL091, LL092, LL093, LL164, LL211, LL246, LL257 - [Proportion of containments] designed for current and future climate risk"/>
  </r>
  <r>
    <s v="LL087"/>
    <x v="0"/>
    <s v="Climate Resilient Sanitation  User Interface, Capture, and Containment (including flush)"/>
    <s v="Changing precipitation patterns; Floods"/>
    <x v="1"/>
    <s v="Attributes_of_water__sanitation__and_hygiene_infrastructure"/>
    <x v="0"/>
    <x v="0"/>
    <m/>
    <s v="[Proportion of septic tanks with] outlet fitted with non-return valve  "/>
    <x v="84"/>
    <x v="1"/>
    <s v="LL002 with LL005, LL082, LL087, 89 LL091, LL092, LL093, LL164, LL211, LL246, LL257 - [Proportion of containments] designed for current and future climate risk"/>
  </r>
  <r>
    <s v="LL088"/>
    <x v="0"/>
    <s v="Climate Resilient Sanitation  User Interface, Capture, and Containment (including flush)"/>
    <s v="Changing precipitation patterns; Floods"/>
    <x v="0"/>
    <s v="Adaptation_actions_by_users"/>
    <x v="0"/>
    <x v="0"/>
    <m/>
    <s v="[Proportion of septic tanks with] outlet fitted with non-return valve  "/>
    <x v="85"/>
    <x v="0"/>
    <m/>
  </r>
  <r>
    <s v="LL089"/>
    <x v="0"/>
    <s v="Climate Resilient Sanitation  User Interface, Capture, and Containment (including flush)"/>
    <s v="Changing precipitation patterns; Floods"/>
    <x v="1"/>
    <s v="Attributes_of_water__sanitation__and_hygiene_infrastructure"/>
    <x v="0"/>
    <x v="0"/>
    <m/>
    <s v="[Proportion of sewer connections with] outlet fitted with non-return valve  "/>
    <x v="86"/>
    <x v="1"/>
    <s v="LL002 with LL005, LL082, LL087, 89 LL091, LL092, LL093, LL164, LL211, LL246, LL257 - [Proportion of containments] designed for current and future climate risk"/>
  </r>
  <r>
    <s v="LL090"/>
    <x v="0"/>
    <s v="Climate Resilient Sanitation  User Interface, Capture, and Containment (including flush)"/>
    <s v="Changing precipitation patterns; Floods"/>
    <x v="0"/>
    <s v="Adaptation_actions_by_users"/>
    <x v="0"/>
    <x v="0"/>
    <m/>
    <s v="[Proportion of sewer connections with] outlet fitted with non-return valve  "/>
    <x v="87"/>
    <x v="0"/>
    <m/>
  </r>
  <r>
    <s v="LL091"/>
    <x v="0"/>
    <s v="Climate Resilient Sanitation  User Interface, Capture, and Containment (including flush)"/>
    <s v="Changing precipitation patterns; Floods"/>
    <x v="1"/>
    <s v="Attributes_of_water__sanitation__and_hygiene_infrastructure"/>
    <x v="0"/>
    <x v="0"/>
    <m/>
    <s v="[Proportion of sealed containment/tanks in areas with high/ rising groundwater] that are designed for buoyancy "/>
    <x v="88"/>
    <x v="1"/>
    <s v="LL002 with LL005, LL082, LL087, 89 LL091, LL092, LL093, LL164, LL211, LL246, LL257 - [Proportion of containments] designed for current and future climate risk"/>
  </r>
  <r>
    <s v="LL092"/>
    <x v="0"/>
    <s v="Climate Resilient Sanitation  User Interface, Capture, and Containment (including flush)"/>
    <s v="Changing precipitation patterns; Floods"/>
    <x v="1"/>
    <s v="Attributes_of_water__sanitation__and_hygiene_infrastructure"/>
    <x v="0"/>
    <x v="0"/>
    <m/>
    <s v="[Proportion of containments in flood-prone areas] that are sized appropriately to promote frequent emptying and prevent build up of faecal waste"/>
    <x v="89"/>
    <x v="1"/>
    <s v="LL002 with LL005, LL082, LL087, 89 LL091, LL092, LL093, LL164, LL211, LL246, LL257 - [Proportion of containments] designed for current and future climate risk"/>
  </r>
  <r>
    <s v="LL093"/>
    <x v="0"/>
    <s v="Climate Resilient Sanitation  User Interface, Capture, and Containment (including flush)"/>
    <s v="Changing precipitation patterns; Floods"/>
    <x v="1"/>
    <s v="Attributes_of_water__sanitation__and_hygiene_infrastructure"/>
    <x v="0"/>
    <x v="0"/>
    <m/>
    <s v="[Proportion of containments in flood-prone areas with] vents/openings sited above expected flood lines, informed by risk assessment"/>
    <x v="90"/>
    <x v="1"/>
    <s v="LL002 with LL005, LL082, LL087, 89 LL091, LL092, LL093, LL164, LL211, LL246, LL257 - [Proportion of containments] designed for current and future climate risk"/>
  </r>
  <r>
    <s v="LL094"/>
    <x v="0"/>
    <s v="Climate Resilient Sanitation System"/>
    <s v="Multiple hazards"/>
    <x v="1"/>
    <s v="Attributes_of_water__sanitation__and_hygiene_infrastructure"/>
    <x v="0"/>
    <x v="0"/>
    <m/>
    <s v="[Proportion of population served by] sanitation services which conform to national regulations and standards on resilient sanitation services and utilise approved construction materials "/>
    <x v="91"/>
    <x v="0"/>
    <m/>
  </r>
  <r>
    <s v="LL095"/>
    <x v="1"/>
    <s v="Climate Resilient WASH System"/>
    <s v="Multiple hazards"/>
    <x v="10"/>
    <s v="3._Adaptation_actions_by_national_and_subnational_governments___Regulation"/>
    <x v="12"/>
    <x v="15"/>
    <m/>
    <s v="[Existence of a national or local] QA  (quality assurance process) which accounts for climate change to be performed by service providers"/>
    <x v="92"/>
    <x v="2"/>
    <m/>
  </r>
  <r>
    <s v="LL096"/>
    <x v="2"/>
    <s v="Climate Resilient Water Supply System"/>
    <s v="Multiple hazards"/>
    <x v="5"/>
    <s v="Adaptation_actions_by_water_and_sanitation_service_providers"/>
    <x v="0"/>
    <x v="0"/>
    <m/>
    <s v="[Proportion of service providers with] climate-informed QA (quality assurance) process implemented during construction phase "/>
    <x v="93"/>
    <x v="0"/>
    <s v="Not measurable"/>
  </r>
  <r>
    <s v="LL098"/>
    <x v="2"/>
    <s v="Climate Resilient Water Supply System"/>
    <s v="Multiple hazards"/>
    <x v="16"/>
    <s v="14._Attributes_of_water__sanitation__and_hygiene_infrastructure___Water_Supply"/>
    <x v="0"/>
    <x v="16"/>
    <m/>
    <s v="[Proportion of population served by] water supplies conform to national regulations and standards on resilient water supply design and utilise approved construction materials "/>
    <x v="94"/>
    <x v="2"/>
    <m/>
  </r>
  <r>
    <s v="LL099"/>
    <x v="0"/>
    <s v="Climate Resilient Sanitation System"/>
    <s v="Multiple hazards"/>
    <x v="5"/>
    <s v="Adaptation_actions_by_water_and_sanitation_service_providers"/>
    <x v="8"/>
    <x v="0"/>
    <m/>
    <s v="Design standards and related regulations are enforced by service provider to ensure systems meet required needs"/>
    <x v="95"/>
    <x v="0"/>
    <m/>
  </r>
  <r>
    <s v="LL100"/>
    <x v="0"/>
    <s v="Climate Resilient Sewer Conveyance"/>
    <s v="Changing precipitation patterns; Floods"/>
    <x v="1"/>
    <s v="Attributes_of_water__sanitation__and_hygiene_infrastructure"/>
    <x v="0"/>
    <x v="0"/>
    <m/>
    <s v="[Proportion of population with sewer connection served by a] sewer system designed to handle increased flow based on current and future climate risk"/>
    <x v="96"/>
    <x v="1"/>
    <s v="LL100, LL101, LL108, LL109, LL113, LL119, LL121 - [Proportion of population with sewer connection served by a] sewer system where sizing and material choice considers current and future climate risk"/>
  </r>
  <r>
    <s v="LL101"/>
    <x v="0"/>
    <s v="Climate Resilient Sewer Conveyance"/>
    <s v="Multiple hazards"/>
    <x v="1"/>
    <s v="Attributes_of_water__sanitation__and_hygiene_infrastructure"/>
    <x v="0"/>
    <x v="0"/>
    <m/>
    <s v="[Proportion of population with sewer connection served by a] sewer system designed to reduce blockages (e.g. PE or PVC sewers)"/>
    <x v="97"/>
    <x v="1"/>
    <s v="LL100, LL101, LL108, LL109, LL113, LL119, LL121 - [Proportion of population with sewer connection served by a] sewer system where sizing and material choice considers current and future climate risk"/>
  </r>
  <r>
    <s v="LL102"/>
    <x v="0"/>
    <s v="Climate Resilient Sewer Conveyance"/>
    <s v="Not explicitly climate change focussed"/>
    <x v="1"/>
    <s v="Attributes_of_water__sanitation__and_hygiene_infrastructure"/>
    <x v="0"/>
    <x v="0"/>
    <m/>
    <s v="[Proportion of population with a sewer connection served by a] sewer system designed to reduce blockages (e.g. Minimised Sewer Network Joint Density)"/>
    <x v="98"/>
    <x v="1"/>
    <s v="LL032, LL033, LL102, LL110 - [Proportion of population with sewer connection served by a] sewer where its horizontal alignment, invert levels, consider current and future climate risk"/>
  </r>
  <r>
    <s v="LL105"/>
    <x v="0"/>
    <s v="Climate Resilient Sewer Conveyance"/>
    <s v="Not explicitly climate change focussed"/>
    <x v="5"/>
    <s v="Adaptation_actions_by_water_and_sanitation_service_providers"/>
    <x v="6"/>
    <x v="0"/>
    <m/>
    <s v="[Proportion of population with a sewer connection served by a] sewer system with implemented monitoring and rehabilitation programme "/>
    <x v="99"/>
    <x v="0"/>
    <s v="Climate relevance?"/>
  </r>
  <r>
    <s v="LL106"/>
    <x v="0"/>
    <s v="Climate Resilient Sewer Conveyance"/>
    <s v="Multiple hazards"/>
    <x v="5"/>
    <s v="Adaptation_actions_by_water_and_sanitation_service_providers"/>
    <x v="6"/>
    <x v="0"/>
    <m/>
    <s v="[Proportion of population with a sewer connection served by a] sewer system that adopts polymer dosing to maintain/increase flow rates "/>
    <x v="100"/>
    <x v="0"/>
    <m/>
  </r>
  <r>
    <s v="LL107"/>
    <x v="0"/>
    <s v="Climate Resilient Sewer Conveyance"/>
    <s v="Not explicitly climate change focussed"/>
    <x v="5"/>
    <s v="Adaptation_actions_by_water_and_sanitation_service_providers"/>
    <x v="6"/>
    <x v="0"/>
    <m/>
    <s v="[Proportion of population served by] sanitation systems with monitoring and  rehabilitation programme in place"/>
    <x v="101"/>
    <x v="0"/>
    <s v="Climate relevance?"/>
  </r>
  <r>
    <s v="LL108"/>
    <x v="0"/>
    <s v="Climate Resilient Sewer Conveyance"/>
    <s v="Changing precipitation patterns; Floods"/>
    <x v="1"/>
    <s v="Attributes_of_water__sanitation__and_hygiene_infrastructure"/>
    <x v="0"/>
    <x v="0"/>
    <m/>
    <s v="[Proportion of population with a sewer connection served by a] sewer system that is designed to be flexible and tolerate ground movement in clays or other high volume change potential soils"/>
    <x v="102"/>
    <x v="1"/>
    <s v="LL100, LL101, LL108, LL109, LL113, LL119, LL121 - [Proportion of population with sewer connection served by a] sewer system where sizing and material choice considers current and future climate risk"/>
  </r>
  <r>
    <s v="LL109"/>
    <x v="0"/>
    <s v="Climate Resilient Sewer Conveyance"/>
    <s v="Relative sea level"/>
    <x v="1"/>
    <s v="Attributes_of_water__sanitation__and_hygiene_infrastructure"/>
    <x v="0"/>
    <x v="0"/>
    <m/>
    <s v="[Proportion of population with a sewer connection served by a]  sewer system designed with corrosion-resistant materials in areas exposed to or at risk of contact with saline water"/>
    <x v="103"/>
    <x v="1"/>
    <s v="LL100, LL101, LL108, LL109, LL113, LL119, LL121 - [Proportion of population with sewer connection served by a] sewer system where sizing and material choice considers current and future climate risk"/>
  </r>
  <r>
    <s v="LL110"/>
    <x v="0"/>
    <s v="Climate Resilient Sewer Conveyance"/>
    <s v="Not explicitly climate change focussed"/>
    <x v="1"/>
    <s v="Attributes_of_water__sanitation__and_hygiene_infrastructure"/>
    <x v="0"/>
    <x v="0"/>
    <m/>
    <s v="[Proportion of population with a sewer connection served by a] sewer system with consistent hydraulic gradients, ensuring no transitions between supercritical and subcritical flow conditions (specific gradient thresholds to be defined)"/>
    <x v="104"/>
    <x v="1"/>
    <s v="LL032, LL033, LL102, LL110 - [Proportion of population with sewer connection served by a] sewer where its horizontal alignment, invert levels, consider current and future climate risk"/>
  </r>
  <r>
    <s v="LL113"/>
    <x v="0"/>
    <s v="Climate Resilient Sewer Conveyance"/>
    <s v="Not explicitly climate change focussed"/>
    <x v="1"/>
    <s v="Attributes_of_water__sanitation__and_hygiene_infrastructure"/>
    <x v="0"/>
    <x v="0"/>
    <m/>
    <s v="[Proportion of population with a sewer connection served by a] sewer system with connected sewers of consistent diameters (specific metrics to be defined)"/>
    <x v="105"/>
    <x v="1"/>
    <s v="LL100, LL101, LL108, LL109, LL113, LL119, LL121 - [Proportion of population with sewer connection served by a] sewer system where sizing and material choice considers current and future climate risk"/>
  </r>
  <r>
    <s v="LL115"/>
    <x v="0"/>
    <s v="Climate Resilient Sewer Conveyance"/>
    <s v="Multiple hazards"/>
    <x v="8"/>
    <s v="15._Attributes_of_water__sanitation__and_hygiene_infrastructure___Sanitation"/>
    <x v="0"/>
    <x v="6"/>
    <m/>
    <s v="[Proportion of population with a sewer connection served by a] sewer system with storage and interceptors to reduce flow and prevent overloading."/>
    <x v="106"/>
    <x v="2"/>
    <m/>
  </r>
  <r>
    <s v="LL117"/>
    <x v="0"/>
    <s v="Climate Resilient Sewer Conveyance"/>
    <s v="Multiple hazards"/>
    <x v="8"/>
    <s v="15._Attributes_of_water__sanitation__and_hygiene_infrastructure___Sanitation"/>
    <x v="0"/>
    <x v="6"/>
    <m/>
    <s v="[Proportion of population with a sewer connection served by a] separate sewer systems (rather than combined sewers)"/>
    <x v="107"/>
    <x v="2"/>
    <m/>
  </r>
  <r>
    <s v="LL119"/>
    <x v="0"/>
    <s v="Climate Resilient Sewer Conveyance"/>
    <s v="Multiple hazards"/>
    <x v="1"/>
    <s v="Attributes_of_water__sanitation__and_hygiene_infrastructure"/>
    <x v="0"/>
    <x v="0"/>
    <m/>
    <s v="[Proportion of population with a sewer connection served by a] small bore sewer system"/>
    <x v="108"/>
    <x v="1"/>
    <s v="LL100, LL101, LL108, LL109, LL113, LL119, LL121 - [Proportion of population with sewer connection served by a] sewer system where sizing and material choice considers current and future climate risk"/>
  </r>
  <r>
    <s v="LL121"/>
    <x v="0"/>
    <s v="Climate Resilient Sewer Conveyance"/>
    <s v="Changing precipitation patterns; Droughts"/>
    <x v="1"/>
    <s v="Attributes_of_water__sanitation__and_hygiene_infrastructure"/>
    <x v="0"/>
    <x v="0"/>
    <m/>
    <s v="[Proportion of population with sewer connection served by a] sewer system that is designed to be flexible and tolerate ground movement in clays or other high volume change potential soils"/>
    <x v="109"/>
    <x v="1"/>
    <s v="LL100, LL101, LL108, LL109, LL113, LL119, LL121 - [Proportion of population with sewer connection served by a] sewer system where sizing and material choice considers current and future climate risk"/>
  </r>
  <r>
    <s v="LL122"/>
    <x v="0"/>
    <s v="Climate Resilient Sewer Conveyance"/>
    <s v="Not explicitly climate change focussed"/>
    <x v="14"/>
    <s v="7._Adaptation_actions_by_water_and_sanitation_service_providers___Sanitation"/>
    <x v="6"/>
    <x v="14"/>
    <m/>
    <s v="[Percentage by length of] sewer network new or refurbished within the last  X (25-30?) Years"/>
    <x v="110"/>
    <x v="2"/>
    <s v="Link to asset management"/>
  </r>
  <r>
    <s v="LL123"/>
    <x v="0"/>
    <s v="Climate Resilient Sewer Conveyance"/>
    <s v="Multiple hazards"/>
    <x v="2"/>
    <s v="18._Sanitation_service_functioning"/>
    <x v="1"/>
    <x v="17"/>
    <m/>
    <s v="[Number of] pipe breaks per km length of sewer network per year before, during and following a climate event"/>
    <x v="111"/>
    <x v="2"/>
    <m/>
  </r>
  <r>
    <s v="LL124"/>
    <x v="0"/>
    <s v="Climate Resilient Sewer Conveyance"/>
    <s v="Multiple hazards"/>
    <x v="2"/>
    <s v="18._Sanitation_service_functioning"/>
    <x v="1"/>
    <x v="17"/>
    <m/>
    <s v="[Frequency of] sewer overflows before, during and following a climate event"/>
    <x v="112"/>
    <x v="2"/>
    <m/>
  </r>
  <r>
    <s v="LL125"/>
    <x v="0"/>
    <s v="Climate Resilient Sewer Conveyance"/>
    <s v="Not explicitly climate change focussed"/>
    <x v="1"/>
    <s v="Attributes_of_water__sanitation__and_hygiene_infrastructure"/>
    <x v="6"/>
    <x v="0"/>
    <m/>
    <s v="[Proportion of households] connected to sewer network"/>
    <x v="113"/>
    <x v="0"/>
    <m/>
  </r>
  <r>
    <s v="LL127"/>
    <x v="0"/>
    <s v="Climate Resilient Design and Operation of WW and FS Treatment Processes"/>
    <s v="Changing precipitation patterns; Floods"/>
    <x v="2"/>
    <s v="18._Sanitation_service_functioning"/>
    <x v="6"/>
    <x v="18"/>
    <m/>
    <s v="Operational treatment performance remains [within X% of standard levels], when backup processes are utilised to manage untreated inflows bypassing the system"/>
    <x v="114"/>
    <x v="2"/>
    <m/>
  </r>
  <r>
    <s v="LL128"/>
    <x v="0"/>
    <s v="Climate Resilient Design and Operation of WW and FS Treatment Processes"/>
    <s v="Changing precipitation patterns; Floods"/>
    <x v="14"/>
    <s v="7._Adaptation_actions_by_water_and_sanitation_service_providers___Sanitation"/>
    <x v="10"/>
    <x v="11"/>
    <m/>
    <s v="[Proportion of households served by a treatment facility with] well-defined, event-specific action plans are ready for execution on receiving early warnings"/>
    <x v="115"/>
    <x v="2"/>
    <m/>
  </r>
  <r>
    <s v="LL129"/>
    <x v="0"/>
    <s v="Climate Resilient Design and Operation of WW and FS Treatment Processes"/>
    <s v="Changing precipitation patterns; Floods"/>
    <x v="1"/>
    <s v="Attributes_of_water__sanitation__and_hygiene_infrastructure"/>
    <x v="0"/>
    <x v="0"/>
    <m/>
    <s v="[Proportion of] wastewater treatment works with plant capacity designed to handle peak wet-weather flow (WWF) and dry-weather flow (DWF), considering typical storm periods"/>
    <x v="116"/>
    <x v="1"/>
    <s v="LL074, LL076, LL129, LL130, LL135, LL136, LL138, LL140, LL142, LL143, LL144, LL145, LL147  - [Proportion of population served by treatment facilities] where infrastructure is designed with  consideration of current and future climate risks."/>
  </r>
  <r>
    <s v="LL130"/>
    <x v="0"/>
    <s v="Climate Resilient Design and Operation of WW and FS Treatment Processes"/>
    <s v="Multiple hazards"/>
    <x v="1"/>
    <s v="Attributes_of_water__sanitation__and_hygiene_infrastructure"/>
    <x v="0"/>
    <x v="0"/>
    <m/>
    <s v="[Proportion of] faecal sludge treatment works with operational dewatering facilities to reduce sludge volume by x%."/>
    <x v="117"/>
    <x v="1"/>
    <s v="LL074, LL076, LL129, LL130, LL135, LL136, LL138, LL140, LL142, LL143, LL144, LL145, LL147  - [Proportion of population served by treatment facilities] where infrastructure is designed with  consideration of current and future climate risks."/>
  </r>
  <r>
    <s v="LL131"/>
    <x v="0"/>
    <s v="Climate Resilient Sanitation System"/>
    <s v="Multiple hazards"/>
    <x v="14"/>
    <s v="7._Adaptation_actions_by_water_and_sanitation_service_providers___Sanitation"/>
    <x v="4"/>
    <x v="3"/>
    <m/>
    <s v="[Proportion of] service providers trained in adapting operations for high and low flow conditions."/>
    <x v="118"/>
    <x v="2"/>
    <m/>
  </r>
  <r>
    <s v="LL132"/>
    <x v="0"/>
    <s v="Climate Resilient Design and Operation of WW and FS Treatment Processes"/>
    <s v="Multiple hazards"/>
    <x v="1"/>
    <s v="Attributes_of_water__sanitation__and_hygiene_infrastructure"/>
    <x v="0"/>
    <x v="0"/>
    <m/>
    <s v="Treatment process design based on analyses carried out to identify optimal treatment under current and future climate conditions"/>
    <x v="119"/>
    <x v="1"/>
    <s v="LL132, LL133, LL146- [Proportion of population served by treatment facilities where] processes consider current and future climate risk"/>
  </r>
  <r>
    <s v="LL133"/>
    <x v="0"/>
    <s v="Climate Resilient Design and Operation of WW and FS Treatment Processes"/>
    <s v="Changing air temperature"/>
    <x v="1"/>
    <s v="Attributes_of_water__sanitation__and_hygiene_infrastructure"/>
    <x v="0"/>
    <x v="0"/>
    <m/>
    <s v="[Proportion of] faecal sludge and wastewater treatment works with where the most appropriate treatment technique has been selected given the current and future climate risks"/>
    <x v="120"/>
    <x v="1"/>
    <s v="LL132, LL133, LL146- [Proportion of population served by treatment facilities where] processes consider current and future climate risk"/>
  </r>
  <r>
    <s v="LL134"/>
    <x v="0"/>
    <s v="Climate Resilient Sanitation System"/>
    <s v="Multiple hazards"/>
    <x v="5"/>
    <s v="Adaptation_actions_by_water_and_sanitation_service_providers"/>
    <x v="10"/>
    <x v="0"/>
    <m/>
    <s v="[Proportion of households for whom] well-defined, event-specific action plans are ready for execution on receiving early warnings"/>
    <x v="121"/>
    <x v="0"/>
    <s v="NL018, NL019, NL020"/>
  </r>
  <r>
    <s v="LL135"/>
    <x v="0"/>
    <s v="Climate Resilient Design and Operation of WW and FS Treatment Processes"/>
    <s v="Relative sea level"/>
    <x v="1"/>
    <s v="Attributes_of_water__sanitation__and_hygiene_infrastructure"/>
    <x v="0"/>
    <x v="0"/>
    <m/>
    <s v="[Proportion of] faecal sludge and wastewater treatment facilities which are designed to cope with high salinity water"/>
    <x v="122"/>
    <x v="1"/>
    <s v="Process"/>
  </r>
  <r>
    <s v="LL136"/>
    <x v="0"/>
    <s v="Climate Resilient Design and Operation of WW and FS Treatment Processes"/>
    <s v="Multiple hazards"/>
    <x v="1"/>
    <s v="Attributes_of_water__sanitation__and_hygiene_infrastructure"/>
    <x v="0"/>
    <x v="0"/>
    <m/>
    <s v="[Proportion of] faecal sludge and wastewater treatment facilities in areas of high or rising groundwater which are designed for buoyancy"/>
    <x v="123"/>
    <x v="1"/>
    <s v="LL074, LL076, LL129, LL130, LL135, LL136, LL138, LL140, LL142, LL143, LL144, LL145, LL147  - [Proportion of population served by treatment facilities] where infrastructure is designed with  consideration of current and future climate risks."/>
  </r>
  <r>
    <s v="LL138"/>
    <x v="0"/>
    <s v="Climate Resilient Design and Operation of WW and FS Treatment Processes"/>
    <s v="Multiple hazards"/>
    <x v="1"/>
    <s v="Attributes_of_water__sanitation__and_hygiene_infrastructure"/>
    <x v="0"/>
    <x v="0"/>
    <m/>
    <s v="[Proportion of sewer network by length where] pump stations are fitted with backflow prevention devices and emergency overflow measures "/>
    <x v="124"/>
    <x v="1"/>
    <s v="LL074, LL076, LL129, LL130, LL135, LL136, LL138, LL140, LL142, LL143, LL144, LL145, LL147  - [Proportion of population served by treatment facilities] where infrastructure is designed with  consideration of current and future climate risks."/>
  </r>
  <r>
    <s v="LL139"/>
    <x v="0"/>
    <s v="Climate Resilient Design and Operation of WW and FS Treatment Processes"/>
    <s v="Multiple hazards"/>
    <x v="8"/>
    <s v="15._Attributes_of_water__sanitation__and_hygiene_infrastructure___Sanitation"/>
    <x v="0"/>
    <x v="6"/>
    <m/>
    <s v="[Proportion of] water treatment capacity with backup power supply"/>
    <x v="125"/>
    <x v="2"/>
    <m/>
  </r>
  <r>
    <s v="LL140"/>
    <x v="0"/>
    <s v="Climate Resilient Design and Operation of WW and FS Treatment Processes"/>
    <s v="Multiple hazards"/>
    <x v="1"/>
    <s v="Attributes_of_water__sanitation__and_hygiene_infrastructure"/>
    <x v="0"/>
    <x v="0"/>
    <m/>
    <s v="[Proportion of] faecal sludge and wastewater treatment capacity with emergency overflow measures installed to reduce likelihood of sewer backup and wastewater treatment plant inundation"/>
    <x v="126"/>
    <x v="1"/>
    <s v="LL074, LL076, LL129, LL130, LL135, LL136, LL138, LL140, LL142, LL143, LL144, LL145, LL147  - [Proportion of population served by treatment facilities] where infrastructure is designed with  consideration of current and future climate risks."/>
  </r>
  <r>
    <s v="LL141"/>
    <x v="0"/>
    <s v="Climate Resilient Design and Operation of WW and FS Treatment Processes"/>
    <s v="Multiple hazards"/>
    <x v="14"/>
    <s v="7._Adaptation_actions_by_water_and_sanitation_service_providers___Sanitation"/>
    <x v="6"/>
    <x v="11"/>
    <m/>
    <s v="[Proportion of] faecal sludge and wastewater treatment capacity with emergency storage of treatment chemicals"/>
    <x v="127"/>
    <x v="2"/>
    <m/>
  </r>
  <r>
    <s v="LL142"/>
    <x v="0"/>
    <s v="Climate Resilient Design and Operation of WW and FS Treatment Processes"/>
    <s v="Multiple hazards"/>
    <x v="1"/>
    <s v="Attributes_of_water__sanitation__and_hygiene_infrastructure"/>
    <x v="0"/>
    <x v="0"/>
    <m/>
    <s v="[Proportion of] faecal sludge and wastewater treatment capacity with floodwater management to reduce inundation of wastewater treatment plan"/>
    <x v="128"/>
    <x v="1"/>
    <s v="LL074, LL076, LL129, LL130, LL135, LL136, LL138, LL140, LL142, LL143, LL144, LL145, LL147  - [Proportion of population served by treatment facilities] where infrastructure is designed with  consideration of current and future climate risks."/>
  </r>
  <r>
    <s v="LL143"/>
    <x v="0"/>
    <s v="Climate Resilient Design and Operation of WW and FS Treatment Processes"/>
    <s v="Severe wind"/>
    <x v="1"/>
    <s v="Attributes_of_water__sanitation__and_hygiene_infrastructure"/>
    <x v="0"/>
    <x v="0"/>
    <m/>
    <s v="[Proportion of] faecal sludge and wastewater treatment capacity with tornado safe rooms for utility personnel "/>
    <x v="129"/>
    <x v="1"/>
    <s v="LL074, LL076, LL129, LL130, LL135, LL136, LL138, LL140, LL142, LL143, LL144, LL145, LL147  - [Proportion of population served by treatment facilities] where infrastructure is designed with  consideration of current and future climate risks."/>
  </r>
  <r>
    <s v="LL144"/>
    <x v="0"/>
    <s v="Climate Resilient Design and Operation of WW and FS Treatment Processes"/>
    <s v="Multiple hazards"/>
    <x v="1"/>
    <s v="Attributes_of_water__sanitation__and_hygiene_infrastructure"/>
    <x v="0"/>
    <x v="0"/>
    <m/>
    <s v="[Proportion of] faecal sludge and wastewater treatment works with soffits and walls raised above future flood levels"/>
    <x v="130"/>
    <x v="1"/>
    <s v="LL074, LL076, LL129, LL130, LL135, LL136, LL138, LL140, LL142, LL143, LL144, LL145, LL147  - [Proportion of population served by treatment facilities] where infrastructure is designed with  consideration of current and future climate risks."/>
  </r>
  <r>
    <s v="LL145"/>
    <x v="0"/>
    <s v="Climate Resilient Design and Operation of WW and FS Treatment Processes"/>
    <s v="Multiple hazards"/>
    <x v="1"/>
    <s v="Attributes_of_water__sanitation__and_hygiene_infrastructure"/>
    <x v="0"/>
    <x v="0"/>
    <m/>
    <s v="[Proportion of] faecal sludge and wastewater treatment works where walls and submerged components are sealed to reduce seepage"/>
    <x v="131"/>
    <x v="1"/>
    <s v="LL074, LL076, LL129, LL130, LL135, LL136, LL138, LL140, LL142, LL143, LL144, LL145, LL147  - [Proportion of population served by treatment facilities] where infrastructure is designed with  consideration of current and future climate risks."/>
  </r>
  <r>
    <s v="LL146"/>
    <x v="0"/>
    <s v="Climate Resilient Design and Operation of WW and FS Treatment Processes"/>
    <s v="Extreme heat"/>
    <x v="1"/>
    <s v="Attributes_of_water__sanitation__and_hygiene_infrastructure"/>
    <x v="0"/>
    <x v="0"/>
    <m/>
    <s v="[Proportion of] faecal sludge and wastewater treatment works with wastewater treatment processes adapted to treat higher influent concentration"/>
    <x v="132"/>
    <x v="1"/>
    <s v="LL132, LL133, LL146- [Proportion of population served by treatment facilities where] processes consider current and future climate risk"/>
  </r>
  <r>
    <s v="LL147"/>
    <x v="0"/>
    <s v="Climate Resilient Design and Operation of WW and FS Treatment Processes"/>
    <s v="Severe wind"/>
    <x v="1"/>
    <s v="Attributes_of_water__sanitation__and_hygiene_infrastructure"/>
    <x v="0"/>
    <x v="0"/>
    <m/>
    <s v="[Proportion of] faecal sludge and wastewater treatment works with wind protection around  lift stations, critical equipment and storage tanks"/>
    <x v="133"/>
    <x v="1"/>
    <s v="LL074, LL076, LL129, LL130, LL135, LL136, LL138, LL140, LL142, LL143, LL144, LL145, LL147  - [Proportion of population served by treatment facilities] where infrastructure is designed with  consideration of current and future climate risks."/>
  </r>
  <r>
    <s v="LL148"/>
    <x v="2"/>
    <s v="Climate Resilient Water Supply System"/>
    <s v="Multiple hazards"/>
    <x v="5"/>
    <s v="Adaptation_actions_by_water_and_sanitation_service_providers"/>
    <x v="6"/>
    <x v="0"/>
    <m/>
    <s v="[Proportion of population served] by water supplies with proactive repair, replacement and retrofitting of water supply infrastructure for maintaining physical integrity against current and future climate hazards"/>
    <x v="134"/>
    <x v="0"/>
    <s v="Not measurable"/>
  </r>
  <r>
    <s v="LL149"/>
    <x v="2"/>
    <s v="Climate Resilient Water Supply System"/>
    <s v="Multiple hazards"/>
    <x v="5"/>
    <s v="Adaptation_actions_by_water_and_sanitation_service_providers"/>
    <x v="6"/>
    <x v="0"/>
    <m/>
    <s v="[Proportion of population served] by water supplies with O&amp;M and repairs done by professional service providers"/>
    <x v="135"/>
    <x v="0"/>
    <s v="Good practice, but not specific for climate resilience"/>
  </r>
  <r>
    <s v="LL150"/>
    <x v="1"/>
    <s v="Climate Resilient WASH System"/>
    <s v="Multiple hazards"/>
    <x v="4"/>
    <s v="Adaptation_actions_by_national_and_subnational_governments___Institutions"/>
    <x v="5"/>
    <x v="0"/>
    <m/>
    <s v="[Number of] cities/authorities incorporating climate risk assessments (including entire sanitation chains) into spatial planning."/>
    <x v="136"/>
    <x v="3"/>
    <s v="LL041 with LL150 - The extent to which climate risks are systematically incorporated into sanitation-related environmental and public health impact assessments, and spatial planning processes across cities and local authorities—covering the entire sanitation chain."/>
  </r>
  <r>
    <s v="LL151"/>
    <x v="0"/>
    <s v="Climate Resilient Sanitation System"/>
    <s v="Multiple hazards"/>
    <x v="14"/>
    <s v="7._Adaptation_actions_by_water_and_sanitation_service_providers___Sanitation"/>
    <x v="6"/>
    <x v="14"/>
    <m/>
    <s v="[Proportion of] the population served by sanitation systems that are maintained through proactive repair, replacement, and retrofitting to ensure physical integrity against current and future climate hazards."/>
    <x v="137"/>
    <x v="2"/>
    <m/>
  </r>
  <r>
    <s v="LL153"/>
    <x v="0"/>
    <s v="Climate Resilient Sanitation System"/>
    <s v="Multiple hazards"/>
    <x v="5"/>
    <s v="Adaptation_actions_by_water_and_sanitation_service_providers"/>
    <x v="0"/>
    <x v="0"/>
    <m/>
    <s v="[Proportion of] Population Served by Infrastructure Assessed for Climate Risk Prior to Construction"/>
    <x v="138"/>
    <x v="0"/>
    <m/>
  </r>
  <r>
    <s v="LL154"/>
    <x v="2"/>
    <s v="Climate Resilient Water Supply System"/>
    <s v="Multiple hazards"/>
    <x v="4"/>
    <s v="Adaptation_actions_by_national_and_subnational_governments___Institutions"/>
    <x v="5"/>
    <x v="0"/>
    <m/>
    <s v="Climate ministry has a mandated role in water supply sector review and planning"/>
    <x v="139"/>
    <x v="3"/>
    <s v="LL154 with LL157 and LL159 - Climate ministry has a mandated role in WASH sector review and planning"/>
  </r>
  <r>
    <s v="LL155"/>
    <x v="1"/>
    <s v="Climate Resilient WASH System"/>
    <s v="Multiple hazards"/>
    <x v="15"/>
    <s v="Adaptation_actions_by_national_and_subnational_governments___Policy"/>
    <x v="8"/>
    <x v="0"/>
    <m/>
    <s v="Inclusion of climate resilience in WASH or Water sector review and planning"/>
    <x v="140"/>
    <x v="1"/>
    <s v="Merge LL155 with LL158, LL160, LL194 - Inclusion of climate resilience in WASH sector review and planning"/>
  </r>
  <r>
    <s v="LL156"/>
    <x v="1"/>
    <s v="Climate Resilient WASH System"/>
    <s v="Multiple hazards"/>
    <x v="10"/>
    <s v="3._Adaptation_actions_by_national_and_subnational_governments___Regulation"/>
    <x v="8"/>
    <x v="13"/>
    <m/>
    <s v="WASH Sector policy sets thresholds (e.g. weather, pollution, inter alia) that trigger hazard management plans"/>
    <x v="141"/>
    <x v="2"/>
    <m/>
  </r>
  <r>
    <s v="LL157"/>
    <x v="0"/>
    <s v="Climate Resilient Sanitation System"/>
    <s v="Multiple hazards"/>
    <x v="4"/>
    <s v="Adaptation_actions_by_national_and_subnational_governments___Institutions"/>
    <x v="5"/>
    <x v="0"/>
    <m/>
    <s v="Climate ministry has a mandated role in sanitation sector review and planning"/>
    <x v="142"/>
    <x v="3"/>
    <s v="LL154 with LL157 and LL159 - Climate ministry has a mandated role in WASH sector review and planning"/>
  </r>
  <r>
    <s v="LL158"/>
    <x v="0"/>
    <s v="Climate Resilient Sanitation System"/>
    <s v="Multiple hazards"/>
    <x v="15"/>
    <s v="Adaptation_actions_by_national_and_subnational_governments___Policy"/>
    <x v="8"/>
    <x v="0"/>
    <m/>
    <s v="Inclusion of climate resilience in sanitation sector review and planning"/>
    <x v="143"/>
    <x v="1"/>
    <s v="Merge LL155 with LL158, LL160, LL194 - Inclusion of climate resilience in WASH sector review and planning"/>
  </r>
  <r>
    <s v="LL159"/>
    <x v="3"/>
    <s v="Climate Resilient Hygiene System"/>
    <s v="Multiple hazards"/>
    <x v="4"/>
    <s v="Adaptation_actions_by_national_and_subnational_governments___Institutions"/>
    <x v="5"/>
    <x v="0"/>
    <m/>
    <s v="Climate ministry has a mandated role in hygiene sector review and planning"/>
    <x v="144"/>
    <x v="3"/>
    <s v="LL154 with LL157 and LL159 - Climate ministry has a mandated role in WASH sector review and planning"/>
  </r>
  <r>
    <s v="LL160"/>
    <x v="3"/>
    <s v="Climate Resilient Hygiene System"/>
    <s v="Multiple hazards"/>
    <x v="15"/>
    <s v="Adaptation_actions_by_national_and_subnational_governments___Policy"/>
    <x v="8"/>
    <x v="0"/>
    <m/>
    <s v="Inclusion of climate resilience in hygiene sector review and planning"/>
    <x v="145"/>
    <x v="1"/>
    <s v="Merge LL155 with LL158, LL160, LL194 - Inclusion of climate resilience in WASH sector review and planning"/>
  </r>
  <r>
    <s v="LL162"/>
    <x v="1"/>
    <s v="Climate Resilient WASH System"/>
    <s v="Multiple hazards"/>
    <x v="12"/>
    <s v="Adaptation_actions_by_national_and_subnational_governments___Finance"/>
    <x v="3"/>
    <x v="0"/>
    <m/>
    <s v="Dedicated climate resilience budget available for rapid response and repair following climate extreme"/>
    <x v="146"/>
    <x v="3"/>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r>
  <r>
    <s v="LL163"/>
    <x v="1"/>
    <s v="Climate Resilient WASH System"/>
    <s v="Multiple hazards"/>
    <x v="12"/>
    <s v="Adaptation_actions_by_national_and_subnational_governments___Finance"/>
    <x v="3"/>
    <x v="0"/>
    <m/>
    <s v="Amount of financing allocated for  WASH need post-disaster response."/>
    <x v="147"/>
    <x v="1"/>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r>
  <r>
    <s v="LL164"/>
    <x v="0"/>
    <s v="Climate Resilient Sanitation  User Interface, Capture, and Containment (including flush)"/>
    <s v="Changing precipitation patterns; Floods"/>
    <x v="1"/>
    <s v="Attributes_of_water__sanitation__and_hygiene_infrastructure"/>
    <x v="0"/>
    <x v="0"/>
    <m/>
    <s v="[Proportion of containments in areas with shallow or rising groundwater that utilise] smaller or shallower pits designed to reduce risk of groundwater flooding"/>
    <x v="148"/>
    <x v="1"/>
    <s v="LL002 with LL005, LL082, LL087, 89 LL091, LL092, LL093, LL164, LL211, LL246, LL257 - [Proportion of containments] designed for current and future climate risk"/>
  </r>
  <r>
    <s v="LL165"/>
    <x v="1"/>
    <s v="Climate Resilient WASH System"/>
    <s v="Multiple hazards"/>
    <x v="9"/>
    <s v="Adaptation_actions_by_national_and_subnational_governments___Regulation"/>
    <x v="12"/>
    <x v="0"/>
    <m/>
    <s v="Design standards and related regulations are available to support the construction of infrastructure and delivery of climate resilient WASH services"/>
    <x v="149"/>
    <x v="1"/>
    <s v="LL173 and LL186, LL165"/>
  </r>
  <r>
    <s v="LL166"/>
    <x v="0"/>
    <s v="Climate Resilient Sanitation System"/>
    <s v="Multiple hazards"/>
    <x v="12"/>
    <s v="Adaptation_actions_by_national_and_subnational_governments___Finance"/>
    <x v="8"/>
    <x v="0"/>
    <m/>
    <s v="Sector investment plans are revised every X years based on most up to date (within Y years) climate projections"/>
    <x v="150"/>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r>
  <r>
    <s v="LL167"/>
    <x v="2"/>
    <s v="Climate Resilient Water Supply System"/>
    <s v="Multiple hazards"/>
    <x v="6"/>
    <s v="6._Adaptation_actions_by_water_and_sanitation_service_providers___Water_Supply"/>
    <x v="6"/>
    <x v="14"/>
    <m/>
    <s v="[Proportion of population served by] water supplies that implement  climate-resilience plans (for example climate-resilient water safety plans) which consider climate variability and climate projections "/>
    <x v="151"/>
    <x v="2"/>
    <s v="Move to actions by service provider?"/>
  </r>
  <r>
    <s v="LL168"/>
    <x v="2"/>
    <s v="Climate Resilient Water Supply System"/>
    <s v="Changing precipitation patterns; Droughts"/>
    <x v="10"/>
    <s v="3._Adaptation_actions_by_national_and_subnational_governments___Regulation"/>
    <x v="13"/>
    <x v="13"/>
    <s v="?"/>
    <s v="Regulation mandates that sufficient quantities of domestic water supply be provided as a priority before allocations to other water uses are made "/>
    <x v="152"/>
    <x v="2"/>
    <m/>
  </r>
  <r>
    <s v="LL169"/>
    <x v="2"/>
    <s v="Climate Resilient Water Supply System"/>
    <s v="Multiple hazards"/>
    <x v="5"/>
    <s v="Adaptation_actions_by_water_and_sanitation_service_providers"/>
    <x v="8"/>
    <x v="19"/>
    <m/>
    <s v="[Proportion of population served by] water supplies with climate resilience investment plans"/>
    <x v="153"/>
    <x v="0"/>
    <s v=" in PIRF"/>
  </r>
  <r>
    <s v="LL170"/>
    <x v="1"/>
    <s v="Climate Resilient WASH System"/>
    <s v="Multiple hazards"/>
    <x v="11"/>
    <s v="1._Adaptation_actions_by_national_and_subnational_governments___Policy"/>
    <x v="8"/>
    <x v="20"/>
    <m/>
    <s v="WASH sector policy and strategies identify climate risks and include costed climate adaptation measures"/>
    <x v="154"/>
    <x v="2"/>
    <m/>
  </r>
  <r>
    <s v="LL171"/>
    <x v="2"/>
    <s v="Climate Resilient Water Supply System"/>
    <s v="Multiple hazards"/>
    <x v="10"/>
    <s v="3._Adaptation_actions_by_national_and_subnational_governments___Regulation"/>
    <x v="8"/>
    <x v="21"/>
    <m/>
    <s v="Sector policy mandates the use of  climate-resilient Water Safety Planning"/>
    <x v="155"/>
    <x v="2"/>
    <m/>
  </r>
  <r>
    <s v="LL172"/>
    <x v="2"/>
    <s v="Climate Resilient Water Supply System"/>
    <s v="Multiple hazards"/>
    <x v="12"/>
    <s v="Adaptation_actions_by_national_and_subnational_governments___Finance"/>
    <x v="8"/>
    <x v="0"/>
    <m/>
    <s v="Sector investment plans (which may also include water resource management plans)  are revised every X years based on most up to date (within Y years) climate projections"/>
    <x v="156"/>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r>
  <r>
    <s v="LL173"/>
    <x v="2"/>
    <s v="Climate Resilient Water Supply System"/>
    <s v="Multiple hazards"/>
    <x v="15"/>
    <s v="Adaptation_actions_by_national_and_subnational_governments___Policy"/>
    <x v="12"/>
    <x v="0"/>
    <m/>
    <s v="National guidance and standards on water supply design and construction materials consider risks from climate variability and change"/>
    <x v="157"/>
    <x v="3"/>
    <s v="LL173 and LL186, LL165"/>
  </r>
  <r>
    <s v="LL174"/>
    <x v="2"/>
    <s v="Climate Resilient Water Supply System"/>
    <s v="Multiple hazards"/>
    <x v="12"/>
    <s v="Adaptation_actions_by_national_and_subnational_governments___Finance"/>
    <x v="8"/>
    <x v="0"/>
    <m/>
    <s v="National government has mobilised funds to adapt the water sector to climate change"/>
    <x v="158"/>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175"/>
    <x v="2"/>
    <s v="Climate Resilient Water Supply System"/>
    <s v="Multiple hazards"/>
    <x v="15"/>
    <s v="Adaptation_actions_by_national_and_subnational_governments___Policy"/>
    <x v="8"/>
    <x v="0"/>
    <m/>
    <s v="National adaptation plans address climate risks to water supply"/>
    <x v="159"/>
    <x v="1"/>
    <s v="LL182, LL189 with LL195, LL287, LL175, LL188"/>
  </r>
  <r>
    <s v="LL179"/>
    <x v="0"/>
    <s v="Climate Resilient Sanitation System"/>
    <s v="Multiple hazards"/>
    <x v="12"/>
    <s v="Adaptation_actions_by_national_and_subnational_governments___Finance"/>
    <x v="8"/>
    <x v="0"/>
    <m/>
    <s v="[Percentage of] government budgets allocated for climate resilient sanitation measures"/>
    <x v="160"/>
    <x v="1"/>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180"/>
    <x v="2"/>
    <s v="Climate Resilient Water Supply System"/>
    <s v="Multiple hazards"/>
    <x v="12"/>
    <s v="Adaptation_actions_by_national_and_subnational_governments___Finance"/>
    <x v="8"/>
    <x v="0"/>
    <m/>
    <s v="[Percentage of government budgets] allocated for climate resilient water supply measures"/>
    <x v="161"/>
    <x v="1"/>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181"/>
    <x v="1"/>
    <s v="Climate Resilient WASH System"/>
    <s v="Not explicitly climate change focussed"/>
    <x v="11"/>
    <s v="1._Adaptation_actions_by_national_and_subnational_governments___Policy"/>
    <x v="8"/>
    <x v="20"/>
    <m/>
    <s v="National Adaptation Planning frameworks exist "/>
    <x v="162"/>
    <x v="2"/>
    <m/>
  </r>
  <r>
    <s v="LL182"/>
    <x v="1"/>
    <s v="Climate Resilient Sanitation System"/>
    <s v="Multiple hazards"/>
    <x v="15"/>
    <s v="Adaptation_actions_by_national_and_subnational_governments___Policy"/>
    <x v="8"/>
    <x v="0"/>
    <m/>
    <s v="[Proportion of] WASH climate adaptation plans aligned with national adaptation planning frameworks"/>
    <x v="163"/>
    <x v="3"/>
    <s v="LL182, LL189 with LL195, LL287, LL175, LL188"/>
  </r>
  <r>
    <s v="LL183"/>
    <x v="0"/>
    <s v="Climate Resilient Sanitation System"/>
    <s v="Multiple hazards"/>
    <x v="14"/>
    <s v="7._Adaptation_actions_by_water_and_sanitation_service_providers___Sanitation"/>
    <x v="8"/>
    <x v="22"/>
    <m/>
    <s v="[Service providers] have climate resilience investment plans"/>
    <x v="164"/>
    <x v="2"/>
    <m/>
  </r>
  <r>
    <s v="LL184"/>
    <x v="0"/>
    <s v="Climate Resilient Sanitation System"/>
    <s v="Multiple hazards"/>
    <x v="12"/>
    <s v="Adaptation_actions_by_national_and_subnational_governments___Finance"/>
    <x v="8"/>
    <x v="0"/>
    <m/>
    <s v="National government has mobilised funds to adapt the sanitation sector to climate change"/>
    <x v="165"/>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185"/>
    <x v="0"/>
    <s v="Climate Resilient Sanitation System"/>
    <s v="Multiple hazards"/>
    <x v="12"/>
    <s v="Adaptation_actions_by_national_and_subnational_governments___Finance"/>
    <x v="8"/>
    <x v="0"/>
    <m/>
    <s v="Sanitation sector policy and strategies identify climate risks and include costed climate adaptation measures"/>
    <x v="166"/>
    <x v="1"/>
    <s v="LL166 with LL172 and LL202, LL185"/>
  </r>
  <r>
    <s v="LL186"/>
    <x v="0"/>
    <s v="Climate Resilient Sanitation System"/>
    <s v="Multiple hazards"/>
    <x v="15"/>
    <s v="Adaptation_actions_by_national_and_subnational_governments___Policy"/>
    <x v="12"/>
    <x v="0"/>
    <m/>
    <s v="National guidance and standards on sanitation design and construction materials consider risks from climate variability and change"/>
    <x v="167"/>
    <x v="3"/>
    <s v="LL173 and LL186, LL165"/>
  </r>
  <r>
    <s v="LL188"/>
    <x v="0"/>
    <s v="Climate Resilient Sanitation System"/>
    <s v="Multiple hazards"/>
    <x v="15"/>
    <s v="Adaptation_actions_by_national_and_subnational_governments___Policy"/>
    <x v="8"/>
    <x v="0"/>
    <m/>
    <s v="National adaptation plans address climate risks to sanitation"/>
    <x v="168"/>
    <x v="1"/>
    <s v="LL182, LL189 with LL195, LL287, LL175, LL188"/>
  </r>
  <r>
    <s v="LL189"/>
    <x v="2"/>
    <s v="Climate Resilient Water Supply System"/>
    <s v="Multiple hazards"/>
    <x v="15"/>
    <s v="Adaptation_actions_by_national_and_subnational_governments___Policy"/>
    <x v="8"/>
    <x v="0"/>
    <m/>
    <s v="Water supply climate adaptation plan is aligned with national adaptation planning frameworks"/>
    <x v="169"/>
    <x v="1"/>
    <s v="LL182, LL189 with LL195, LL287, LL175, LL188"/>
  </r>
  <r>
    <s v="LL192"/>
    <x v="0"/>
    <s v="Climate Resilient Sanitation System"/>
    <s v="Multiple hazards"/>
    <x v="14"/>
    <s v="7._Adaptation_actions_by_water_and_sanitation_service_providers___Sanitation"/>
    <x v="6"/>
    <x v="14"/>
    <m/>
    <s v="[Proportion of population served by] sanitation services with risk management plans (that may include sanitation safety plans, Flood/Drought management plan) consider climate variability and climate projections and include emergency response procedures for extreme events"/>
    <x v="170"/>
    <x v="2"/>
    <s v="Move to actions by service provider?"/>
  </r>
  <r>
    <s v="LL194"/>
    <x v="1"/>
    <s v="Climate Resilient WASH System"/>
    <s v="Multiple hazards"/>
    <x v="15"/>
    <s v="Adaptation_actions_by_national_and_subnational_governments___Policy"/>
    <x v="8"/>
    <x v="0"/>
    <m/>
    <s v="Policies and strategies integrate WASH and climate resilience"/>
    <x v="171"/>
    <x v="1"/>
    <s v="Merge LL155 with LL158, LL160, LL194 - Inclusion of climate resilience in WASH sector review and planning"/>
  </r>
  <r>
    <s v="LL195"/>
    <x v="1"/>
    <s v="Climate Resilient WASH System"/>
    <s v="Multiple hazards"/>
    <x v="15"/>
    <s v="Adaptation_actions_by_national_and_subnational_governments___Policy"/>
    <x v="8"/>
    <x v="0"/>
    <m/>
    <s v="National climate change policy has targeted WASH objectives"/>
    <x v="172"/>
    <x v="3"/>
    <s v="LL182, LL189 with LL195, LL287, LL175, LL188"/>
  </r>
  <r>
    <s v="LL196"/>
    <x v="1"/>
    <s v="Climate Resilient WASH System"/>
    <s v="Multiple hazards"/>
    <x v="15"/>
    <s v="Adaptation_actions_by_national_and_subnational_governments___Policy"/>
    <x v="9"/>
    <x v="0"/>
    <m/>
    <s v="Process in place to review and update risk data used to inform climate resilience planning each year"/>
    <x v="173"/>
    <x v="1"/>
    <s v="LL072 with LL244, LL068, LL196"/>
  </r>
  <r>
    <s v="LL197"/>
    <x v="1"/>
    <s v="Climate Resilient WASH System"/>
    <s v="Multiple hazards"/>
    <x v="15"/>
    <s v="Adaptation_actions_by_national_and_subnational_governments___Policy"/>
    <x v="8"/>
    <x v="0"/>
    <m/>
    <s v="Percentage of climate resilience WASH projects being fully implemented"/>
    <x v="174"/>
    <x v="0"/>
    <m/>
  </r>
  <r>
    <s v="LL198"/>
    <x v="1"/>
    <s v="Climate Resilient WASH System"/>
    <s v="Multiple hazards"/>
    <x v="11"/>
    <s v="1._Adaptation_actions_by_national_and_subnational_governments___Policy"/>
    <x v="8"/>
    <x v="20"/>
    <m/>
    <s v="National climate change adaptation priorities in the WASH sector are reflected in the respective regional development plans"/>
    <x v="175"/>
    <x v="2"/>
    <m/>
  </r>
  <r>
    <s v="LL199"/>
    <x v="1"/>
    <s v="Climate Resilient WASH System"/>
    <s v="Multiple hazards"/>
    <x v="12"/>
    <s v="Adaptation_actions_by_national_and_subnational_governments___Finance"/>
    <x v="8"/>
    <x v="0"/>
    <s v="Incentives - incentives for investment in CR WASH"/>
    <s v="Funding criteria/incentives to include climate resilience as part of  WASH programming"/>
    <x v="176"/>
    <x v="0"/>
    <m/>
  </r>
  <r>
    <s v="LL200"/>
    <x v="1"/>
    <s v="Climate Resilient WASH System"/>
    <s v="Multiple hazards"/>
    <x v="12"/>
    <s v="Adaptation_actions_by_national_and_subnational_governments___Finance"/>
    <x v="8"/>
    <x v="0"/>
    <m/>
    <s v="Finance and appropriate mechanisms are in place to support national priorities for climate risk management and adaptation in the WASH sector"/>
    <x v="177"/>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201"/>
    <x v="1"/>
    <s v="Climate Resilient WASH System"/>
    <s v="Multiple hazards"/>
    <x v="13"/>
    <s v="4._Adaptation_actions_by_national_and_subnational_governments___Finance"/>
    <x v="8"/>
    <x v="23"/>
    <s v="External funding is aligned with national CR WASH strategy"/>
    <s v="Total funding secured from multilateral funds for climate change (e.g. Green Climate Fund, Adaptation Fund, Global Environment Facility) for CR WASH"/>
    <x v="178"/>
    <x v="2"/>
    <m/>
  </r>
  <r>
    <s v="LL202"/>
    <x v="1"/>
    <s v="Climate Resilient WASH System"/>
    <s v="Multiple hazards"/>
    <x v="12"/>
    <s v="Adaptation_actions_by_national_and_subnational_governments___Finance"/>
    <x v="8"/>
    <x v="0"/>
    <m/>
    <s v="Comprehensive assessment of the cost of climate change adaptation in the WASH sector under different scenarios has been carried out"/>
    <x v="179"/>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r>
  <r>
    <s v="LL203"/>
    <x v="1"/>
    <s v="Climate Resilient WASH System"/>
    <s v="Multiple hazards"/>
    <x v="12"/>
    <s v="Adaptation_actions_by_national_and_subnational_governments___Finance"/>
    <x v="8"/>
    <x v="0"/>
    <m/>
    <s v="Sufficient capital expenditure, with budget lines for  emergency preparedness, and adaptation, to respond to international commitments and national targets in the water and sanitation sector, including coordination and capacity building"/>
    <x v="180"/>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r>
  <r>
    <s v="LL204"/>
    <x v="1"/>
    <s v="Climate Resilient WASH System"/>
    <s v="Changing precipitation patterns; Droughts"/>
    <x v="13"/>
    <s v="4._Adaptation_actions_by_national_and_subnational_governments___Finance"/>
    <x v="8"/>
    <x v="24"/>
    <s v="Sufficient budget allocation/expenditure for capacity building for CR WASH"/>
    <s v="Funds are allocated to support technical capacity of regulatory bodies on climate resilience of WASH"/>
    <x v="181"/>
    <x v="2"/>
    <m/>
  </r>
  <r>
    <s v="LL205"/>
    <x v="2"/>
    <s v="Climate Resilient Water Supply System"/>
    <s v="Multiple hazards"/>
    <x v="13"/>
    <s v="4._Adaptation_actions_by_national_and_subnational_governments___Finance"/>
    <x v="8"/>
    <x v="25"/>
    <s v="Incentives - incentives for CR operations of WASH systems"/>
    <s v="Financial incentives for water efficiency by service providers"/>
    <x v="182"/>
    <x v="2"/>
    <m/>
  </r>
  <r>
    <s v="LL206"/>
    <x v="0"/>
    <s v="Climate Resilient Sanitation System"/>
    <s v="Multiple hazards"/>
    <x v="14"/>
    <s v="7._Adaptation_actions_by_water_and_sanitation_service_providers___Sanitation"/>
    <x v="14"/>
    <x v="7"/>
    <m/>
    <s v="Construction materials, equipment and resources are available to ensure robust re-construction and repair of sanitation infrastructure"/>
    <x v="183"/>
    <x v="2"/>
    <m/>
  </r>
  <r>
    <s v="LL207"/>
    <x v="2"/>
    <s v="Climate Resilient Water Supply System"/>
    <s v="Multiple hazards"/>
    <x v="5"/>
    <s v="Adaptation_actions_by_water_and_sanitation_service_providers"/>
    <x v="14"/>
    <x v="0"/>
    <m/>
    <s v="Construction materials and resources are available to ensure robust re-construction and repair of water supply infrastructure"/>
    <x v="184"/>
    <x v="0"/>
    <s v="Duplication"/>
  </r>
  <r>
    <s v="LL209"/>
    <x v="1"/>
    <s v="Climate Resilient WASH System"/>
    <s v="Changing precipitation patterns; Floods"/>
    <x v="15"/>
    <s v="Adaptation_actions_by_national_and_subnational_governments___Policy"/>
    <x v="14"/>
    <x v="0"/>
    <m/>
    <s v="Policy in place to support local markets for WASH goods and services are resilient to climate impacts, designed to accommodate surges in demand during crises, whether slow-onset or sudden events"/>
    <x v="185"/>
    <x v="1"/>
    <m/>
  </r>
  <r>
    <s v="LL210"/>
    <x v="0"/>
    <s v="Climate Resilient Sanitation  User Interface, Capture, and Containment (including flush)"/>
    <s v="Changing precipitation patterns; Floods"/>
    <x v="14"/>
    <s v="7._Adaptation_actions_by_water_and_sanitation_service_providers___Sanitation"/>
    <x v="6"/>
    <x v="14"/>
    <m/>
    <s v="[Proportion of population with] household pits or tanks which are emptied regularly and predictably "/>
    <x v="186"/>
    <x v="2"/>
    <m/>
  </r>
  <r>
    <s v="LL211"/>
    <x v="0"/>
    <s v="Climate Resilient Sanitation  User Interface, Capture, and Containment (including flush)"/>
    <s v="Changing precipitation patterns; Droughts"/>
    <x v="1"/>
    <s v="Attributes_of_water__sanitation__and_hygiene_infrastructure"/>
    <x v="0"/>
    <x v="0"/>
    <m/>
    <s v="[Proportion of population with] household pits or tanks which are sized to promote frequent emptying  and reduce build up of faecal matter"/>
    <x v="187"/>
    <x v="1"/>
    <s v="LL002 with LL005, LL082, LL087, LL091, LL092, LL093, LL164, LL211, LL246, LL257 - [Proportion of containments] designed for current and future climate risk"/>
  </r>
  <r>
    <s v="LL213"/>
    <x v="0"/>
    <s v="Climate Resilient Sanitation  User Interface, Capture, and Containment (including flush)"/>
    <s v="Changing precipitation patterns; Droughts"/>
    <x v="0"/>
    <s v="Adaptation_actions_by_users"/>
    <x v="1"/>
    <x v="0"/>
    <m/>
    <s v="[Proportion of the population with] access to multiple toilet technologies (one low/no flush) for use during drought"/>
    <x v="188"/>
    <x v="1"/>
    <s v="LL003 with LL213 - [Proportion of the population with access to] multiple toilet technologies for use during and following climate events"/>
  </r>
  <r>
    <s v="LL215"/>
    <x v="0"/>
    <s v="Climate Resilient Sanitation  User Interface, Capture, and Containment (including flush)"/>
    <s v="Changing precipitation patterns; Droughts"/>
    <x v="8"/>
    <s v="15._Attributes_of_water__sanitation__and_hygiene_infrastructure___Sanitation"/>
    <x v="0"/>
    <x v="26"/>
    <m/>
    <s v="[Proportion of population] with access to multiple sanitation services during and following climate events"/>
    <x v="189"/>
    <x v="2"/>
    <m/>
  </r>
  <r>
    <s v="LL216"/>
    <x v="0"/>
    <s v="Climate Resilient Sanitation  User Interface, Capture, and Containment (including flush)"/>
    <s v="Changing precipitation patterns; Droughts"/>
    <x v="2"/>
    <s v="18._Sanitation_service_functioning"/>
    <x v="1"/>
    <x v="1"/>
    <m/>
    <s v="[Proportion of users with] access to at least one functioning water sources to use for flushing if needed "/>
    <x v="190"/>
    <x v="2"/>
    <m/>
  </r>
  <r>
    <s v="LL217"/>
    <x v="2"/>
    <s v="Climate Resilient Water Supply System"/>
    <s v="Droughts"/>
    <x v="6"/>
    <s v="6._Adaptation_actions_by_water_and_sanitation_service_providers___Water_Supply"/>
    <x v="11"/>
    <x v="10"/>
    <m/>
    <s v="[Proportion of population served by] water supplies supported by consumer education and communication programs addressing local climate hazards (i.e. boil water advisory)"/>
    <x v="191"/>
    <x v="2"/>
    <m/>
  </r>
  <r>
    <s v="LL219"/>
    <x v="1"/>
    <s v="Climate Resilient WASH System"/>
    <s v="Multiple hazards"/>
    <x v="11"/>
    <s v="1._Adaptation_actions_by_national_and_subnational_governments___Policy"/>
    <x v="2"/>
    <x v="27"/>
    <m/>
    <s v="[Proportion of] vulnerable groups engaged in local planning through targeted actions, using differentiated communication channels and tailored messages to address increased risks and limited response capacity"/>
    <x v="192"/>
    <x v="2"/>
    <m/>
  </r>
  <r>
    <s v="LL220"/>
    <x v="1"/>
    <s v="Climate Resilient WASH System"/>
    <s v="Changing precipitation patterns; Droughts"/>
    <x v="15"/>
    <s v="Adaptation_actions_by_national_and_subnational_governments___Policy"/>
    <x v="2"/>
    <x v="0"/>
    <s v="User engagement one?"/>
    <s v="Bespoke and carefully crafted messaging for effective communication of climate risks to prompt behaviour change and build on existing strengths to undertake ‘doable’ adaptive actions"/>
    <x v="193"/>
    <x v="0"/>
    <m/>
  </r>
  <r>
    <s v="LL221"/>
    <x v="2"/>
    <s v="Climate Resilient Water Supply System"/>
    <s v="Multiple hazards"/>
    <x v="11"/>
    <s v="1._Adaptation_actions_by_national_and_subnational_governments___Policy"/>
    <x v="8"/>
    <x v="28"/>
    <s v="Incentives - incentives for CR operations of WASH systems"/>
    <s v="Incentives and support to service providers to encourage the promotion of water efficiency by consumers (e.g. funding to roll out volumetric metering, or advise and technical assistance facility to promote water saving devices in the home)"/>
    <x v="194"/>
    <x v="2"/>
    <m/>
  </r>
  <r>
    <s v="LL222"/>
    <x v="2"/>
    <s v="Climate Resilient Water Source"/>
    <s v="Multiple hazards"/>
    <x v="6"/>
    <s v="6._Adaptation_actions_by_water_and_sanitation_service_providers___Water_Supply"/>
    <x v="6"/>
    <x v="14"/>
    <m/>
    <s v="[Proportion of population served] by water supplies where the source has an active sediment, nutrient  and contaminant management plan"/>
    <x v="195"/>
    <x v="2"/>
    <m/>
  </r>
  <r>
    <s v="LL223"/>
    <x v="2"/>
    <s v="Climate Resilient Water Treatment"/>
    <s v="Changing precipitation patterns; Floods"/>
    <x v="5"/>
    <s v="Adaptation_actions_by_water_and_sanitation_service_providers"/>
    <x v="6"/>
    <x v="0"/>
    <m/>
    <s v="[Proportion of population served by] water supplies with routine monitoring at intake linked to treatment operation &amp; performance "/>
    <x v="196"/>
    <x v="0"/>
    <s v="Good practice, but not specific for climate resilience"/>
  </r>
  <r>
    <s v="LL224"/>
    <x v="2"/>
    <s v="Climate Resilient Water Source"/>
    <s v="Multiple hazards"/>
    <x v="1"/>
    <s v="Attributes_of_water__sanitation__and_hygiene_infrastructure"/>
    <x v="0"/>
    <x v="29"/>
    <s v="blank"/>
    <s v="Construction and design standards for climate resilient WASH are implemented "/>
    <x v="197"/>
    <x v="0"/>
    <s v="Too granular"/>
  </r>
  <r>
    <s v="LL225"/>
    <x v="2"/>
    <s v="Climate Resilient Water Supply System"/>
    <s v="Multiple hazards"/>
    <x v="17"/>
    <s v="17._Water_service_functioning"/>
    <x v="0"/>
    <x v="30"/>
    <m/>
    <s v="[Proportion of population with] access to more than one safely managed water supply"/>
    <x v="198"/>
    <x v="2"/>
    <s v="Reworded. "/>
  </r>
  <r>
    <s v="LL226"/>
    <x v="2"/>
    <s v="Climate Resilient Water Source"/>
    <s v="Changing precipitation patterns; Floods"/>
    <x v="6"/>
    <s v="6._Adaptation_actions_by_water_and_sanitation_service_providers___Water_Supply"/>
    <x v="13"/>
    <x v="14"/>
    <m/>
    <s v="[Proportion of population served by] water supplies served by groundwater with active groundwater management "/>
    <x v="199"/>
    <x v="2"/>
    <m/>
  </r>
  <r>
    <s v="LL227"/>
    <x v="2"/>
    <s v="Climate Resilient Water Treatment"/>
    <s v="Changing precipitation patterns; Floods"/>
    <x v="1"/>
    <s v="Attributes_of_water__sanitation__and_hygiene_infrastructure"/>
    <x v="0"/>
    <x v="0"/>
    <m/>
    <s v="[Proportion of population served by] water supplies with flood protection around treatment facilities that considers future flood levels"/>
    <x v="200"/>
    <x v="0"/>
    <s v="Duplication"/>
  </r>
  <r>
    <s v="LL229"/>
    <x v="2"/>
    <s v="Climate Resilient Water Source"/>
    <s v="Changing precipitation patterns; Droughts"/>
    <x v="6"/>
    <s v="6._Adaptation_actions_by_water_and_sanitation_service_providers___Water_Supply"/>
    <x v="0"/>
    <x v="31"/>
    <m/>
    <s v="[Proportion of the population served by] utilities with multiple or diverse sources."/>
    <x v="201"/>
    <x v="2"/>
    <m/>
  </r>
  <r>
    <s v="LL230"/>
    <x v="2"/>
    <s v="Climate Resilient Water Source"/>
    <s v="Changing precipitation patterns; Droughts"/>
    <x v="6"/>
    <s v="6._Adaptation_actions_by_water_and_sanitation_service_providers___Water_Supply"/>
    <x v="6"/>
    <x v="14"/>
    <m/>
    <s v="[Proportion of population served by] water supplies which depend on reservoirs with flexible reservoir operation rules"/>
    <x v="202"/>
    <x v="2"/>
    <m/>
  </r>
  <r>
    <s v="LL231"/>
    <x v="2"/>
    <s v="Climate Resilient Water Storage and Distribution"/>
    <s v="Not explicitly climate change focussed"/>
    <x v="6"/>
    <s v="6._Adaptation_actions_by_water_and_sanitation_service_providers___Water_Supply"/>
    <x v="6"/>
    <x v="14"/>
    <m/>
    <s v="[Proportion of population served by] water supplies with leak detection and reduction programs"/>
    <x v="203"/>
    <x v="2"/>
    <s v="Recognise good practice but widely used for drought resilience"/>
  </r>
  <r>
    <s v="LL237"/>
    <x v="0"/>
    <s v="Climate Resilient Sanitation  User Interface, Capture, and Containment (including flush)"/>
    <s v="Multiple hazards"/>
    <x v="1"/>
    <s v="Attributes_of_water__sanitation__and_hygiene_infrastructure"/>
    <x v="0"/>
    <x v="0"/>
    <m/>
    <s v="[Proportion of population using latrines] whose latrine super structure is constructed from resilient materials"/>
    <x v="204"/>
    <x v="1"/>
    <s v=" LL081, LL237 - [Proportion of latrines] designed for current and future climate risks"/>
  </r>
  <r>
    <s v="LL238"/>
    <x v="2"/>
    <s v="Climate Resilient Water Supply System"/>
    <s v="Changing precipitation patterns; Droughts"/>
    <x v="5"/>
    <s v="Adaptation_actions_by_water_and_sanitation_service_providers"/>
    <x v="15"/>
    <x v="32"/>
    <m/>
    <s v="[Proportion of water supply facilities] located in geographic areas prone to flooding, storm surges, wildfires or landslides based on current and future climate risk mapping"/>
    <x v="205"/>
    <x v="0"/>
    <s v="Not relevant"/>
  </r>
  <r>
    <s v="LL239"/>
    <x v="0"/>
    <s v="Climate Resilient Design and Operation of WW and FS Treatment Processes"/>
    <s v="Floods"/>
    <x v="10"/>
    <s v="3._Adaptation_actions_by_national_and_subnational_governments___Regulation"/>
    <x v="12"/>
    <x v="13"/>
    <m/>
    <s v="Effluent discharge limits can be relaxed to maintain operations during periods of extreme drought"/>
    <x v="206"/>
    <x v="2"/>
    <m/>
  </r>
  <r>
    <s v="LL240"/>
    <x v="2"/>
    <s v="Climate Resilient Water Supply System"/>
    <s v="Multiple hazards"/>
    <x v="18"/>
    <s v="Water_service_functioning"/>
    <x v="3"/>
    <x v="33"/>
    <m/>
    <s v="Expected downtime in the event of a flood"/>
    <x v="207"/>
    <x v="0"/>
    <s v="Not measurable"/>
  </r>
  <r>
    <s v="LL241"/>
    <x v="2"/>
    <s v="Climate Resilient Water Supply System"/>
    <s v="Multiple hazards"/>
    <x v="18"/>
    <s v="Water_service_functioning"/>
    <x v="3"/>
    <x v="2"/>
    <m/>
    <s v="Expected downtime in the event of severe contamination or treatment failure"/>
    <x v="208"/>
    <x v="0"/>
    <s v="Not measurable"/>
  </r>
  <r>
    <s v="LL242"/>
    <x v="2"/>
    <s v="Climate Resilient Water Source"/>
    <s v="Not explicitly climate change focussed"/>
    <x v="5"/>
    <s v="Adaptation_actions_by_water_and_sanitation_service_providers"/>
    <x v="0"/>
    <x v="16"/>
    <m/>
    <s v="[Proportion of population whose] water supply is served from a source or whose network lies within close proximity to contaminated land or a source of industrial pollution"/>
    <x v="209"/>
    <x v="0"/>
    <s v="Not measurable"/>
  </r>
  <r>
    <s v="LL244"/>
    <x v="1"/>
    <s v="Climate Resilient WASH System"/>
    <s v="Multiple hazards"/>
    <x v="4"/>
    <s v="Adaptation_actions_by_national_and_subnational_governments___Institutions"/>
    <x v="7"/>
    <x v="0"/>
    <m/>
    <s v="Downscaled projections of seasonal and annual changes in rainfall, temperature and evaporation, produced using the latest IPCC assessment reports, are readily available for each catchment/hydro climatic region in the country."/>
    <x v="210"/>
    <x v="1"/>
    <s v="LL072 with LL244, LL068, LL196"/>
  </r>
  <r>
    <s v="LL245"/>
    <x v="1"/>
    <s v="Climate Resilient WASH System"/>
    <s v="Multiple hazards"/>
    <x v="15"/>
    <s v="Adaptation_actions_by_national_and_subnational_governments___Policy"/>
    <x v="8"/>
    <x v="0"/>
    <m/>
    <s v="Proportion of population living in regions completing bottleneck analysis for the WASH sector, e.g. by using WASH BAT"/>
    <x v="211"/>
    <x v="0"/>
    <s v="Not climate"/>
  </r>
  <r>
    <s v="LL246"/>
    <x v="0"/>
    <s v="Climate Resilient Sanitation  User Interface, Capture, and Containment (including flush)"/>
    <s v="Multiple hazards"/>
    <x v="1"/>
    <s v="Attributes_of_water__sanitation__and_hygiene_infrastructure"/>
    <x v="0"/>
    <x v="0"/>
    <m/>
    <s v="[Proportion of containments] in flood-prone areas where vents are elevated above design flood levels"/>
    <x v="212"/>
    <x v="1"/>
    <s v="LL002 with LL005, LL082, LL087, 89 LL091, LL092, LL093, LL164, LL211, LL246, LL257 - [Proportion of containments] designed for current and future climate risk"/>
  </r>
  <r>
    <s v="LL247"/>
    <x v="3"/>
    <s v="Climate Resilient Hand Hygiene"/>
    <s v="Multiple hazards"/>
    <x v="19"/>
    <s v="Handwashing_facility_function__Available_hygiene_materials_and_disposal_facilities"/>
    <x v="1"/>
    <x v="0"/>
    <m/>
    <s v="Proportion of population with access to handwashing facilities following a climate event"/>
    <x v="213"/>
    <x v="0"/>
    <m/>
  </r>
  <r>
    <s v="LL248"/>
    <x v="0"/>
    <s v="Climate Resilient Sewer Conveyance"/>
    <s v="Multiple hazards"/>
    <x v="3"/>
    <s v="User_experience_of_the_sanitation_service"/>
    <x v="6"/>
    <x v="0"/>
    <m/>
    <s v="Total complaints received, analysed and acted upon by utility in waste water per 1000 connections during and following an event"/>
    <x v="214"/>
    <x v="0"/>
    <s v="LL427"/>
  </r>
  <r>
    <s v="LL249"/>
    <x v="2"/>
    <s v="Climate Resilient Water Supply System"/>
    <s v="Multiple hazards"/>
    <x v="17"/>
    <s v="17._Water_service_functioning"/>
    <x v="3"/>
    <x v="2"/>
    <s v="Could be several of these"/>
    <s v="Water supply services are restored to [defined level of service] within [X time step] to [Y% of the population] after a climate-change induced hazard event"/>
    <x v="215"/>
    <x v="2"/>
    <s v="Move to PIRF. Focus on if national standard on time to restore services exist"/>
  </r>
  <r>
    <s v="LL250"/>
    <x v="2"/>
    <s v="Climate Resilient Water Supply System"/>
    <s v="Multiple hazards"/>
    <x v="5"/>
    <s v="Adaptation_actions_by_water_and_sanitation_service_providers"/>
    <x v="1"/>
    <x v="14"/>
    <m/>
    <s v="[Proportion of water supply network by length] which was new or refurbished within X (25-30?) Years"/>
    <x v="216"/>
    <x v="0"/>
    <s v="Good practice, but not specific for climate resilience"/>
  </r>
  <r>
    <s v="LL251"/>
    <x v="2"/>
    <s v="Climate Resilient Water Supply System"/>
    <s v="Changing precipitation patterns; Droughts"/>
    <x v="18"/>
    <s v="Water_service_functioning"/>
    <x v="6"/>
    <x v="34"/>
    <m/>
    <s v="Number of pipe breaks per km length of network per year"/>
    <x v="217"/>
    <x v="0"/>
    <s v="Not relevant"/>
  </r>
  <r>
    <s v="LL252"/>
    <x v="2"/>
    <s v="Climate Resilient Household Water Management"/>
    <s v="Changing precipitation patterns; Droughts"/>
    <x v="20"/>
    <s v="8._Adaptation_actions_by_users___Water_Supply"/>
    <x v="1"/>
    <x v="35"/>
    <s v="Users provide themselves…..."/>
    <s v="Proportion of households with a water storage container on site that is secured against hazards"/>
    <x v="218"/>
    <x v="2"/>
    <m/>
  </r>
  <r>
    <s v="LL254"/>
    <x v="0"/>
    <s v="Climate Resilient Sanitation  User Interface, Capture, and Containment (including flush)"/>
    <s v="Changing precipitation patterns; Floods"/>
    <x v="21"/>
    <s v="9._Adaptation_actions_by_users___Sanitation"/>
    <x v="1"/>
    <x v="36"/>
    <m/>
    <s v="Proportion of households that have taken action to upgrade latrines following a climate event"/>
    <x v="219"/>
    <x v="2"/>
    <m/>
  </r>
  <r>
    <s v="LL256"/>
    <x v="0"/>
    <s v="Climate Resilient Sanitation  User Interface, Capture, and Containment (including flush)"/>
    <s v="Changing precipitation patterns; Floods"/>
    <x v="8"/>
    <s v="15._Attributes_of_water__sanitation__and_hygiene_infrastructure___Sanitation"/>
    <x v="0"/>
    <x v="6"/>
    <m/>
    <s v="[Proportion of pit latrines in flood risk areas] designed to promote and allow regular pumping or emptying"/>
    <x v="220"/>
    <x v="2"/>
    <m/>
  </r>
  <r>
    <s v="LL257"/>
    <x v="0"/>
    <s v="Climate Resilient Sanitation  User Interface, Capture, and Containment (including flush)"/>
    <s v="Multiple hazards"/>
    <x v="1"/>
    <s v="Attributes_of_water__sanitation__and_hygiene_infrastructure"/>
    <x v="0"/>
    <x v="0"/>
    <m/>
    <s v="[Proportion of containments] which are lined or sealed and prevent unmanaged overflow or leakage"/>
    <x v="221"/>
    <x v="1"/>
    <s v="LL002 with LL005, LL082, LL087, 89 LL091, LL092, LL093, LL164, LL211, LL246, LL257 - [Proportion of containments] designed for current and future climate risk"/>
  </r>
  <r>
    <s v="LL259"/>
    <x v="2"/>
    <s v="Climate Resilient Water Supply System"/>
    <s v="Multiple hazards"/>
    <x v="5"/>
    <s v="Adaptation_actions_by_water_and_sanitation_service_providers"/>
    <x v="15"/>
    <x v="37"/>
    <m/>
    <s v="[Proportion of population served by ] water supply infrastructure located in coastal areas exposed to sea level rise"/>
    <x v="222"/>
    <x v="0"/>
    <s v="Not relevant"/>
  </r>
  <r>
    <s v="LL260"/>
    <x v="0"/>
    <s v="Climate Resilient Sanitation System"/>
    <s v="Multiple hazards"/>
    <x v="2"/>
    <s v="18._Sanitation_service_functioning"/>
    <x v="3"/>
    <x v="2"/>
    <s v="Could be several of these"/>
    <s v="Sanitation services are restored to [defined level of service] within [X time step] to [Y% of the population] after a climate event"/>
    <x v="223"/>
    <x v="2"/>
    <m/>
  </r>
  <r>
    <s v="LL262"/>
    <x v="1"/>
    <s v="Climate Resilient WASH System"/>
    <s v="Multiple hazards"/>
    <x v="7"/>
    <s v="2._Adaptation_actions_by_national_and_subnational_governments___Institutions"/>
    <x v="4"/>
    <x v="5"/>
    <m/>
    <s v="Percentage of staff in WASH service provider organisations receiving training in early warning and response systems and in emergency planning and procedures"/>
    <x v="224"/>
    <x v="2"/>
    <m/>
  </r>
  <r>
    <s v="LL263"/>
    <x v="1"/>
    <s v="Climate Resilient WASH System"/>
    <s v="Multiple hazards"/>
    <x v="9"/>
    <s v="Adaptation_actions_by_national_and_subnational_governments___Regulation"/>
    <x v="9"/>
    <x v="0"/>
    <m/>
    <s v="Indicators are chosen to measure the level of climate resilience in WASH linked to existing databases (national or international), and are information collection methods viable and easy to use in a scenario of limited resources"/>
    <x v="225"/>
    <x v="0"/>
    <m/>
  </r>
  <r>
    <s v="LL264"/>
    <x v="1"/>
    <s v="Climate Resilient WASH System"/>
    <s v="Multiple hazards"/>
    <x v="9"/>
    <s v="Adaptation_actions_by_national_and_subnational_governments___Regulation"/>
    <x v="9"/>
    <x v="0"/>
    <m/>
    <s v="Mechanisms are in place to capture, share and disseminate lessons learned from implementation of  adaptation in the WASH sector"/>
    <x v="226"/>
    <x v="3"/>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r>
  <r>
    <s v="LL265"/>
    <x v="1"/>
    <s v="Climate Resilient WASH System"/>
    <s v="Not explicitly climate change focussed"/>
    <x v="7"/>
    <s v="2._Adaptation_actions_by_national_and_subnational_governments___Institutions"/>
    <x v="5"/>
    <x v="4"/>
    <m/>
    <s v="Mechanisms for WASH coordination and data exchange and feedback between central, subnational, and local levels exist"/>
    <x v="227"/>
    <x v="2"/>
    <m/>
  </r>
  <r>
    <s v="LL266"/>
    <x v="1"/>
    <s v="Climate Resilient WASH System"/>
    <s v="Multiple hazards"/>
    <x v="10"/>
    <s v="3._Adaptation_actions_by_national_and_subnational_governments___Regulation"/>
    <x v="8"/>
    <x v="13"/>
    <m/>
    <s v="Appropriate regulation on water source/resource protection exists and accounts for climate change"/>
    <x v="228"/>
    <x v="2"/>
    <m/>
  </r>
  <r>
    <s v="LL267"/>
    <x v="0"/>
    <s v="Climate Resilient Sanitation System"/>
    <s v="Multiple hazards"/>
    <x v="22"/>
    <s v="21._User_experience_of_the_sanitation_service"/>
    <x v="14"/>
    <x v="38"/>
    <s v="Supply chains one?"/>
    <s v="[Proportion of] households that report good access to affordable  materials, products and services for improving the resilience of sanitation infrastructure"/>
    <x v="229"/>
    <x v="2"/>
    <m/>
  </r>
  <r>
    <s v="LL268"/>
    <x v="1"/>
    <s v="Climate Resilient WASH System"/>
    <s v="Multiple hazards"/>
    <x v="9"/>
    <s v="Adaptation_actions_by_national_and_subnational_governments___Regulation"/>
    <x v="9"/>
    <x v="0"/>
    <m/>
    <s v="National WASH monitoring systems track the effectiveness of adaptation measures"/>
    <x v="230"/>
    <x v="3"/>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r>
  <r>
    <s v="LL269"/>
    <x v="0"/>
    <s v="Climate Resilient Sanitation  User Interface, Capture, and Containment (including flush)"/>
    <s v="Multiple hazards"/>
    <x v="14"/>
    <s v="7._Adaptation_actions_by_water_and_sanitation_service_providers___Sanitation"/>
    <x v="11"/>
    <x v="39"/>
    <m/>
    <s v="[Proportion of population]  who can recall key messages on how to construct and maintain resilient latrines/toilets from communication campaigns"/>
    <x v="231"/>
    <x v="2"/>
    <m/>
  </r>
  <r>
    <s v="LL270"/>
    <x v="0"/>
    <s v="Climate Resilient Sanitation System"/>
    <s v="Multiple hazards"/>
    <x v="5"/>
    <s v="Adaptation_actions_by_water_and_sanitation_service_providers"/>
    <x v="8"/>
    <x v="0"/>
    <m/>
    <s v="[Proportion of] sanitation-related environmental and public health impact assessments incorporating climate risk"/>
    <x v="232"/>
    <x v="0"/>
    <s v="Have this in PIRF"/>
  </r>
  <r>
    <s v="LL271"/>
    <x v="0"/>
    <s v="Climate Resilient Sanitation System"/>
    <s v="Multiple hazards"/>
    <x v="12"/>
    <s v="Adaptation_actions_by_national_and_subnational_governments___Finance"/>
    <x v="3"/>
    <x v="0"/>
    <m/>
    <s v="[Amount of] funding/ or finance available post climate hazard to support construction of emergency user interface and containments"/>
    <x v="233"/>
    <x v="3"/>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r>
  <r>
    <s v="LL272"/>
    <x v="1"/>
    <s v="Climate Resilient WASH System"/>
    <s v="Multiple hazards"/>
    <x v="12"/>
    <s v="Adaptation_actions_by_national_and_subnational_governments___Finance"/>
    <x v="14"/>
    <x v="0"/>
    <s v="Funding for system strengthening"/>
    <s v="Funding available to support supply chain strengthening"/>
    <x v="234"/>
    <x v="0"/>
    <m/>
  </r>
  <r>
    <s v="LL273"/>
    <x v="1"/>
    <s v="Climate Resilient WASH System"/>
    <s v="Multiple hazards"/>
    <x v="12"/>
    <s v="Adaptation_actions_by_national_and_subnational_governments___Finance"/>
    <x v="10"/>
    <x v="0"/>
    <s v="Funding for system strengthening"/>
    <s v="Funding available to support  early warning systems"/>
    <x v="235"/>
    <x v="0"/>
    <m/>
  </r>
  <r>
    <s v="LL274"/>
    <x v="1"/>
    <s v="Climate Resilient WASH System"/>
    <s v="Changing precipitation patterns; Droughts"/>
    <x v="10"/>
    <s v="3._Adaptation_actions_by_national_and_subnational_governments___Regulation"/>
    <x v="9"/>
    <x v="9"/>
    <s v="Could be the original"/>
    <s v="National climate impact evaluation includes WASH, carried out in the past 5 years"/>
    <x v="236"/>
    <x v="2"/>
    <m/>
  </r>
  <r>
    <s v="LL275"/>
    <x v="0"/>
    <s v="Climate Resilient Sewer Conveyance"/>
    <s v="Multiple hazards"/>
    <x v="12"/>
    <s v="Adaptation_actions_by_national_and_subnational_governments___Finance"/>
    <x v="6"/>
    <x v="0"/>
    <m/>
    <s v="[Sufficient] funding available to operate and maintain sewerage during and after drought in drought-prone areas"/>
    <x v="237"/>
    <x v="0"/>
    <s v="?"/>
  </r>
  <r>
    <s v="LL276"/>
    <x v="1"/>
    <s v="Climate Resilient WASH System"/>
    <s v="Multiple hazards"/>
    <x v="7"/>
    <s v="2._Adaptation_actions_by_national_and_subnational_governments___Institutions"/>
    <x v="8"/>
    <x v="4"/>
    <m/>
    <s v="WASH sector is consulted, and actively participates in, national adaptation processes (across all levels of government)"/>
    <x v="238"/>
    <x v="2"/>
    <m/>
  </r>
  <r>
    <s v="LL278"/>
    <x v="1"/>
    <s v="Climate Resilient WASH System"/>
    <s v="Multiple hazards"/>
    <x v="7"/>
    <s v="2._Adaptation_actions_by_national_and_subnational_governments___Institutions"/>
    <x v="11"/>
    <x v="5"/>
    <m/>
    <s v="[Percentage of population in areas where local WASH committees exist] with at least 3 WASH committee members participating in education and training activities on early warning systems with respect to WASH needs"/>
    <x v="239"/>
    <x v="2"/>
    <m/>
  </r>
  <r>
    <s v="LL279"/>
    <x v="1"/>
    <s v="Climate Resilient WASH System"/>
    <s v="Multiple hazards"/>
    <x v="10"/>
    <s v="3._Adaptation_actions_by_national_and_subnational_governments___Regulation"/>
    <x v="10"/>
    <x v="9"/>
    <s v="not sure if the point of this is to be looking at the data for monitoring or the EWS itself"/>
    <s v="[Percentage of population in] areas with monitoring in place to support an effective early warning system"/>
    <x v="240"/>
    <x v="2"/>
    <m/>
  </r>
  <r>
    <s v="LL281"/>
    <x v="1"/>
    <s v="Climate Resilient WASH System"/>
    <s v="Multiple hazards"/>
    <x v="13"/>
    <s v="4._Adaptation_actions_by_national_and_subnational_governments___Finance"/>
    <x v="8"/>
    <x v="25"/>
    <s v="Sufficient budget allocation/expenditure for WASH climate adaptation"/>
    <s v="[Percentage of service providers ] reporting sufficient funding to cover any additional costs associated with achieving climate resilient WASH"/>
    <x v="241"/>
    <x v="2"/>
    <m/>
  </r>
  <r>
    <s v="LL282"/>
    <x v="1"/>
    <s v="Climate Resilient WASH System"/>
    <s v="Multiple hazards"/>
    <x v="12"/>
    <s v="Adaptation_actions_by_national_and_subnational_governments___Finance"/>
    <x v="3"/>
    <x v="0"/>
    <m/>
    <s v="Total value of emergency cash transfers to help with reinvestment and rebuilding"/>
    <x v="242"/>
    <x v="1"/>
    <s v="LL049 with LL282 - Value and availability of emergency cash transfers for WASH response and recovery after climate events"/>
  </r>
  <r>
    <s v="LL283"/>
    <x v="2"/>
    <s v="Climate Resilient WASH System"/>
    <s v="Multiple hazards"/>
    <x v="12"/>
    <s v="Adaptation_actions_by_national_and_subnational_governments___Finance"/>
    <x v="8"/>
    <x v="0"/>
    <s v="Sufficient budget allocation/expenditure for WASH climate adaptation"/>
    <s v="[Sufficient] funding is available to support investments in water saving technologies"/>
    <x v="243"/>
    <x v="0"/>
    <s v="Duplication"/>
  </r>
  <r>
    <s v="LL284"/>
    <x v="0"/>
    <s v="Climate Resilient Design and Operation of WW and FS Treatment Processes"/>
    <s v="Multiple hazards"/>
    <x v="14"/>
    <s v="7._Adaptation_actions_by_water_and_sanitation_service_providers___Sanitation"/>
    <x v="6"/>
    <x v="14"/>
    <m/>
    <s v="[Proportion of] faecal sludge and wastewater treatment works with regular monitoring of influent/effluent where data are analysed to detect short and long-term trends"/>
    <x v="244"/>
    <x v="2"/>
    <m/>
  </r>
  <r>
    <s v="LL285"/>
    <x v="0"/>
    <s v="Climate Resilient Sewer Conveyance"/>
    <s v="Multiple hazards"/>
    <x v="8"/>
    <s v="15._Attributes_of_water__sanitation__and_hygiene_infrastructure___Sanitation"/>
    <x v="0"/>
    <x v="6"/>
    <m/>
    <s v="[Proportion of population with sewer connection served by a] sewer system all outfalls are reinforced against impacts of floating debris, erosion and siltation"/>
    <x v="245"/>
    <x v="2"/>
    <m/>
  </r>
  <r>
    <s v="LL286"/>
    <x v="2"/>
    <s v="Climate Resilient Water Supply System"/>
    <s v="Multiple hazards"/>
    <x v="23"/>
    <s v="13._Attributes_of_water_resources_for_water_supply_and_receiving_waters"/>
    <x v="1"/>
    <x v="40"/>
    <m/>
    <s v="Change in proportion of people dependent on rainwater, shallow groundwater or surface water for domestic uses before, during and following a climate event"/>
    <x v="246"/>
    <x v="2"/>
    <m/>
  </r>
  <r>
    <s v="LL287"/>
    <x v="1"/>
    <s v="Climate Resilient WASH System"/>
    <s v="Multiple hazards"/>
    <x v="15"/>
    <s v="Adaptation_actions_by_national_and_subnational_governments___Policy"/>
    <x v="5"/>
    <x v="0"/>
    <m/>
    <s v="[Proportion of] national-level agreements that accommodate established climate change priorities for WASH"/>
    <x v="247"/>
    <x v="3"/>
    <s v="LL182, LL189 with LL195, LL287, LL175, LL188"/>
  </r>
  <r>
    <s v="LL288"/>
    <x v="1"/>
    <s v="Climate Resilient WASH System"/>
    <s v="Floods"/>
    <x v="4"/>
    <s v="Adaptation_actions_by_national_and_subnational_governments___Institutions"/>
    <x v="3"/>
    <x v="0"/>
    <m/>
    <s v="[Proportion of population] that consider emergency water plans to be adequate following flood, drought or other hazard events"/>
    <x v="248"/>
    <x v="0"/>
    <m/>
  </r>
  <r>
    <s v="LL289"/>
    <x v="3"/>
    <s v="Climate Resilient Hygiene System"/>
    <s v="Floods"/>
    <x v="5"/>
    <s v="Adaptation_actions_by_water_and_sanitation_service_providers"/>
    <x v="10"/>
    <x v="0"/>
    <m/>
    <s v="[Proportion of households] that understand preparedness tasks for potential hygiene risks upon receiving an early warning system alert"/>
    <x v="249"/>
    <x v="0"/>
    <s v="NL018, NL019, NL020"/>
  </r>
  <r>
    <s v="LL290"/>
    <x v="3"/>
    <s v="Climate Resilient Hygiene System"/>
    <s v="Changing precipitation patterns"/>
    <x v="24"/>
    <s v="5._Adaptation_actions_by_hygiene_promoters_and_supply_chain_actors"/>
    <x v="10"/>
    <x v="39"/>
    <m/>
    <s v="[Proportion of the affected population] provided with hygiene kits (including preferred MHM products, and incontinence products) before, during, and following a climate event"/>
    <x v="250"/>
    <x v="2"/>
    <s v="LL314,LL331"/>
  </r>
  <r>
    <s v="LL291"/>
    <x v="3"/>
    <s v="Climate Resilient Hand Hygiene"/>
    <s v="Floods"/>
    <x v="25"/>
    <s v="Adaptation_actions_by_hygiene_promoters_and_supply_chain_actors"/>
    <x v="1"/>
    <x v="0"/>
    <m/>
    <s v="[Proportion of population] with access preferred products for handwashing with soap"/>
    <x v="251"/>
    <x v="1"/>
    <s v="[Proportion of population (both medical and non-medical personnel)] with access to handwashing facilities, with soap and water or alcohol-based hand sanitisers before, during and following climate events"/>
  </r>
  <r>
    <s v="LL292"/>
    <x v="3"/>
    <s v="Climate Resilient Menstrual Hygiene Management"/>
    <s v="Floods"/>
    <x v="26"/>
    <s v="19._Handwashing_facility_function__Available_hygiene_materials_and_disposal_facilities"/>
    <x v="1"/>
    <x v="41"/>
    <m/>
    <s v="[Proportion of menstruators] with access to safe, secure, and preferred MHM products before, during and following a climate event"/>
    <x v="252"/>
    <x v="2"/>
    <m/>
  </r>
  <r>
    <s v="LL293"/>
    <x v="3"/>
    <s v="Climate Resilient Menstrual Hygiene Management"/>
    <s v="Floods"/>
    <x v="25"/>
    <s v="Adaptation_actions_by_hygiene_promoters_and_supply_chain_actors"/>
    <x v="1"/>
    <x v="0"/>
    <m/>
    <s v="[Proportion of menstruators] covered by pre-disaster planning for MHM, including menstrual waste disposal by relevant management authorities."/>
    <x v="253"/>
    <x v="1"/>
    <s v="LL293,LL317"/>
  </r>
  <r>
    <s v="LL294"/>
    <x v="3"/>
    <s v="Climate Resilient Hygiene System"/>
    <s v="Multiple hazards"/>
    <x v="24"/>
    <s v="5._Adaptation_actions_by_hygiene_promoters_and_supply_chain_actors"/>
    <x v="1"/>
    <x v="42"/>
    <m/>
    <s v="[Proportion of women] consulted on their preferences for emergency hygiene kit contents."/>
    <x v="254"/>
    <x v="2"/>
    <m/>
  </r>
  <r>
    <s v="LL295"/>
    <x v="3"/>
    <s v="Climate Resilient Menstrual Hygiene Management"/>
    <s v="Floods"/>
    <x v="25"/>
    <s v="Adaptation_actions_by_hygiene_promoters_and_supply_chain_actors"/>
    <x v="11"/>
    <x v="0"/>
    <m/>
    <s v="[Proportion of menstruators] with access to education on the advantages and disadvantages of menstrual products during emergencies"/>
    <x v="255"/>
    <x v="1"/>
    <s v="LL295, LL298, LL304, LL307, LL324, LL327, LL332, LL417, LL462, LL336, LL330, LL355, LL300, LL311 - [Proportion of population at risk of climate related shock] receiving education/messaging on hygiene behaviour, practice, and materials  (in local language) relevant to climate events"/>
  </r>
  <r>
    <s v="LL296"/>
    <x v="3"/>
    <s v="Climate Resilient Menstrual Hygiene Management"/>
    <s v="Multiple hazards"/>
    <x v="26"/>
    <s v="19._Handwashing_facility_function__Available_hygiene_materials_and_disposal_facilities"/>
    <x v="1"/>
    <x v="43"/>
    <m/>
    <s v="[Proportion of menstruators] who dispose of menstrual cloth after a single use due to lack of washing and drying facilities"/>
    <x v="256"/>
    <x v="2"/>
    <m/>
  </r>
  <r>
    <s v="LL297"/>
    <x v="3"/>
    <s v="Climate Resilient Hand Hygiene"/>
    <s v="Multiple hazards"/>
    <x v="25"/>
    <s v="Adaptation_actions_by_hygiene_promoters_and_supply_chain_actors"/>
    <x v="1"/>
    <x v="0"/>
    <m/>
    <s v="[Proportion of the population] with access to alcohol-based disinfectants when soap is unavailable."/>
    <x v="257"/>
    <x v="1"/>
    <s v="[Proportion of population (both medical and non-medical personnel)] with access to handwashing facilities, with soap and water or alcohol-based hand sanitisers before, during and following climate events"/>
  </r>
  <r>
    <s v="LL298"/>
    <x v="3"/>
    <s v="Climate Resilient Hand Hygiene"/>
    <s v="Severe wind"/>
    <x v="25"/>
    <s v="Adaptation_actions_by_hygiene_promoters_and_supply_chain_actors"/>
    <x v="11"/>
    <x v="0"/>
    <m/>
    <s v="[Proportion of children] with access to education about the use of alcohol-containing disinfectants. "/>
    <x v="258"/>
    <x v="1"/>
    <s v="LL295, LL298, LL304, LL307, LL324, LL327, LL332, LL417, LL462, LL336, LL330, LL355, LL300, LL311 - [Proportion of population at risk of climate related shock] receiving education/messaging on hygiene behaviour, practice, and materials  (in local language) relevant to climate events"/>
  </r>
  <r>
    <s v="LL299"/>
    <x v="3"/>
    <s v="Climate Resilient Hand Hygiene"/>
    <s v="Droughts"/>
    <x v="26"/>
    <s v="19._Handwashing_facility_function__Available_hygiene_materials_and_disposal_facilities"/>
    <x v="1"/>
    <x v="44"/>
    <s v="indicator objective does not capture facilities outside home"/>
    <s v="[Proportion of displaced population] with access to safe, secure and preferred handwashing facilities outside the home before, during and following a climate event"/>
    <x v="259"/>
    <x v="2"/>
    <m/>
  </r>
  <r>
    <s v="LL300"/>
    <x v="3"/>
    <s v="Climate Resilient Hand Hygiene"/>
    <s v="Droughts"/>
    <x v="25"/>
    <s v="Adaptation_actions_by_hygiene_promoters_and_supply_chain_actors"/>
    <x v="11"/>
    <x v="0"/>
    <m/>
    <s v="[Proportion of households] receiving health promotion messages on handwashing with soap."/>
    <x v="260"/>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01"/>
    <x v="3"/>
    <s v="Climate Resilient Hand Hygiene"/>
    <s v="Multiple hazards"/>
    <x v="27"/>
    <s v="User_experience_of_practicing_hygiene_behaviours"/>
    <x v="1"/>
    <x v="0"/>
    <m/>
    <s v="[Proportion of the population] with access to both soap and alcohol-based hand sanitisers."/>
    <x v="261"/>
    <x v="1"/>
    <s v="[Proportion of population (both medical and non-medical personnel)] with access to handwashing facilities, with soap and water or alcohol-based hand sanitisers before, during and following climate events"/>
  </r>
  <r>
    <s v="LL302"/>
    <x v="3"/>
    <s v="Climate Resilient Hygiene System"/>
    <s v="Severe wind"/>
    <x v="26"/>
    <s v="19._Handwashing_facility_function__Available_hygiene_materials_and_disposal_facilities"/>
    <x v="10"/>
    <x v="45"/>
    <m/>
    <s v="[Proportion of the population] with access to hygiene kits containing preferred materials before, during and following a climate event"/>
    <x v="262"/>
    <x v="2"/>
    <m/>
  </r>
  <r>
    <s v="LL303"/>
    <x v="3"/>
    <s v="Climate Resilient Hygiene System"/>
    <s v="Severe wind"/>
    <x v="25"/>
    <s v="Adaptation_actions_by_hygiene_promoters_and_supply_chain_actors"/>
    <x v="11"/>
    <x v="0"/>
    <m/>
    <s v="[Proportion of the population] with access to community and school health clubs to reduce reliance on health workers"/>
    <x v="263"/>
    <x v="0"/>
    <s v="No climate?"/>
  </r>
  <r>
    <s v="LL304"/>
    <x v="3"/>
    <s v="Climate Resilient Hygiene System"/>
    <s v="Severe wind"/>
    <x v="25"/>
    <s v="Adaptation_actions_by_hygiene_promoters_and_supply_chain_actors"/>
    <x v="11"/>
    <x v="0"/>
    <m/>
    <s v="[Proportion of the population] with access to educational programs promoting behavioural changes to reduce WASH-related diseases."/>
    <x v="264"/>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05"/>
    <x v="3"/>
    <s v="Climate Resilient Menstrual Hygiene Management"/>
    <s v="Multiple hazards"/>
    <x v="1"/>
    <s v="Attributes_of_water__sanitation__and_hygiene_infrastructure"/>
    <x v="1"/>
    <x v="0"/>
    <m/>
    <s v="[Proportion of menstruators] with access to safe, separate, secure and preferred structure for MHM"/>
    <x v="265"/>
    <x v="1"/>
    <s v="LL305 with LL309 and LL323, LL322, LL308 - Proportion of menstruators with access to safe, secure, and preferred facilities for menstrual hygiene management"/>
  </r>
  <r>
    <s v="LL306"/>
    <x v="3"/>
    <s v="Climate Resilient Hygiene System"/>
    <s v="Multiple hazards"/>
    <x v="25"/>
    <s v="Adaptation_actions_by_hygiene_promoters_and_supply_chain_actors"/>
    <x v="11"/>
    <x v="0"/>
    <m/>
    <s v="[Proportion of women] with access to maps identifying climate hazards affecting WASH and their differential impacts on men and individuals with disabilities."/>
    <x v="266"/>
    <x v="0"/>
    <s v="Doesn’t make sense"/>
  </r>
  <r>
    <s v="LL307"/>
    <x v="3"/>
    <s v="Climate Resilient Hygiene System"/>
    <s v="Multiple hazards"/>
    <x v="25"/>
    <s v="Adaptation_actions_by_hygiene_promoters_and_supply_chain_actors"/>
    <x v="11"/>
    <x v="0"/>
    <m/>
    <s v="[Proportion of the population] with access to hygiene education on handwashing, menstrual hygiene, and water management."/>
    <x v="267"/>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08"/>
    <x v="3"/>
    <s v="Climate Resilient Hygiene System"/>
    <s v="Multiple hazards"/>
    <x v="1"/>
    <s v="Attributes_of_water__sanitation__and_hygiene_infrastructure"/>
    <x v="1"/>
    <x v="0"/>
    <m/>
    <s v="[Proportion of women and girls] with access to safe, secure and preferred toilet facilities in evacuation camps"/>
    <x v="268"/>
    <x v="1"/>
    <s v="LL305 with LL309 and LL323, LL322, LL308 - Proportion of menstruators with access to safe, secure, and preferred facilities for menstrual hygiene management"/>
  </r>
  <r>
    <s v="LL309"/>
    <x v="3"/>
    <s v="Climate Resilient Menstrual Hygiene Management"/>
    <s v="Multiple hazards"/>
    <x v="1"/>
    <s v="Attributes_of_water__sanitation__and_hygiene_infrastructure"/>
    <x v="1"/>
    <x v="0"/>
    <m/>
    <s v="[Proportion of menstruators] with MHM infrastructure located within x distance from their households."/>
    <x v="269"/>
    <x v="1"/>
    <s v="LL305 with LL309 and LL323, LL322, LL308 - Proportion of menstruators with access to safe, secure, and preferred facilities for menstrual hygiene management"/>
  </r>
  <r>
    <s v="LL310"/>
    <x v="0"/>
    <s v="Climate Resilient Sanitation System"/>
    <s v="Multiple hazards"/>
    <x v="14"/>
    <s v="7._Adaptation_actions_by_water_and_sanitation_service_providers___Sanitation"/>
    <x v="11"/>
    <x v="39"/>
    <m/>
    <s v="[Proportion of educational programs (where appropriate)] incorporating appropriate user actions for latrine maintenance and household sewer connection and construction in response to climate events"/>
    <x v="270"/>
    <x v="2"/>
    <m/>
  </r>
  <r>
    <s v="LL311"/>
    <x v="3"/>
    <s v="Climate Resilient Menstrual Hygiene Management"/>
    <s v="Droughts"/>
    <x v="25"/>
    <s v="Adaptation_actions_by_hygiene_promoters_and_supply_chain_actors"/>
    <x v="11"/>
    <x v="0"/>
    <m/>
    <s v="[Proportion of menstruators] with access to messaging on handwashing"/>
    <x v="271"/>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12"/>
    <x v="3"/>
    <s v="Climate Resilient Hygiene System"/>
    <s v="Floods"/>
    <x v="25"/>
    <s v="Adaptation_actions_by_hygiene_promoters_and_supply_chain_actors"/>
    <x v="10"/>
    <x v="0"/>
    <m/>
    <s v="[Proportion of rescue teams] utilising drone technology to distribute hygiene materials in post-disaster scenarios"/>
    <x v="272"/>
    <x v="0"/>
    <s v="NL041"/>
  </r>
  <r>
    <s v="LL313"/>
    <x v="3"/>
    <s v="Climate Resilient Menstrual Hygiene Management"/>
    <s v="Floods"/>
    <x v="26"/>
    <s v="19._Handwashing_facility_function__Available_hygiene_materials_and_disposal_facilities"/>
    <x v="1"/>
    <x v="41"/>
    <s v="Not sure if this objective captures this indicator. "/>
    <s v="[Proportion of menstruators] using homemade menstrual products before, during, and following a climate event"/>
    <x v="273"/>
    <x v="2"/>
    <m/>
  </r>
  <r>
    <s v="LL314"/>
    <x v="3"/>
    <s v="Climate Resilient Menstrual Hygiene Management"/>
    <s v="Floods"/>
    <x v="25"/>
    <s v="Adaptation_actions_by_hygiene_promoters_and_supply_chain_actors"/>
    <x v="1"/>
    <x v="0"/>
    <m/>
    <s v="[Proportion of menstruators] who received hygiene kits containing safe, secure, and preferred MHM products"/>
    <x v="274"/>
    <x v="0"/>
    <s v="LL290"/>
  </r>
  <r>
    <s v="LL315"/>
    <x v="3"/>
    <s v="Climate Resilient Menstrual Hygiene Management"/>
    <s v="Floods"/>
    <x v="26"/>
    <s v="19._Handwashing_facility_function__Available_hygiene_materials_and_disposal_facilities"/>
    <x v="1"/>
    <x v="43"/>
    <s v="Need one to do with structures here"/>
    <s v="[Proportion of menstruators] with access to temporary structures for MHM when primary structure is unusable due to climate hazard"/>
    <x v="275"/>
    <x v="2"/>
    <m/>
  </r>
  <r>
    <s v="LL316"/>
    <x v="3"/>
    <s v="Climate Resilient Menstrual Hygiene Management"/>
    <s v="Floods"/>
    <x v="24"/>
    <s v="5._Adaptation_actions_by_hygiene_promoters_and_supply_chain_actors"/>
    <x v="14"/>
    <x v="5"/>
    <s v="not really the objective but preferred persons does mean the workforce needs to have those preferred people"/>
    <s v="[Proportion of menstruators] with access to discrete distribution of emergency menstrual products by preferred persons"/>
    <x v="276"/>
    <x v="2"/>
    <m/>
  </r>
  <r>
    <s v="LL317"/>
    <x v="3"/>
    <s v="Climate Resilient Menstrual Hygiene Management"/>
    <s v="Floods"/>
    <x v="25"/>
    <s v="Adaptation_actions_by_hygiene_promoters_and_supply_chain_actors"/>
    <x v="11"/>
    <x v="0"/>
    <m/>
    <s v="[Proportion of menstruators] with access to education on the use and disposal of menstrual pads during emergencies"/>
    <x v="277"/>
    <x v="1"/>
    <s v="LL293,LL317"/>
  </r>
  <r>
    <s v="LL319"/>
    <x v="3"/>
    <s v="Climate Resilient Menstrual Hygiene Management"/>
    <s v="Droughts"/>
    <x v="28"/>
    <s v="22._User_experience_of_practicing_hygiene_behaviours"/>
    <x v="1"/>
    <x v="46"/>
    <m/>
    <s v="[Proportion of menstruators] relying on alternative water sources, such as springs, surface water, or groundwater, for hygiene purposes during menstruation before, during and following a climate event"/>
    <x v="278"/>
    <x v="2"/>
    <m/>
  </r>
  <r>
    <s v="LL320"/>
    <x v="3"/>
    <s v="Climate Resilient Hand Hygiene"/>
    <s v="Severe wind"/>
    <x v="25"/>
    <s v="Adaptation_actions_by_hygiene_promoters_and_supply_chain_actors"/>
    <x v="1"/>
    <x v="0"/>
    <m/>
    <s v="[Proportion of medical and non-medical personnel] in evacuation centres equipped for proper handwashing with soap, water, or alcohol-based hand sanitisers"/>
    <x v="279"/>
    <x v="1"/>
    <s v="[Proportion of population (both medical and non-medical personnel)] with access to handwashing facilities, with soap and water or alcohol-based hand sanitisers before, during and following climate events"/>
  </r>
  <r>
    <s v="LL322"/>
    <x v="3"/>
    <s v="Climate Resilient Menstrual Hygiene Management"/>
    <s v="Floods"/>
    <x v="1"/>
    <s v="Attributes_of_water__sanitation__and_hygiene_infrastructure"/>
    <x v="1"/>
    <x v="0"/>
    <m/>
    <s v="[Proportion of displaced menstruators] with access to privacy screens for MHM."/>
    <x v="280"/>
    <x v="1"/>
    <s v="LL305 with LL309 and LL323, LL322, LL308 - Proportion of menstruators with access to safe, secure, and preferred facilities for menstrual hygiene management"/>
  </r>
  <r>
    <s v="LL323"/>
    <x v="3"/>
    <s v="Climate Resilient Menstrual Hygiene Management"/>
    <s v="Floods"/>
    <x v="1"/>
    <s v="Attributes_of_water__sanitation__and_hygiene_infrastructure"/>
    <x v="1"/>
    <x v="0"/>
    <m/>
    <s v="[Proportion of menstruators] with access to handwashing facilities near latrines, including separate bathing units for menstrual hygiene"/>
    <x v="281"/>
    <x v="1"/>
    <s v="LL305 with LL309 and LL323, LL322, LL308 - Proportion of menstruators with access to safe, secure, and preferred facilities for menstrual hygiene management"/>
  </r>
  <r>
    <s v="LL324"/>
    <x v="3"/>
    <s v="Climate Resilient Menstrual Hygiene Management"/>
    <s v="Floods"/>
    <x v="25"/>
    <s v="Adaptation_actions_by_hygiene_promoters_and_supply_chain_actors"/>
    <x v="11"/>
    <x v="0"/>
    <m/>
    <s v="[Proportion of menstruators] with access to hygiene education in their local language"/>
    <x v="282"/>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25"/>
    <x v="3"/>
    <s v="Climate Resilient Menstrual Hygiene Management"/>
    <s v="Droughts"/>
    <x v="28"/>
    <s v="22._User_experience_of_practicing_hygiene_behaviours"/>
    <x v="1"/>
    <x v="46"/>
    <m/>
    <s v="[Proportion of menstruators] reducing water usage during menstruation by using tissues or cloth instead of washing with water before, during and following a climate event"/>
    <x v="283"/>
    <x v="2"/>
    <m/>
  </r>
  <r>
    <s v="LL326"/>
    <x v="3"/>
    <s v="Climate Resilient Hygiene System"/>
    <s v="Floods"/>
    <x v="12"/>
    <s v="Adaptation_actions_by_national_and_subnational_governments___Finance"/>
    <x v="2"/>
    <x v="0"/>
    <m/>
    <s v="[Proportion of local councils] with budget allocations for rural hygiene initiatives"/>
    <x v="284"/>
    <x v="0"/>
    <s v="Not climate"/>
  </r>
  <r>
    <s v="LL327"/>
    <x v="3"/>
    <s v="Climate Resilient Hygiene System"/>
    <s v="Floods"/>
    <x v="25"/>
    <s v="Adaptation_actions_by_hygiene_promoters_and_supply_chain_actors"/>
    <x v="11"/>
    <x v="0"/>
    <m/>
    <s v="[Proportion of the population] with access to participatory hygiene education"/>
    <x v="285"/>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28"/>
    <x v="3"/>
    <s v="Climate Resilient Menstrual Hygiene Management"/>
    <s v="Floods"/>
    <x v="26"/>
    <s v="19._Handwashing_facility_function__Available_hygiene_materials_and_disposal_facilities"/>
    <x v="1"/>
    <x v="43"/>
    <m/>
    <s v="[Proportion of menstruators living in displacement camps] with access to safe, secure, and preferred facilities for discussing menstruation in educational programs"/>
    <x v="286"/>
    <x v="2"/>
    <m/>
  </r>
  <r>
    <s v="LL329"/>
    <x v="3"/>
    <s v="Climate Resilient Menstrual Hygiene Management"/>
    <s v="Floods"/>
    <x v="24"/>
    <s v="5._Adaptation_actions_by_hygiene_promoters_and_supply_chain_actors"/>
    <x v="10"/>
    <x v="10"/>
    <s v="maybe more a data objective similar to water and sanitation "/>
    <s v="[Proportion of menstruators] whose local menstrual practices and beliefs are documented in pre-emergency databases"/>
    <x v="287"/>
    <x v="2"/>
    <m/>
  </r>
  <r>
    <s v="LL330"/>
    <x v="3"/>
    <s v="Climate Resilient Hygiene System"/>
    <s v="Floods"/>
    <x v="25"/>
    <s v="Adaptation_actions_by_hygiene_promoters_and_supply_chain_actors"/>
    <x v="11"/>
    <x v="0"/>
    <m/>
    <s v="[Proportion of] authorities implementing hygiene awareness programs via social media, door-to-door visits, and community meetings."/>
    <x v="288"/>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31"/>
    <x v="3"/>
    <s v="Climate Resilient Incontinence Management"/>
    <s v="Multiple hazards"/>
    <x v="25"/>
    <s v="Adaptation_actions_by_hygiene_promoters_and_supply_chain_actors"/>
    <x v="1"/>
    <x v="0"/>
    <m/>
    <s v="[Proportion of] hygiene kits containing diapers for individuals experiencing incontinence"/>
    <x v="289"/>
    <x v="0"/>
    <s v="LL290"/>
  </r>
  <r>
    <s v="LL332"/>
    <x v="3"/>
    <s v="Climate Resilient Menstrual Hygiene Management"/>
    <s v="Multiple hazards"/>
    <x v="25"/>
    <s v="Adaptation_actions_by_hygiene_promoters_and_supply_chain_actors"/>
    <x v="11"/>
    <x v="0"/>
    <m/>
    <s v="[Proportion of menstruators] educated on the use of unfamiliar materials included in hygiene kits"/>
    <x v="290"/>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34"/>
    <x v="3"/>
    <s v="Climate Resilient Hand Hygiene"/>
    <s v="Severe wind"/>
    <x v="26"/>
    <s v="19._Handwashing_facility_function__Available_hygiene_materials_and_disposal_facilities"/>
    <x v="1"/>
    <x v="47"/>
    <m/>
    <s v="[Proportion of population] with access to portable sinks equipped with soap, water, and paper towels where basic hygiene not available"/>
    <x v="291"/>
    <x v="2"/>
    <m/>
  </r>
  <r>
    <s v="LL336"/>
    <x v="3"/>
    <s v="Climate Resilient Hand Hygiene"/>
    <s v="Multiple hazards"/>
    <x v="25"/>
    <s v="Adaptation_actions_by_hygiene_promoters_and_supply_chain_actors"/>
    <x v="11"/>
    <x v="0"/>
    <m/>
    <s v="Health promoters have targeted behavioural campaigns strategies for handwashing under different climate events, including for floods, cold waves and droughts  "/>
    <x v="292"/>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37"/>
    <x v="3"/>
    <s v="Climate Resilient Hygiene System"/>
    <s v="Multiple hazards"/>
    <x v="24"/>
    <s v="5._Adaptation_actions_by_hygiene_promoters_and_supply_chain_actors"/>
    <x v="14"/>
    <x v="48"/>
    <m/>
    <s v="[Proportion by length of] key access roads remain stable and undamaged during and following a climate event"/>
    <x v="293"/>
    <x v="2"/>
    <m/>
  </r>
  <r>
    <s v="LL338"/>
    <x v="3"/>
    <s v="Climate Resilient Hygiene System"/>
    <s v="Multiple hazards"/>
    <x v="24"/>
    <s v="5._Adaptation_actions_by_hygiene_promoters_and_supply_chain_actors"/>
    <x v="14"/>
    <x v="48"/>
    <s v="need to tease out objectives between supply chain and plans"/>
    <s v="[Proportion by length of] key roads for which plans in place to reroute or adapt transport methods if key roads are damaged or inaccessible"/>
    <x v="294"/>
    <x v="2"/>
    <m/>
  </r>
  <r>
    <s v="LL339"/>
    <x v="3"/>
    <s v="Climate Resilient Hygiene System"/>
    <s v="Floods"/>
    <x v="24"/>
    <s v="5._Adaptation_actions_by_hygiene_promoters_and_supply_chain_actors"/>
    <x v="14"/>
    <x v="10"/>
    <s v="Not sure if this is supply chain or early warning systems"/>
    <s v="[Proportion of] hygiene supply chain actors receive Early Warning Alerts (Weather)"/>
    <x v="295"/>
    <x v="2"/>
    <m/>
  </r>
  <r>
    <s v="LL340"/>
    <x v="3"/>
    <s v="Climate Resilient Hygiene System"/>
    <s v="Multiple hazards"/>
    <x v="11"/>
    <s v="1._Adaptation_actions_by_national_and_subnational_governments___Policy"/>
    <x v="14"/>
    <x v="48"/>
    <m/>
    <s v="Policy in place to support availability/stockpiling of hygiene materials for use during and following climate events"/>
    <x v="296"/>
    <x v="2"/>
    <m/>
  </r>
  <r>
    <s v="LL341"/>
    <x v="3"/>
    <s v="Climate Resilient Hygiene System"/>
    <s v="Multiple hazards"/>
    <x v="12"/>
    <s v="Adaptation_actions_by_national_and_subnational_governments___Finance"/>
    <x v="2"/>
    <x v="0"/>
    <m/>
    <s v="Financial mechanisms to support vulnerable populations to access soap during extreme events exist"/>
    <x v="297"/>
    <x v="1"/>
    <s v="LL341 with LL356 - Financial mechanisms to support vulnerable populations to access hygiene products extreme events exist"/>
  </r>
  <r>
    <s v="LL342"/>
    <x v="3"/>
    <s v="Climate Resilient Hygiene System"/>
    <s v="Multiple hazards"/>
    <x v="15"/>
    <s v="Adaptation_actions_by_national_and_subnational_governments___Policy"/>
    <x v="8"/>
    <x v="0"/>
    <m/>
    <s v="National hand hygiene strategy includes consideration of sustaining services during projected future climate scenarios"/>
    <x v="298"/>
    <x v="1"/>
    <s v="LL343 with LL358, LL342, LL357"/>
  </r>
  <r>
    <s v="LL343"/>
    <x v="3"/>
    <s v="Climate Resilient Hygiene System"/>
    <s v="Multiple hazards"/>
    <x v="15"/>
    <s v="Adaptation_actions_by_national_and_subnational_governments___Policy"/>
    <x v="2"/>
    <x v="0"/>
    <m/>
    <s v="National hygiene strategy includes consideration of services for populations disproportionately affected by climate change  "/>
    <x v="299"/>
    <x v="1"/>
    <s v="LL343 with LL358, LL342, LL357"/>
  </r>
  <r>
    <s v="LL344"/>
    <x v="3"/>
    <s v="Climate Resilient Hygiene System"/>
    <s v="Multiple hazards"/>
    <x v="15"/>
    <s v="Adaptation_actions_by_national_and_subnational_governments___Policy"/>
    <x v="8"/>
    <x v="0"/>
    <m/>
    <s v="Sector strategies for climate resilient risk management approaches in WASH include hand hygiene"/>
    <x v="300"/>
    <x v="0"/>
    <m/>
  </r>
  <r>
    <s v="LL345"/>
    <x v="3"/>
    <s v="Climate Resilient Hygiene System"/>
    <s v="Multiple hazards"/>
    <x v="15"/>
    <s v="Adaptation_actions_by_national_and_subnational_governments___Policy"/>
    <x v="8"/>
    <x v="0"/>
    <m/>
    <s v="Hygiene is included in climate resilient WASH planning"/>
    <x v="301"/>
    <x v="0"/>
    <m/>
  </r>
  <r>
    <s v="LL346"/>
    <x v="3"/>
    <s v="Climate Resilient Hygiene System"/>
    <s v="Multiple hazards"/>
    <x v="4"/>
    <s v="Adaptation_actions_by_national_and_subnational_governments___Institutions"/>
    <x v="4"/>
    <x v="0"/>
    <m/>
    <s v="Number of regulators or local government staff supporting hygiene programming who have received training on climate-related management of hygiene "/>
    <x v="302"/>
    <x v="1"/>
    <s v="LL019 with LL346, LL423 - The number of regulatory or local government staff supporting WASH systems who have received training on climate risk assessment and the climate-related management of WASH services."/>
  </r>
  <r>
    <s v="LL347"/>
    <x v="3"/>
    <s v="Climate Resilient Hygiene System"/>
    <s v="Multiple hazards"/>
    <x v="9"/>
    <s v="Adaptation_actions_by_national_and_subnational_governments___Regulation"/>
    <x v="14"/>
    <x v="0"/>
    <m/>
    <s v="Monitoring of soap sales or purchases of other cleansing materials considers climate-related disruptions"/>
    <x v="303"/>
    <x v="3"/>
    <s v="LL347 with LL348, LL360 - Monitoring of hygiene product sales or purchases of other cleansing materials considers climate-related disruptions"/>
  </r>
  <r>
    <s v="LL348"/>
    <x v="3"/>
    <s v="Climate Resilient Hygiene System"/>
    <s v="Multiple hazards"/>
    <x v="9"/>
    <s v="Adaptation_actions_by_national_and_subnational_governments___Regulation"/>
    <x v="14"/>
    <x v="0"/>
    <m/>
    <s v="Monitoring of access to hand hygiene materials considers climate-related disruptions"/>
    <x v="304"/>
    <x v="3"/>
    <s v="LL347 with LL348, LL360 - Monitoring of hygiene product sales or purchases of other cleansing materials considers climate-related disruptions"/>
  </r>
  <r>
    <s v="LL349"/>
    <x v="3"/>
    <s v="Climate Resilient Hygiene System"/>
    <s v="Multiple hazards"/>
    <x v="0"/>
    <s v="Adaptation_actions_by_users"/>
    <x v="1"/>
    <x v="0"/>
    <m/>
    <s v="[Proportion of population] with soap available in the household variation by season"/>
    <x v="305"/>
    <x v="1"/>
    <s v="LL349 with LL362 -  [Proportion of population] with access to hygiene materials at the household level, disaggregated by season."/>
  </r>
  <r>
    <s v="LL350"/>
    <x v="3"/>
    <s v="Climate Resilient Hygiene System"/>
    <s v="Multiple hazards"/>
    <x v="24"/>
    <s v="5._Adaptation_actions_by_hygiene_promoters_and_supply_chain_actors"/>
    <x v="10"/>
    <x v="10"/>
    <m/>
    <s v="[Proportion of] hygiene promoters receive Early Warning Alerts (Weather)"/>
    <x v="306"/>
    <x v="2"/>
    <m/>
  </r>
  <r>
    <s v="LL351"/>
    <x v="3"/>
    <s v="Climate Resilient Menstrual Hygiene Management"/>
    <s v="Multiple hazards"/>
    <x v="25"/>
    <s v="Adaptation_actions_by_hygiene_promoters_and_supply_chain_actors"/>
    <x v="11"/>
    <x v="0"/>
    <m/>
    <s v="Health promoters have targeted behavioural campaigns strategies for MHM under different climate events, including for floods, cold waves and droughts  "/>
    <x v="307"/>
    <x v="1"/>
    <s v="LL295, LL298, LL304, LL307, LL324, LL327, LL332, LL417, LL462, LL336, LL330, LL355, LL300, LL311 - [Proportion of population at risk of climate related shock] receiving education/messaging on hygiene behaviour, practice, and materials  (in local language) relevant to climate events"/>
  </r>
  <r>
    <s v="LL355"/>
    <x v="3"/>
    <s v="Climate Resilient Hygiene System"/>
    <s v="Multiple hazards"/>
    <x v="24"/>
    <s v="5._Adaptation_actions_by_hygiene_promoters_and_supply_chain_actors"/>
    <x v="14"/>
    <x v="48"/>
    <s v="i think this would be a plan one "/>
    <s v="Climate resilient WASH management plans address stockpiling of hygiene materials "/>
    <x v="308"/>
    <x v="2"/>
    <s v="Edited to include all hygiene"/>
  </r>
  <r>
    <s v="LL356"/>
    <x v="3"/>
    <s v="Climate Resilient Hygiene System"/>
    <s v="Multiple hazards"/>
    <x v="12"/>
    <s v="Adaptation_actions_by_national_and_subnational_governments___Finance"/>
    <x v="2"/>
    <x v="0"/>
    <m/>
    <s v="Financial mechanisms to support socially vulnerable populations to access MHM materials during extreme events"/>
    <x v="309"/>
    <x v="1"/>
    <s v="LL341 with LL356 - Financial mechanisms to support vulnerable populations to access hygiene products extreme events exist"/>
  </r>
  <r>
    <s v="LL357"/>
    <x v="3"/>
    <s v="Climate Resilient Hygiene System"/>
    <s v="Multiple hazards"/>
    <x v="15"/>
    <s v="Adaptation_actions_by_national_and_subnational_governments___Policy"/>
    <x v="8"/>
    <x v="0"/>
    <m/>
    <s v="National MHM strategy includes consideration of sustaining services during projected future climate scenarios"/>
    <x v="310"/>
    <x v="1"/>
    <s v="LL343 with LL358, LL342, LL357"/>
  </r>
  <r>
    <s v="LL358"/>
    <x v="3"/>
    <s v="Climate Resilient Hygiene System"/>
    <s v="Multiple hazards"/>
    <x v="15"/>
    <s v="Adaptation_actions_by_national_and_subnational_governments___Policy"/>
    <x v="2"/>
    <x v="0"/>
    <m/>
    <s v="National hygiene strategy includes consideration of services for populations disproportionately affected by climate change  "/>
    <x v="311"/>
    <x v="1"/>
    <s v="LL343 with LL358, LL342, LL357"/>
  </r>
  <r>
    <s v="LL359"/>
    <x v="3"/>
    <s v="Climate Resilient Hygiene System"/>
    <s v="Multiple hazards"/>
    <x v="15"/>
    <s v="Adaptation_actions_by_national_and_subnational_governments___Policy"/>
    <x v="8"/>
    <x v="0"/>
    <m/>
    <s v="Sector strategies for climate resilient risk management approaches in WASH include MHM"/>
    <x v="312"/>
    <x v="0"/>
    <m/>
  </r>
  <r>
    <s v="LL360"/>
    <x v="3"/>
    <s v="Climate Resilient Hygiene System"/>
    <s v="Multiple hazards"/>
    <x v="9"/>
    <s v="Adaptation_actions_by_national_and_subnational_governments___Regulation"/>
    <x v="14"/>
    <x v="0"/>
    <m/>
    <s v="Monitoring of MHM materials sales considers climate-related disruptions"/>
    <x v="313"/>
    <x v="3"/>
    <s v="LL347 with LL348, LL360 - Monitoring of hygiene product sales or purchases of other cleansing materials considers climate-related disruptions"/>
  </r>
  <r>
    <s v="LL361"/>
    <x v="3"/>
    <s v="Climate Resilient Menstrual Hygiene Management"/>
    <s v="Multiple hazards"/>
    <x v="10"/>
    <s v="3._Adaptation_actions_by_national_and_subnational_governments___Regulation"/>
    <x v="1"/>
    <x v="21"/>
    <s v="no objective available"/>
    <s v="Monitoring of access to MHM material disposal facilities is in place and considers climate-related disruptions"/>
    <x v="314"/>
    <x v="2"/>
    <m/>
  </r>
  <r>
    <s v="LL362"/>
    <x v="3"/>
    <s v="Climate Resilient Menstrual Hygiene Management"/>
    <s v="Multiple hazards"/>
    <x v="0"/>
    <s v="Adaptation_actions_by_users"/>
    <x v="1"/>
    <x v="0"/>
    <m/>
    <s v="[Proportion of menstruators] with MHM materials available in the household variation by season"/>
    <x v="315"/>
    <x v="1"/>
    <s v="LL349 with LL362 -  [Proportion of population] with access to hygiene materials at the household level, disaggregated by season."/>
  </r>
  <r>
    <s v="LL363"/>
    <x v="2"/>
    <s v="Climate Resilient Water Supply System"/>
    <s v="Multiple hazards"/>
    <x v="29"/>
    <s v="11._Adaptation_actions_related_to_water_resources_and_land_management"/>
    <x v="8"/>
    <x v="49"/>
    <m/>
    <s v="[Proportion of catchments for which] water allocation plans take into account water supply, sanitation and hygiene needs"/>
    <x v="316"/>
    <x v="2"/>
    <m/>
  </r>
  <r>
    <s v="LL364"/>
    <x v="2"/>
    <s v="Climate Resilient Water Supply System"/>
    <s v="Droughts"/>
    <x v="13"/>
    <s v="4._Adaptation_actions_by_national_and_subnational_governments___Finance"/>
    <x v="2"/>
    <x v="25"/>
    <s v="Sufficient budget allocation/expenditure for WASH climate adaptation"/>
    <s v="Finance prioritised to support climate resilience, as needed for local hazards"/>
    <x v="317"/>
    <x v="2"/>
    <m/>
  </r>
  <r>
    <s v="LL365"/>
    <x v="2"/>
    <s v="Climate Resilient Water Supply System"/>
    <s v="Droughts"/>
    <x v="12"/>
    <s v="Adaptation_actions_by_national_and_subnational_governments___Finance"/>
    <x v="8"/>
    <x v="0"/>
    <m/>
    <s v="Investment available for monitoring water resources in drought prone areas"/>
    <x v="318"/>
    <x v="0"/>
    <s v="Good practice, but not specific for climate resilience"/>
  </r>
  <r>
    <s v="LL366"/>
    <x v="2"/>
    <s v="Climate Resilient Water Source"/>
    <s v="Multiple hazards"/>
    <x v="5"/>
    <s v="Adaptation_actions_by_water_and_sanitation_service_providers"/>
    <x v="0"/>
    <x v="16"/>
    <m/>
    <s v="Number of new, higher-yielding sources developed [as a proportion of total sources]"/>
    <x v="319"/>
    <x v="0"/>
    <s v="Not relevant"/>
  </r>
  <r>
    <s v="LL367"/>
    <x v="2"/>
    <s v="Climate Resilient Water Supply System"/>
    <s v="Multiple hazards"/>
    <x v="30"/>
    <s v="20._User_experience_of_the_water_service"/>
    <x v="1"/>
    <x v="40"/>
    <m/>
    <s v="[Proportion of the population reporting a perceived change] in quality of water before during and following a climate event"/>
    <x v="320"/>
    <x v="2"/>
    <s v="Duplication"/>
  </r>
  <r>
    <s v="LL368"/>
    <x v="2"/>
    <s v="Climate Resilient Water Supply System"/>
    <s v="Multiple hazards"/>
    <x v="0"/>
    <s v="Adaptation_actions_by_users"/>
    <x v="0"/>
    <x v="50"/>
    <m/>
    <s v="[Proportion of population] that have installed a community-based (self-build) storage system than can support the entire community for at least 72 hours"/>
    <x v="321"/>
    <x v="0"/>
    <s v="Not relevant"/>
  </r>
  <r>
    <s v="LL369"/>
    <x v="1"/>
    <s v="Climate Resilient WASH System"/>
    <s v="Multiple hazards"/>
    <x v="15"/>
    <s v="Adaptation_actions_by_national_and_subnational_governments___Policy"/>
    <x v="14"/>
    <x v="51"/>
    <m/>
    <s v="[Proportion of service providers that report] easy availability of materials, products and services for improving the resilience of WASH infrastructure"/>
    <x v="322"/>
    <x v="1"/>
    <m/>
  </r>
  <r>
    <s v="LL370"/>
    <x v="1"/>
    <s v="Climate Resilient WASH System"/>
    <s v="Floods"/>
    <x v="31"/>
    <s v="Adaptation_actions_related_to_coordination_with_solid_waste_and_drainage"/>
    <x v="13"/>
    <x v="0"/>
    <m/>
    <s v="[Percentage increase] in green infrastructure systems used for flood control"/>
    <x v="323"/>
    <x v="0"/>
    <s v="NL034"/>
  </r>
  <r>
    <s v="LL371"/>
    <x v="2"/>
    <s v="Climate Resilient Water Source"/>
    <s v="Multiple hazards"/>
    <x v="12"/>
    <s v="Adaptation_actions_by_national_and_subnational_governments___Finance"/>
    <x v="8"/>
    <x v="0"/>
    <m/>
    <s v="[Percentage increase in] investment in resource assessment and siting"/>
    <x v="324"/>
    <x v="0"/>
    <m/>
  </r>
  <r>
    <s v="LL372"/>
    <x v="2"/>
    <s v="Climate Resilient Water Source"/>
    <s v="Multiple hazards"/>
    <x v="1"/>
    <s v="Attributes_of_water__sanitation__and_hygiene_infrastructure"/>
    <x v="13"/>
    <x v="52"/>
    <s v="Review this one"/>
    <s v="[Percentage increase] in number of groundwater recharge schemes"/>
    <x v="325"/>
    <x v="0"/>
    <s v="Not relevant"/>
  </r>
  <r>
    <s v="LL373"/>
    <x v="2"/>
    <s v="Climate Resilient Water Source"/>
    <s v="Multiple hazards"/>
    <x v="29"/>
    <s v="11._Adaptation_actions_related_to_water_resources_and_land_management"/>
    <x v="13"/>
    <x v="53"/>
    <m/>
    <s v="[Proportion of catchments for which] an abstraction inventory has been compiled"/>
    <x v="326"/>
    <x v="2"/>
    <m/>
  </r>
  <r>
    <s v="LL374"/>
    <x v="2"/>
    <s v="Climate Resilient Water Source"/>
    <s v="Multiple hazards"/>
    <x v="29"/>
    <s v="11._Adaptation_actions_related_to_water_resources_and_land_management"/>
    <x v="13"/>
    <x v="53"/>
    <m/>
    <s v="[Proportion of catchments for which] assessments have been completed on aquifer characteristics"/>
    <x v="327"/>
    <x v="2"/>
    <m/>
  </r>
  <r>
    <s v="LL375"/>
    <x v="2"/>
    <s v="Climate Resilient Water Source"/>
    <s v="Multiple hazards"/>
    <x v="29"/>
    <s v="11._Adaptation_actions_related_to_water_resources_and_land_management"/>
    <x v="13"/>
    <x v="53"/>
    <m/>
    <s v="[Proportion of catchments] where water allocation planning is in place"/>
    <x v="328"/>
    <x v="2"/>
    <m/>
  </r>
  <r>
    <s v="LL376"/>
    <x v="1"/>
    <s v="Climate Resilient WASH System"/>
    <s v="Multiple hazards"/>
    <x v="11"/>
    <s v="1._Adaptation_actions_by_national_and_subnational_governments___Policy"/>
    <x v="15"/>
    <x v="20"/>
    <m/>
    <s v="[Proportion of geographic area] for which maps of areas at risk have been produced – e.g. those exposed to a combination of high climate risk, difficult hydrology, and potentially less resilient technologies"/>
    <x v="329"/>
    <x v="2"/>
    <m/>
  </r>
  <r>
    <s v="LL378"/>
    <x v="2"/>
    <s v="Climate Resilient Water Supply System"/>
    <s v="Multiple hazards"/>
    <x v="5"/>
    <s v="Adaptation_actions_by_water_and_sanitation_service_providers"/>
    <x v="0"/>
    <x v="16"/>
    <m/>
    <s v="[Proportion of] service providers that have investigated use of climate smart water pumping systems (e.g. solar) and disinfection measures"/>
    <x v="330"/>
    <x v="0"/>
    <s v="Not relevant"/>
  </r>
  <r>
    <s v="LL379"/>
    <x v="2"/>
    <s v="Climate Resilient Water Source"/>
    <s v="Multiple hazards"/>
    <x v="5"/>
    <s v="Adaptation_actions_by_water_and_sanitation_service_providers"/>
    <x v="0"/>
    <x v="16"/>
    <m/>
    <s v="[Proportion of population using groundwater-based water supplies where]hydrogeological conditions were properly assessed and documented before water point construction"/>
    <x v="331"/>
    <x v="0"/>
    <s v="Good practice, but not specific for climate resilience"/>
  </r>
  <r>
    <s v="LL380"/>
    <x v="2"/>
    <s v="Climate Resilient Water Source"/>
    <s v="Multiple hazards"/>
    <x v="5"/>
    <s v="Adaptation_actions_by_water_and_sanitation_service_providers"/>
    <x v="0"/>
    <x v="16"/>
    <m/>
    <s v="[Proportion of population using groundwater-based water supplies where] consulted on reliability and quality of different springs"/>
    <x v="332"/>
    <x v="0"/>
    <s v="Good practice, but not specific for climate resilience"/>
  </r>
  <r>
    <s v="LL381"/>
    <x v="2"/>
    <s v="Climate Resilient Household Water Management"/>
    <s v="Multiple hazards"/>
    <x v="15"/>
    <s v="Adaptation_actions_by_national_and_subnational_governments___Policy"/>
    <x v="11"/>
    <x v="0"/>
    <s v="User engagement one?"/>
    <s v="[Proportion of population] participating in education and training activities to promote prioritisation of water for drinking over other uses"/>
    <x v="333"/>
    <x v="0"/>
    <s v="Duplication"/>
  </r>
  <r>
    <s v="LL382"/>
    <x v="2"/>
    <s v="Climate Resilient Household Water Management"/>
    <s v="Floods"/>
    <x v="15"/>
    <s v="Adaptation_actions_by_national_and_subnational_governments___Policy"/>
    <x v="11"/>
    <x v="0"/>
    <s v="User engagement one?"/>
    <s v="[Proportion of population] participating in education and training activities to raise awareness of risks from water quality deterioration during/after flooding"/>
    <x v="334"/>
    <x v="0"/>
    <s v="Duplication"/>
  </r>
  <r>
    <s v="LL383"/>
    <x v="2"/>
    <s v="Climate Resilient Water Source"/>
    <s v="Multiple hazards"/>
    <x v="5"/>
    <s v="Adaptation_actions_by_water_and_sanitation_service_providers"/>
    <x v="0"/>
    <x v="16"/>
    <m/>
    <s v="[Proportion of population with access to groundwater-based water supplies where] hydrogeological conditions, catchment areas, and siting have been properly assessed and documented before water point construction"/>
    <x v="335"/>
    <x v="0"/>
    <s v="Good practice, but not specific for climate resilience"/>
  </r>
  <r>
    <s v="LL384"/>
    <x v="2"/>
    <s v="Climate Resilient Water Source"/>
    <s v="Multiple hazards"/>
    <x v="5"/>
    <s v="Adaptation_actions_by_water_and_sanitation_service_providers"/>
    <x v="0"/>
    <x v="16"/>
    <m/>
    <s v="Proportion of new boreholes checked for yield and water quality before sign-off"/>
    <x v="336"/>
    <x v="0"/>
    <s v="Good practice, but not specific for climate resilience"/>
  </r>
  <r>
    <s v="LL385"/>
    <x v="2"/>
    <s v="Climate Resilient Water Source"/>
    <s v="Droughts"/>
    <x v="17"/>
    <s v="17._Water_service_functioning"/>
    <x v="1"/>
    <x v="54"/>
    <m/>
    <s v="[Proportion of population using spring-based water supplies where] spring flow is maintained during and following a climate event"/>
    <x v="337"/>
    <x v="2"/>
    <s v="Duplication"/>
  </r>
  <r>
    <s v="LL386"/>
    <x v="2"/>
    <s v="Climate Resilient Water Source"/>
    <s v="Multiple hazards"/>
    <x v="17"/>
    <s v="17._Water_service_functioning"/>
    <x v="1"/>
    <x v="54"/>
    <m/>
    <s v="[Proportion of population using groundwater-based water supplies] where production falls below design minimum yield for x days per year"/>
    <x v="338"/>
    <x v="2"/>
    <s v="Not relevant"/>
  </r>
  <r>
    <s v="LL387"/>
    <x v="2"/>
    <s v="Climate Resilient Water Source"/>
    <s v="Multiple hazards"/>
    <x v="1"/>
    <s v="Attributes_of_water__sanitation__and_hygiene_infrastructure"/>
    <x v="0"/>
    <x v="6"/>
    <m/>
    <s v="Proportion of protected springs built using high strength, flexible, quality materials"/>
    <x v="339"/>
    <x v="0"/>
    <s v="Too granular"/>
  </r>
  <r>
    <s v="LL388"/>
    <x v="2"/>
    <s v="Climate Resilient Water Storage and Distribution"/>
    <s v="Multiple hazards"/>
    <x v="1"/>
    <s v="Attributes_of_water__sanitation__and_hygiene_infrastructure"/>
    <x v="0"/>
    <x v="6"/>
    <m/>
    <s v="Proportion of safe and sufficient storage systems constructed in areas of flood or drought risk"/>
    <x v="340"/>
    <x v="0"/>
    <s v="Too granular"/>
  </r>
  <r>
    <s v="LL389"/>
    <x v="2"/>
    <s v="Climate Resilient Water Source"/>
    <s v="Multiple hazards"/>
    <x v="29"/>
    <s v="11._Adaptation_actions_related_to_water_resources_and_land_management"/>
    <x v="13"/>
    <x v="55"/>
    <m/>
    <s v="[Proportion of total water sources] (surface and groundwater) or catchments for which there is a permitting process in place for discharges"/>
    <x v="341"/>
    <x v="2"/>
    <m/>
  </r>
  <r>
    <s v="LL390"/>
    <x v="2"/>
    <s v="Climate Resilient Water Source"/>
    <s v="Floods"/>
    <x v="1"/>
    <s v="Attributes_of_water__sanitation__and_hygiene_infrastructure"/>
    <x v="0"/>
    <x v="52"/>
    <m/>
    <s v="[Proportion of water intakes] deepened to reduce risk of contamination from latrines in areas of flood risk"/>
    <x v="342"/>
    <x v="0"/>
    <s v="Not measurable"/>
  </r>
  <r>
    <s v="LL391"/>
    <x v="2"/>
    <s v="Climate Resilient Water Source"/>
    <s v="Multiple hazards"/>
    <x v="17"/>
    <s v="17._Water_service_functioning"/>
    <x v="1"/>
    <x v="54"/>
    <m/>
    <s v="[Proportion of water points] that have dried up for at least X months out of the previous Y months"/>
    <x v="343"/>
    <x v="2"/>
    <s v="Not measurable"/>
  </r>
  <r>
    <s v="LL393"/>
    <x v="2"/>
    <s v="Climate Resilient Water Source"/>
    <s v="Multiple hazards"/>
    <x v="6"/>
    <s v="6._Adaptation_actions_by_water_and_sanitation_service_providers___Water_Supply"/>
    <x v="13"/>
    <x v="56"/>
    <m/>
    <s v="[Proportion of] water resource assessments for water supply that consider current and future climate scenarios"/>
    <x v="344"/>
    <x v="4"/>
    <m/>
  </r>
  <r>
    <s v="LL394"/>
    <x v="2"/>
    <s v="Climate Resilient Water Source"/>
    <s v="Droughts"/>
    <x v="23"/>
    <s v="13._Attributes_of_water_resources_for_water_supply_and_receiving_waters"/>
    <x v="1"/>
    <x v="57"/>
    <m/>
    <s v="[Proportion of water sources] which remain functional and effectively meet demand before, during and following a climate event"/>
    <x v="345"/>
    <x v="2"/>
    <m/>
  </r>
  <r>
    <s v="LL395"/>
    <x v="2"/>
    <s v="Climate Resilient Water Supply System"/>
    <s v="Multiple hazards"/>
    <x v="17"/>
    <s v="17._Water_service_functioning"/>
    <x v="1"/>
    <x v="40"/>
    <m/>
    <s v="[Proportion of the population served by water supplies exhibiting] increased levels of E. Coli and/or other pathogen concentrations before, during and following a climate event"/>
    <x v="346"/>
    <x v="2"/>
    <s v="Good practice, but not specific for climate resilience"/>
  </r>
  <r>
    <s v="LL396"/>
    <x v="2"/>
    <s v="Climate Resilient Water Supply System"/>
    <s v="Multiple hazards"/>
    <x v="17"/>
    <s v="17._Water_service_functioning"/>
    <x v="1"/>
    <x v="40"/>
    <m/>
    <s v="[Proportion of the population served by water supplies exhibiting] raised groundwater electrical conductivity levels"/>
    <x v="347"/>
    <x v="2"/>
    <s v="Not relevant"/>
  </r>
  <r>
    <s v="LL397"/>
    <x v="2"/>
    <s v="Climate Resilient Water Supply System"/>
    <s v="Multiple hazards"/>
    <x v="17"/>
    <s v="17._Water_service_functioning"/>
    <x v="1"/>
    <x v="40"/>
    <m/>
    <s v="[Proportion of the population served by water supplies with] increasing reports of salty tasting water"/>
    <x v="348"/>
    <x v="2"/>
    <s v="Not relevant"/>
  </r>
  <r>
    <s v="LL399"/>
    <x v="2"/>
    <s v="Climate Resilient Water Supply System"/>
    <s v="Multiple hazards"/>
    <x v="5"/>
    <s v="Adaptation_actions_by_water_and_sanitation_service_providers"/>
    <x v="3"/>
    <x v="58"/>
    <m/>
    <s v="[Proportion of water supplies for which[ skilled labour is available for immediate repair and maintenance "/>
    <x v="349"/>
    <x v="0"/>
    <s v="Good practice, but not specific for climate resilience"/>
  </r>
  <r>
    <s v="LL400"/>
    <x v="2"/>
    <s v="Climate Resilient Water Source"/>
    <s v="Floods"/>
    <x v="1"/>
    <s v="Attributes_of_water__sanitation__and_hygiene_infrastructure"/>
    <x v="0"/>
    <x v="6"/>
    <m/>
    <s v="[Proportion] of water supplies designed or upgraded to be able to continue functioning in the event of a flood"/>
    <x v="350"/>
    <x v="0"/>
    <s v="Not relevant"/>
  </r>
  <r>
    <s v="LL401"/>
    <x v="2"/>
    <s v="Climate Resilient Water Source"/>
    <s v="Multiple hazards"/>
    <x v="5"/>
    <s v="Adaptation_actions_by_water_and_sanitation_service_providers"/>
    <x v="3"/>
    <x v="7"/>
    <m/>
    <s v="[Proportion of water supplies for which[ there is an on-site and regularly reviewed hazard recovery plan"/>
    <x v="351"/>
    <x v="0"/>
    <s v="Duplication"/>
  </r>
  <r>
    <s v="LL406"/>
    <x v="1"/>
    <s v="Climate Resilient WASH System"/>
    <s v="Multiple hazards"/>
    <x v="7"/>
    <s v="2._Adaptation_actions_by_national_and_subnational_governments___Institutions"/>
    <x v="5"/>
    <x v="4"/>
    <m/>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x v="352"/>
    <x v="2"/>
    <m/>
  </r>
  <r>
    <s v="LL407"/>
    <x v="1"/>
    <s v="Climate Resilient WASH System"/>
    <s v="Multiple hazards"/>
    <x v="12"/>
    <s v="Adaptation_actions_by_national_and_subnational_governments___Finance"/>
    <x v="3"/>
    <x v="0"/>
    <m/>
    <s v="[Proportion of service providers with] access to reserved budget lines or insurances to rehabilitate services after extreme events"/>
    <x v="353"/>
    <x v="1"/>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r>
  <r>
    <s v="LL408"/>
    <x v="1"/>
    <s v="Climate Resilient WASH System"/>
    <s v="Multiple hazards"/>
    <x v="11"/>
    <s v="1._Adaptation_actions_by_national_and_subnational_governments___Policy"/>
    <x v="8"/>
    <x v="59"/>
    <m/>
    <s v="The country is a signatory to the United Nations Framework Convention on Climate Change and the Paris Agreement and has set clear and realistic objectives of adaptation"/>
    <x v="354"/>
    <x v="2"/>
    <m/>
  </r>
  <r>
    <s v="LL410"/>
    <x v="1"/>
    <s v="Climate Resilient WASH System"/>
    <s v="Multiple hazards"/>
    <x v="7"/>
    <s v="2._Adaptation_actions_by_national_and_subnational_governments___Institutions"/>
    <x v="4"/>
    <x v="5"/>
    <m/>
    <s v="There is a comprehensive capacity development plan for climate resilience and risk assessment based on a capacity needs assessment"/>
    <x v="355"/>
    <x v="2"/>
    <m/>
  </r>
  <r>
    <s v="LL411"/>
    <x v="1"/>
    <s v="Climate Resilient WASH System"/>
    <s v="Multiple hazards"/>
    <x v="10"/>
    <s v="3._Adaptation_actions_by_national_and_subnational_governments___Regulation"/>
    <x v="9"/>
    <x v="9"/>
    <s v="Could be PIRF supports capacity….."/>
    <s v="There are impact assessments of previous interventions in WASH that include an analysis of how climate threats have affected the achievement of the desired impact and objectives"/>
    <x v="356"/>
    <x v="2"/>
    <m/>
  </r>
  <r>
    <s v="LL412"/>
    <x v="1"/>
    <s v="Climate Resilient WASH System"/>
    <s v="Multiple hazards"/>
    <x v="10"/>
    <s v="3._Adaptation_actions_by_national_and_subnational_governments___Regulation"/>
    <x v="8"/>
    <x v="21"/>
    <m/>
    <s v="WASH plans are grounded in a comprehensive risk analysis, which includes climate change considerations "/>
    <x v="357"/>
    <x v="2"/>
    <m/>
  </r>
  <r>
    <s v="LL413"/>
    <x v="1"/>
    <s v="Climate Resilient WASH System"/>
    <s v="Multiple hazards"/>
    <x v="7"/>
    <s v="2._Adaptation_actions_by_national_and_subnational_governments___Institutions"/>
    <x v="5"/>
    <x v="4"/>
    <m/>
    <s v="Roles and responsibilities for climate resilient WASH are clearly defined between sectors (across all levels of government)"/>
    <x v="358"/>
    <x v="2"/>
    <m/>
  </r>
  <r>
    <s v="LL414"/>
    <x v="1"/>
    <s v="Climate Resilient WASH System"/>
    <s v="Multiple hazards"/>
    <x v="7"/>
    <s v="2._Adaptation_actions_by_national_and_subnational_governments___Institutions"/>
    <x v="4"/>
    <x v="4"/>
    <m/>
    <s v="Institutions working with WASH have adequate capacity to address the integration of climate change risk reduction into WASH delivery and ongoing management (across all levels of government)"/>
    <x v="359"/>
    <x v="2"/>
    <m/>
  </r>
  <r>
    <s v="LL415"/>
    <x v="1"/>
    <s v="Climate Resilient WASH System"/>
    <s v="Multiple hazards"/>
    <x v="4"/>
    <s v="Adaptation_actions_by_national_and_subnational_governments___Institutions"/>
    <x v="5"/>
    <x v="0"/>
    <m/>
    <s v="There is a functioning inter-ministerial/inter departmental coordination mechanism between departments responsible for climate change, environment, agriculture, energy, water resources and for water supply and sanitation."/>
    <x v="360"/>
    <x v="3"/>
    <s v="LL020 with LL415 - Proportion of relevant stakeholders (climate change committees, regulatory bodies, and ministries/departments) that have formal agreements or mechanisms in place to coordinate on climate adaptation and environmental management."/>
  </r>
  <r>
    <s v="LL416"/>
    <x v="3"/>
    <s v="Climate Resilient Hygiene System"/>
    <s v="Multiple hazards"/>
    <x v="28"/>
    <s v="22._User_experience_of_practicing_hygiene_behaviours"/>
    <x v="14"/>
    <x v="60"/>
    <m/>
    <s v="[Proportion of households] that report good access to affordable products and services for improved hygiene activities (including handwashing)"/>
    <x v="361"/>
    <x v="2"/>
    <m/>
  </r>
  <r>
    <s v="LL417"/>
    <x v="3"/>
    <s v="Climate Resilient Hygiene System"/>
    <s v="Multiple hazards"/>
    <x v="25"/>
    <s v="Adaptation_actions_by_hygiene_promoters_and_supply_chain_actors"/>
    <x v="11"/>
    <x v="0"/>
    <m/>
    <s v="[Proportion of population] in hazard risk areas participating in hygiene education activities"/>
    <x v="362"/>
    <x v="1"/>
    <s v="LL295, LL298, LL304, LL307, LL324, LL327, LL332, LL417, LL462, LL336, LL330, LL355, LL300, LL311 - [Proportion of population at risk of climate related shock] receiving education/messaging on hygiene behaviour, practice, and materials  (in local language) relevant to climate events"/>
  </r>
  <r>
    <s v="LL418"/>
    <x v="3"/>
    <s v="Climate Resilient Hand Hygiene"/>
    <s v="Multiple hazards"/>
    <x v="26"/>
    <s v="19._Handwashing_facility_function__Available_hygiene_materials_and_disposal_facilities"/>
    <x v="1"/>
    <x v="47"/>
    <m/>
    <s v="[Proportion of population] with access to soap and water at a handwashing facility at home during and following a climate hazard"/>
    <x v="363"/>
    <x v="2"/>
    <s v="[Proportion of population (both medical and non-medical personnel)] with access to handwashing facilities, with soap and water or alcohol-based hand sanitisers before, during and following climate events"/>
  </r>
  <r>
    <s v="LL419"/>
    <x v="0"/>
    <s v="Climate Resilient Design and Operation of WW and FS Treatment Processes"/>
    <s v="Multiple hazards"/>
    <x v="14"/>
    <s v="7._Adaptation_actions_by_water_and_sanitation_service_providers___Sanitation"/>
    <x v="3"/>
    <x v="11"/>
    <m/>
    <s v="[Proportion of households served by] faecal sludge or wastewater treatment facilities where service provider has a quick-restart plan in place for  following climate event"/>
    <x v="364"/>
    <x v="2"/>
    <m/>
  </r>
  <r>
    <s v="LL423"/>
    <x v="1"/>
    <s v="Climate Resilient WASH System"/>
    <s v="Multiple hazards"/>
    <x v="4"/>
    <s v="Adaptation_actions_by_national_and_subnational_governments___Institutions"/>
    <x v="4"/>
    <x v="0"/>
    <m/>
    <s v="Number of regulators or local government staff supporting WASH systems who have received training on climate risk assessment and management"/>
    <x v="365"/>
    <x v="3"/>
    <s v="LL019 with LL346, LL423 - The number of regulatory or local government staff supporting WASH systems who have received training on climate risk assessment and the climate-related management of WASH services."/>
  </r>
  <r>
    <s v="LL426"/>
    <x v="0"/>
    <s v="Climate Resilient Sanitation System"/>
    <s v="Multiple hazards"/>
    <x v="22"/>
    <s v="21._User_experience_of_the_sanitation_service"/>
    <x v="6"/>
    <x v="61"/>
    <m/>
    <s v="[Time lapsed] in redressed of customer complaints before, during and following a climate event"/>
    <x v="366"/>
    <x v="2"/>
    <m/>
  </r>
  <r>
    <s v="LL427"/>
    <x v="0"/>
    <s v="Climate Resilient Sanitation System"/>
    <s v="Multiple hazards"/>
    <x v="22"/>
    <s v="21._User_experience_of_the_sanitation_service"/>
    <x v="6"/>
    <x v="61"/>
    <m/>
    <s v="Total complaints received, analysed and acted upon by utility in waste water per 1000 customers  before, during and following a climate event"/>
    <x v="367"/>
    <x v="2"/>
    <m/>
  </r>
  <r>
    <s v="LL428"/>
    <x v="3"/>
    <s v="Climate Resilient Hygiene System"/>
    <s v="Floods"/>
    <x v="25"/>
    <s v="Adaptation_actions_by_hygiene_promoters_and_supply_chain_actors"/>
    <x v="14"/>
    <x v="0"/>
    <m/>
    <s v="[Proposed of] households in flood risk areas (or areas at risk from other hazards) who have soap and water available near latrine for handwashing"/>
    <x v="368"/>
    <x v="1"/>
    <s v="[Proportion of population (both medical and non-medical personnel)] with access to handwashing facilities, with soap and water or alcohol-based hand sanitisers before, during and following climate events"/>
  </r>
  <r>
    <s v="LL429"/>
    <x v="2"/>
    <s v="Climate Resilient Water Supply System"/>
    <s v="Multiple hazards"/>
    <x v="5"/>
    <s v="Adaptation_actions_by_water_and_sanitation_service_providers"/>
    <x v="0"/>
    <x v="16"/>
    <m/>
    <s v="[Proportion of population] Served by Infrastructure Assessed for Climate risk prior to Construction"/>
    <x v="369"/>
    <x v="0"/>
    <s v="Duplication (LL098)"/>
  </r>
  <r>
    <s v="LL430"/>
    <x v="0"/>
    <s v="Climate Resilient Sanitation System"/>
    <s v="Floods"/>
    <x v="1"/>
    <s v="Attributes_of_water__sanitation__and_hygiene_infrastructure"/>
    <x v="0"/>
    <x v="0"/>
    <m/>
    <s v="[Proportion of] sanitation facilities located in geographic areas prone to flooding, storm surges, wildfires or landslides based on current and future climate risk mapping"/>
    <x v="370"/>
    <x v="0"/>
    <m/>
  </r>
  <r>
    <s v="LL431"/>
    <x v="0"/>
    <s v="Climate Resilient Sanitation System"/>
    <s v="Relative sea level"/>
    <x v="1"/>
    <s v="Attributes_of_water__sanitation__and_hygiene_infrastructure"/>
    <x v="0"/>
    <x v="0"/>
    <m/>
    <s v="Proportion of sanitation infrastructure located in coastal areas exposed to sea level rise"/>
    <x v="371"/>
    <x v="1"/>
    <s v="LL079, LL085, LL431 [Proportion of population served by toilets/latrines where] infrastructure siting considers both current and future climate risk"/>
  </r>
  <r>
    <s v="LL433"/>
    <x v="0"/>
    <s v="Climate Resilient Conveyance by Road (including emptying)"/>
    <s v="Changing precipitation patterns; Floods"/>
    <x v="5"/>
    <s v="Adaptation_actions_by_water_and_sanitation_service_providers"/>
    <x v="6"/>
    <x v="0"/>
    <m/>
    <s v="Multiple providers exist with a range of strategies for emptying and transport in case any one provider is unable to operate (e.g. trucks damaged, access is blocked)"/>
    <x v="372"/>
    <x v="1"/>
    <s v="LL433, LL057, LL055 Proportion of FSM operations that have backup strategies to be deployed during and following climate events : (a) terrain-adapted vehicles, (b) contingency plans for access road disruption"/>
  </r>
  <r>
    <s v="LL434"/>
    <x v="0"/>
    <s v="Climate Resilient Sanitation System"/>
    <s v="Multiple hazards"/>
    <x v="14"/>
    <s v="7._Adaptation_actions_by_water_and_sanitation_service_providers___Sanitation"/>
    <x v="4"/>
    <x v="3"/>
    <m/>
    <s v="[Proportion of utility-served population] with access to construction workers trained in climate-resilient construction standards and guidelines."/>
    <x v="373"/>
    <x v="2"/>
    <m/>
  </r>
  <r>
    <s v="LL435"/>
    <x v="0"/>
    <s v="Climate Resilient Sanitation System"/>
    <s v="Multiple hazards"/>
    <x v="5"/>
    <s v="Adaptation_actions_by_water_and_sanitation_service_providers"/>
    <x v="10"/>
    <x v="0"/>
    <m/>
    <s v="[Proportion of] sanitation service providers in flood risk areas that have sufficient infrastructure to support and manage an early warning systems"/>
    <x v="374"/>
    <x v="3"/>
    <s v="LL047 and LL435 - [Proportion of] WASH service providers in flood risk areas that have sufficient infrastructure to support and manage an early warning systems"/>
  </r>
  <r>
    <s v="LL436"/>
    <x v="0"/>
    <s v="Climate Resilient Sanitation System"/>
    <s v="Multiple hazards"/>
    <x v="5"/>
    <s v="Adaptation_actions_by_water_and_sanitation_service_providers"/>
    <x v="0"/>
    <x v="0"/>
    <m/>
    <s v="[Proportion of service providers with] climate-informed QA (quality assurance) process implemented during construction phase for sanitation system components"/>
    <x v="375"/>
    <x v="0"/>
    <m/>
  </r>
  <r>
    <s v="LL437"/>
    <x v="0"/>
    <s v="Climate Resilient Sanitation System"/>
    <s v="Multiple hazards"/>
    <x v="32"/>
    <s v="12._Adaptation_actions_related_to_coordination_with_solid_waste_and_drainage"/>
    <x v="5"/>
    <x v="62"/>
    <m/>
    <s v="Sanitation system design is aligned with and takes into account design and operational conditions of drainage and solid waste management systems "/>
    <x v="376"/>
    <x v="2"/>
    <m/>
  </r>
  <r>
    <s v="LL438"/>
    <x v="0"/>
    <s v="Climate Resilient Sanitation System"/>
    <s v="Multiple hazards"/>
    <x v="32"/>
    <s v="12._Adaptation_actions_related_to_coordination_with_solid_waste_and_drainage"/>
    <x v="5"/>
    <x v="62"/>
    <m/>
    <s v="Appropriate coordination mechanisms  to promote active and responsive co-design of sanitation with drainage and SWM are mandated and funded"/>
    <x v="377"/>
    <x v="2"/>
    <m/>
  </r>
  <r>
    <s v="LL439"/>
    <x v="0"/>
    <s v="Climate Resilient Sanitation System"/>
    <s v="Multiple hazards"/>
    <x v="32"/>
    <s v="12._Adaptation_actions_related_to_coordination_with_solid_waste_and_drainage"/>
    <x v="11"/>
    <x v="63"/>
    <m/>
    <s v="Solid waste management actions which reduce risks of climate-change related failures (blockages etc.) are included in sanitation behaviour change campaigns"/>
    <x v="378"/>
    <x v="2"/>
    <m/>
  </r>
  <r>
    <s v="LL440"/>
    <x v="0"/>
    <s v="Climate Resilient Sanitation System"/>
    <s v="Multiple hazards"/>
    <x v="32"/>
    <s v="12._Adaptation_actions_related_to_coordination_with_solid_waste_and_drainage"/>
    <x v="6"/>
    <x v="14"/>
    <m/>
    <s v="Interventions to reduce risks of failures in the solid waste management system inducing climate-change related failures (blockages etc.) in sanitation systems are included in standard operating procedures"/>
    <x v="379"/>
    <x v="2"/>
    <m/>
  </r>
  <r>
    <s v="LL441"/>
    <x v="0"/>
    <s v="Climate Resilient Sanitation System"/>
    <s v="Multiple hazards"/>
    <x v="32"/>
    <s v="12._Adaptation_actions_related_to_coordination_with_solid_waste_and_drainage"/>
    <x v="6"/>
    <x v="14"/>
    <m/>
    <s v="Interventions to reduce risks of failures in the drainage system inducing climate-change related failures in sanitation systems are included in standard operating procedures"/>
    <x v="380"/>
    <x v="2"/>
    <m/>
  </r>
  <r>
    <s v="LL442"/>
    <x v="0"/>
    <s v="Climate Resilient Sanitation System"/>
    <s v="Multiple hazards"/>
    <x v="23"/>
    <s v="13._Attributes_of_water_resources_for_water_supply_and_receiving_waters"/>
    <x v="13"/>
    <x v="40"/>
    <m/>
    <s v="[Number of people affected by OR number of] incidents of non-compliance of downstream water quality before, during and following a climate event"/>
    <x v="381"/>
    <x v="2"/>
    <m/>
  </r>
  <r>
    <s v="LL443"/>
    <x v="2"/>
    <s v="Climate Resilient Water Storage and Distribution"/>
    <s v="Not explicitly climate change focussed"/>
    <x v="17"/>
    <s v="17._Water_service_functioning"/>
    <x v="9"/>
    <x v="54"/>
    <m/>
    <s v="[Number of] pipe breaks per km length of network per year before, during and following a climate event"/>
    <x v="382"/>
    <x v="2"/>
    <s v="[merged LL443,LL463]. Not relevant to climate resilience"/>
  </r>
  <r>
    <s v="LL444"/>
    <x v="3"/>
    <s v="Climate Resilient Menstrual Hygiene Management"/>
    <s v="Multiple hazards"/>
    <x v="26"/>
    <s v="19._Handwashing_facility_function__Available_hygiene_materials_and_disposal_facilities"/>
    <x v="1"/>
    <x v="43"/>
    <m/>
    <s v="[Proportion of] sanitation facilities in evacuation/displacement camp that are single-sex and usable (available, functional, and private) lockable from the inside, have covered disposal bins and have discreet disposal mechanisms at the time of the survey"/>
    <x v="383"/>
    <x v="2"/>
    <m/>
  </r>
  <r>
    <s v="LL445"/>
    <x v="3"/>
    <s v="Climate Resilient Menstrual Hygiene Management"/>
    <s v="Multiple hazards"/>
    <x v="28"/>
    <s v="22._User_experience_of_practicing_hygiene_behaviours"/>
    <x v="1"/>
    <x v="64"/>
    <s v="tangentially alright but could be more specific "/>
    <s v="[Proportion of menstruators] who reported difficulty accessing affordable menstrual materials due to market disruptions during and following a climate event"/>
    <x v="384"/>
    <x v="2"/>
    <m/>
  </r>
  <r>
    <s v="LL446"/>
    <x v="3"/>
    <s v="Climate Resilient Menstrual Hygiene Management"/>
    <s v="Multiple hazards"/>
    <x v="28"/>
    <s v="22._User_experience_of_practicing_hygiene_behaviours"/>
    <x v="1"/>
    <x v="64"/>
    <m/>
    <s v="[Proportion of menstruators] who felt safe accessing WASH facilities for menstrual hygiene management during and following a climate event"/>
    <x v="385"/>
    <x v="2"/>
    <m/>
  </r>
  <r>
    <s v="LL447"/>
    <x v="2"/>
    <s v="Climate Resilient Water Supply System"/>
    <s v="Multiple hazards"/>
    <x v="30"/>
    <s v="20._User_experience_of_the_water_service"/>
    <x v="1"/>
    <x v="65"/>
    <m/>
    <s v="[Number of] reported cases of GBV related to accessing water supply facilities during and following a climate event"/>
    <x v="386"/>
    <x v="2"/>
    <s v="Not measurable"/>
  </r>
  <r>
    <s v="LL448"/>
    <x v="3"/>
    <s v="Climate Resilient Menstrual Hygiene Management"/>
    <s v="Multiple hazards"/>
    <x v="28"/>
    <s v="22._User_experience_of_practicing_hygiene_behaviours"/>
    <x v="1"/>
    <x v="64"/>
    <s v="`"/>
    <s v="[Proportion of menstruators] who reported good access to relief to alleviate  worsened menstrual symptoms (e.g., cramping, dehydration) before, during and following a climate event"/>
    <x v="387"/>
    <x v="2"/>
    <m/>
  </r>
  <r>
    <s v="LL449"/>
    <x v="3"/>
    <s v="Climate Resilient Hygiene System"/>
    <s v="Multiple hazards"/>
    <x v="28"/>
    <s v="22._User_experience_of_practicing_hygiene_behaviours"/>
    <x v="1"/>
    <x v="66"/>
    <s v="should have an objective not just for private but safe also "/>
    <s v="[Number of] reported cases of GBV related to access to facilities and practicing hygiene behaviours before, during and following a climate event"/>
    <x v="388"/>
    <x v="2"/>
    <m/>
  </r>
  <r>
    <s v="LL450"/>
    <x v="0"/>
    <s v="Climate Resilient Sanitation System"/>
    <s v="Multiple hazards"/>
    <x v="5"/>
    <s v="Adaptation_actions_by_water_and_sanitation_service_providers"/>
    <x v="6"/>
    <x v="0"/>
    <m/>
    <s v="[Proportion of population] served by sanitation services with O&amp;M and repairs done by professional service providers"/>
    <x v="389"/>
    <x v="0"/>
    <m/>
  </r>
  <r>
    <s v="LL451"/>
    <x v="0"/>
    <s v="Climate Resilient Sanitation System"/>
    <s v="Multiple hazards"/>
    <x v="5"/>
    <s v="Adaptation_actions_by_water_and_sanitation_service_providers"/>
    <x v="6"/>
    <x v="0"/>
    <m/>
    <s v="[Proportion of] sanitation services for which skilled labour is available for immediate repair and maintenance"/>
    <x v="390"/>
    <x v="0"/>
    <m/>
  </r>
  <r>
    <s v="LL452"/>
    <x v="0"/>
    <s v="Climate Resilient Sanitation System"/>
    <s v="Changing precipitation patterns; Droughts"/>
    <x v="29"/>
    <s v="11._Adaptation_actions_related_to_water_resources_and_land_management"/>
    <x v="13"/>
    <x v="55"/>
    <m/>
    <s v="Environmental water regulations specify minimum low-flow discharge in receiving waters to maintain dilution and meet water quality objectives [taking into account future flows]"/>
    <x v="391"/>
    <x v="2"/>
    <m/>
  </r>
  <r>
    <s v="LL453"/>
    <x v="0"/>
    <s v="Climate Resilient Sanitation System"/>
    <s v="Changing precipitation patterns; Floods"/>
    <x v="29"/>
    <s v="11._Adaptation_actions_related_to_water_resources_and_land_management"/>
    <x v="13"/>
    <x v="55"/>
    <m/>
    <s v="Environmental regulations set appropriate limits on discharge quality from WWTPs that achieve appropriate water quality standards taking account current and future climate scenarios"/>
    <x v="392"/>
    <x v="2"/>
    <m/>
  </r>
  <r>
    <s v="LL454"/>
    <x v="0"/>
    <s v="Climate Resilient Design and Operation of WW and FS Treatment Processes"/>
    <s v="Changing precipitation patterns; Floods"/>
    <x v="33"/>
    <s v="Adaptation_actions_related_to_water_resources_and_land_management"/>
    <x v="13"/>
    <x v="67"/>
    <m/>
    <s v="[Proportion of reservoirs by volume for which] spillway discharges managed to prevent flood surge that threaten faecal sludge and wastewater treatment plants"/>
    <x v="393"/>
    <x v="0"/>
    <m/>
  </r>
  <r>
    <s v="LL455"/>
    <x v="2"/>
    <s v="Climate Resilient Water Supply System"/>
    <s v="Changing precipitation patterns; Floods"/>
    <x v="29"/>
    <s v="11._Adaptation_actions_related_to_water_resources_and_land_management"/>
    <x v="13"/>
    <x v="55"/>
    <m/>
    <s v="[Proportion of reservoirs by volume for which] spillway discharges managed to prevent flood surge that threaten water treatment works and offtakes"/>
    <x v="394"/>
    <x v="2"/>
    <m/>
  </r>
  <r>
    <s v="LL456"/>
    <x v="2"/>
    <s v="Climate Resilient Water Supply System"/>
    <s v="Changing precipitation patterns; Floods"/>
    <x v="29"/>
    <s v="11._Adaptation_actions_related_to_water_resources_and_land_management"/>
    <x v="10"/>
    <x v="10"/>
    <m/>
    <s v="[Proportion of reservoirs by volume for which] early warning systems in place for spillway discharges"/>
    <x v="395"/>
    <x v="2"/>
    <m/>
  </r>
  <r>
    <s v="LL457"/>
    <x v="2"/>
    <s v="Climate Resilient Water Source"/>
    <s v="Changing precipitation patterns; Droughts"/>
    <x v="29"/>
    <s v="11._Adaptation_actions_related_to_water_resources_and_land_management"/>
    <x v="13"/>
    <x v="67"/>
    <m/>
    <s v="[Proportion of required] managed aquifer recharge schemes in place for treated wastewater to boost groundwater reserves"/>
    <x v="396"/>
    <x v="2"/>
    <m/>
  </r>
  <r>
    <s v="LL458"/>
    <x v="2"/>
    <s v="Climate Resilient Water Source"/>
    <s v="Fire weather"/>
    <x v="29"/>
    <s v="11._Adaptation_actions_related_to_water_resources_and_land_management"/>
    <x v="15"/>
    <x v="55"/>
    <m/>
    <s v="[Proportion of required] vegetation management to manage wildfire risks is in place in catchments"/>
    <x v="397"/>
    <x v="2"/>
    <m/>
  </r>
  <r>
    <s v="LL459"/>
    <x v="2"/>
    <s v="Climate Resilient Water Source"/>
    <s v="Changing precipitation patterns; Floods"/>
    <x v="33"/>
    <s v="Adaptation_actions_related_to_water_resources_and_land_management"/>
    <x v="0"/>
    <x v="68"/>
    <s v="objective not available in this section "/>
    <s v="[Proportion of required] slope stabilisation measures in place"/>
    <x v="398"/>
    <x v="0"/>
    <m/>
  </r>
  <r>
    <s v="LL460"/>
    <x v="3"/>
    <s v="Climate Resilient Menstrual Hygiene Management"/>
    <s v="Multiple hazards"/>
    <x v="26"/>
    <s v="19._Handwashing_facility_function__Available_hygiene_materials_and_disposal_facilities"/>
    <x v="1"/>
    <x v="43"/>
    <s v="should have an objective not just for private but safe also "/>
    <s v="[Proportion of] menstruators that have access to safe, secure, and private facilities to wash and dry MHM products/cloths"/>
    <x v="399"/>
    <x v="2"/>
    <m/>
  </r>
  <r>
    <s v="LL461"/>
    <x v="3"/>
    <s v="Climate Resilient Menstrual Hygiene Management"/>
    <s v="Multiple hazards"/>
    <x v="24"/>
    <s v="5._Adaptation_actions_by_hygiene_promoters_and_supply_chain_actors"/>
    <x v="11"/>
    <x v="39"/>
    <s v="no objective available "/>
    <s v="[Proportion of] menstruators that have received messaging on MHM product disposal during and after event "/>
    <x v="400"/>
    <x v="2"/>
    <m/>
  </r>
  <r>
    <s v="LL462"/>
    <x v="3"/>
    <s v="Climate Resilient Hand Hygiene"/>
    <s v="Multiple hazards"/>
    <x v="25"/>
    <s v="Adaptation_actions_by_hygiene_promoters_and_supply_chain_actors"/>
    <x v="11"/>
    <x v="0"/>
    <m/>
    <s v="[Proportion of] individuals with access to education hand washing technique and the use of alcohol-containing disinfectants. "/>
    <x v="401"/>
    <x v="1"/>
    <s v="LL295, LL298, LL304, LL307, LL324, LL327, LL332, LL417, LL462, LL336, LL330, LL355, LL300, LL311 - [Proportion of population at risk of climate related shock] receiving education/messaging on hygiene behaviour, practice, and materials  (in local language) relevant to climate events"/>
  </r>
  <r>
    <s v="LL463"/>
    <x v="2"/>
    <s v="Climate Resilient Water Supply System"/>
    <s v="Multiple hazards"/>
    <x v="18"/>
    <s v="Water_service_functioning"/>
    <x v="1"/>
    <x v="34"/>
    <m/>
    <s v="[Number of] pipe breaks per km length of water supply network per year"/>
    <x v="402"/>
    <x v="0"/>
    <m/>
  </r>
  <r>
    <s v="LL464"/>
    <x v="2"/>
    <s v="Climate Resilient Water Supply System"/>
    <s v="Multiple hazards"/>
    <x v="30"/>
    <s v="20._User_experience_of_the_water_service"/>
    <x v="1"/>
    <x v="69"/>
    <m/>
    <s v="[Proportion of population reporting a] change in water insecurity experiences relating to climate events using IWISE/HWISE scale"/>
    <x v="403"/>
    <x v="2"/>
    <s v="Not relevant"/>
  </r>
  <r>
    <s v="LL465"/>
    <x v="2"/>
    <s v="Climate Resilient Water Supply System"/>
    <s v="Multiple hazards"/>
    <x v="34"/>
    <s v="User_experience_of_the_water_service"/>
    <x v="1"/>
    <x v="69"/>
    <m/>
    <s v="[Proportion of households reporting a] change in water insecurity experiences relating to climate events using HWISE scale"/>
    <x v="404"/>
    <x v="0"/>
    <s v="Not relevant"/>
  </r>
  <r>
    <s v="LL466"/>
    <x v="2"/>
    <s v="Climate Resilient Water Supply System"/>
    <s v="Multiple hazards"/>
    <x v="30"/>
    <s v="20._User_experience_of_the_water_service"/>
    <x v="1"/>
    <x v="69"/>
    <m/>
    <s v="[Proportion of household OR population reporting a] change in the frequency of times that they worried about not having enough water for all household needs in the preceding 4 weeks/ during the dry season/ during or after a drought/ during floods"/>
    <x v="405"/>
    <x v="2"/>
    <s v="Not measurable"/>
  </r>
  <r>
    <s v="LL467"/>
    <x v="2"/>
    <s v="Climate Resilient Water Supply System"/>
    <s v="Multiple hazards"/>
    <x v="30"/>
    <s v="20._User_experience_of_the_water_service"/>
    <x v="1"/>
    <x v="70"/>
    <m/>
    <s v="[Proportion of household OR population reporting a] change in the frequency of times that they have had to change schedules or plans because of problems with their water situation in the preceding 4 weeks/ during the dry season/ during or after a drought/ during floods"/>
    <x v="406"/>
    <x v="2"/>
    <s v="Not measurable"/>
  </r>
  <r>
    <s v="LL468"/>
    <x v="2"/>
    <s v="Climate Resilient Water Supply System"/>
    <s v="Multiple hazards"/>
    <x v="30"/>
    <s v="20._User_experience_of_the_water_service"/>
    <x v="1"/>
    <x v="70"/>
    <m/>
    <s v="[Proportion of household OR population reporting a] change in the frequency of times that they [or anyone in the household] has not had as much water to drink as they would like in the preceding 4 weeks/ during the dry season/ during or after a drought/ during floods"/>
    <x v="407"/>
    <x v="2"/>
    <s v="Measurable"/>
  </r>
  <r>
    <s v="LL469"/>
    <x v="3"/>
    <s v="Climate Resilient Hand Hygiene"/>
    <s v="Multiple hazards"/>
    <x v="28"/>
    <s v="22._User_experience_of_practicing_hygiene_behaviours"/>
    <x v="1"/>
    <x v="60"/>
    <m/>
    <s v="[Proportion of household OR population reporting a] change in the frequency of times that they [or anyone in the household] has had to go without washing hands after dirty activities in the preceding 4 weeks/ during the dry season/ during or after a drought/ during floods"/>
    <x v="408"/>
    <x v="2"/>
    <m/>
  </r>
  <r>
    <s v="LL469"/>
    <x v="2"/>
    <s v="Climate Resilient Water Supply System"/>
    <s v="Multiple hazards"/>
    <x v="34"/>
    <s v="User_experience_of_the_water_service"/>
    <x v="1"/>
    <x v="70"/>
    <m/>
    <s v="[Proportion of household OR population reporting a] change in the frequency of times that they [or anyone in the household] has had to go without washing hands after dirty activities in the preceding 4 weeks/ during the dry season/ during or after a drought/ during floods"/>
    <x v="408"/>
    <x v="0"/>
    <s v="Not measurable"/>
  </r>
  <r>
    <s v="LL470"/>
    <x v="1"/>
    <s v="Climate Resilient WASH System"/>
    <s v="Multiple hazards"/>
    <x v="13"/>
    <s v="4._Adaptation_actions_by_national_and_subnational_governments___Finance"/>
    <x v="8"/>
    <x v="71"/>
    <s v="Sufficient budget allocation/expenditure for WASH climate adaptation"/>
    <s v="Total expenditure OR total expenditure per capita OR total expenditure per capita living in at-risk locations on climate resilient WASH"/>
    <x v="409"/>
    <x v="2"/>
    <m/>
  </r>
  <r>
    <s v="LL471"/>
    <x v="1"/>
    <s v="Climate Resilient WASH System"/>
    <s v="Multiple hazards"/>
    <x v="13"/>
    <s v="4._Adaptation_actions_by_national_and_subnational_governments___Finance"/>
    <x v="8"/>
    <x v="71"/>
    <s v="Sufficient budget allocation/expenditure for WASH climate adaptation"/>
    <s v="Total climate-resilient WASH expenditure as a % of total WASH expenditure"/>
    <x v="410"/>
    <x v="2"/>
    <m/>
  </r>
  <r>
    <s v="LL472"/>
    <x v="1"/>
    <s v="Climate Resilient WASH System"/>
    <s v="Multiple hazards"/>
    <x v="13"/>
    <s v="4._Adaptation_actions_by_national_and_subnational_governments___Finance"/>
    <x v="8"/>
    <x v="71"/>
    <s v="Sufficient budget allocation/expenditure for WASH climate adaptation"/>
    <s v="Total climate-resilient WASH expenditure as a % of GDP"/>
    <x v="411"/>
    <x v="2"/>
    <m/>
  </r>
  <r>
    <s v="LL473"/>
    <x v="1"/>
    <s v="Climate Resilient WASH System"/>
    <s v="Multiple hazards"/>
    <x v="13"/>
    <s v="4._Adaptation_actions_by_national_and_subnational_governments___Finance"/>
    <x v="8"/>
    <x v="71"/>
    <s v="Sufficient budget allocation/expenditure for WASH climate adaptation"/>
    <s v="Total climate-resilient WASH expenditure as a % of total national climate-resilience expenditure"/>
    <x v="412"/>
    <x v="2"/>
    <m/>
  </r>
  <r>
    <s v="LL474"/>
    <x v="1"/>
    <s v="Climate Resilient WASH System"/>
    <s v="Multiple hazards"/>
    <x v="13"/>
    <s v="4._Adaptation_actions_by_national_and_subnational_governments___Finance"/>
    <x v="8"/>
    <x v="71"/>
    <s v="Sufficient budget allocation/expenditure for WASH climate adaptation"/>
    <s v="Climate-resilient WASH expenditure is reported along with national climate-resilience expenditure"/>
    <x v="413"/>
    <x v="2"/>
    <m/>
  </r>
  <r>
    <s v="LL475"/>
    <x v="2"/>
    <s v="Climate Resilient Water Supply System"/>
    <s v="Not explicitly climate change focussed"/>
    <x v="5"/>
    <s v="Adaptation_actions_by_water_and_sanitation_service_providers"/>
    <x v="6"/>
    <x v="14"/>
    <m/>
    <s v="Percentage of bulk water supplied lost as non-revenue water"/>
    <x v="414"/>
    <x v="0"/>
    <s v="Not relevant"/>
  </r>
  <r>
    <s v="LL476"/>
    <x v="2"/>
    <s v="Climate Resilient Water Supply System"/>
    <s v="Not explicitly climate change focussed"/>
    <x v="5"/>
    <s v="Adaptation_actions_by_water_and_sanitation_service_providers"/>
    <x v="6"/>
    <x v="14"/>
    <m/>
    <s v="Percentage of water supply service providers reporting non-revenue water rates below X%"/>
    <x v="415"/>
    <x v="0"/>
    <s v="Not relevant"/>
  </r>
  <r>
    <s v="LL477"/>
    <x v="2"/>
    <s v="Climate Resilient Water Supply System"/>
    <s v="Not explicitly climate change focussed"/>
    <x v="5"/>
    <s v="Adaptation_actions_by_water_and_sanitation_service_providers"/>
    <x v="6"/>
    <x v="14"/>
    <m/>
    <s v="Percentage of water supply service providers reporting a reduction in non-revenue water of X% per year "/>
    <x v="416"/>
    <x v="0"/>
    <s v="Not relevant"/>
  </r>
  <r>
    <s v="LL478"/>
    <x v="1"/>
    <s v="Climate Resilient WASH System"/>
    <s v="Multiple hazards"/>
    <x v="13"/>
    <s v="4._Adaptation_actions_by_national_and_subnational_governments___Finance"/>
    <x v="8"/>
    <x v="25"/>
    <s v="Sufficient budget allocation/expenditure for WASH climate adaptation"/>
    <s v="Percentage of WASH capital budget which is earmarked for projects where climate change is a significant objective (OECD CRS Rio Marker RM 1)"/>
    <x v="417"/>
    <x v="2"/>
    <m/>
  </r>
  <r>
    <s v="LL479"/>
    <x v="1"/>
    <s v="Climate Resilient WASH System"/>
    <s v="Multiple hazards"/>
    <x v="13"/>
    <s v="4._Adaptation_actions_by_national_and_subnational_governments___Finance"/>
    <x v="8"/>
    <x v="25"/>
    <s v="Sufficient budget allocation/expenditure for WASH climate adaptation"/>
    <s v="Percentage of WASH capital budget which is earmarked for projects where climate change is a principal objective (OECD CRS Rio Marker RM 2)"/>
    <x v="418"/>
    <x v="2"/>
    <m/>
  </r>
  <r>
    <s v="LL480"/>
    <x v="1"/>
    <s v="Climate Resilient WASH System"/>
    <s v="Multiple hazards"/>
    <x v="13"/>
    <s v="4._Adaptation_actions_by_national_and_subnational_governments___Finance"/>
    <x v="8"/>
    <x v="25"/>
    <s v="Sufficient budget allocation/expenditure for WASH climate adaptation"/>
    <s v="Percentage of WASH total budget which is earmarked for projects where climate change is a significant objective (OECD CRS Rio Marker RM 1)"/>
    <x v="419"/>
    <x v="2"/>
    <m/>
  </r>
  <r>
    <s v="LL481"/>
    <x v="1"/>
    <s v="Climate Resilient WASH System"/>
    <s v="Multiple hazards"/>
    <x v="13"/>
    <s v="4._Adaptation_actions_by_national_and_subnational_governments___Finance"/>
    <x v="8"/>
    <x v="25"/>
    <s v="Sufficient budget allocation/expenditure for WASH climate adaptation"/>
    <s v="Percentage of WASH total budget which is earmarked for projects where climate change is a principal objective (OECD CRS Rio Marker RM 2)"/>
    <x v="420"/>
    <x v="2"/>
    <m/>
  </r>
  <r>
    <s v="NL001"/>
    <x v="1"/>
    <s v="Climate Resilient WASH System"/>
    <s v="Multiple hazards"/>
    <x v="13"/>
    <s v="4._Adaptation_actions_by_national_and_subnational_governments___Finance"/>
    <x v="3"/>
    <x v="72"/>
    <s v="Accessible finance available to support rapid recovery following a climate event"/>
    <s v="Value and availability of emergency cash transfers for WASH response and recovery after climate events"/>
    <x v="421"/>
    <x v="5"/>
    <s v="LL049 with LL282"/>
  </r>
  <r>
    <s v="NL002"/>
    <x v="1"/>
    <s v="Climate Resilient WASH System"/>
    <s v="Multiple hazards"/>
    <x v="13"/>
    <s v="4._Adaptation_actions_by_national_and_subnational_governments___Finance"/>
    <x v="2"/>
    <x v="72"/>
    <s v="Sufficient budget allocation/expenditure to support equitable adaptation during and following a climate event"/>
    <s v="Total value of investment to build WASH climate resilience sufficient to meet the needs of the most climate and socially vulnerable populations"/>
    <x v="422"/>
    <x v="5"/>
    <s v="LL061 with LL067"/>
  </r>
  <r>
    <s v="NL003"/>
    <x v="1"/>
    <s v="Climate Resilient WASH System"/>
    <s v="Multiple hazards"/>
    <x v="13"/>
    <s v="4._Adaptation_actions_by_national_and_subnational_governments___Finance"/>
    <x v="3"/>
    <x v="72"/>
    <s v="Accessible finance available to support rapid recovery following a climate event"/>
    <s v="The proportion of WASH service providers with dedicated and accessible budgets or insurance funds allocated for rapid response, repair, and rehabilitation of services following climate-related extreme events, including post-disaster emergency construction"/>
    <x v="423"/>
    <x v="5"/>
    <s v="LL163 with LL271, LL162, LL407"/>
  </r>
  <r>
    <s v="NL004"/>
    <x v="1"/>
    <s v="Climate Resilient WASH System"/>
    <s v="Multiple hazards"/>
    <x v="13"/>
    <s v="4._Adaptation_actions_by_national_and_subnational_governments___Finance"/>
    <x v="8"/>
    <x v="73"/>
    <s v="Financial plans are regularly reviewed and adapted in response to changing climate risk"/>
    <s v="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x v="424"/>
    <x v="5"/>
    <s v="LL166 with LL172 and LL202, LL185"/>
  </r>
  <r>
    <s v="NL005"/>
    <x v="1"/>
    <s v="Climate Resilient WASH System"/>
    <s v="Multiple hazards"/>
    <x v="13"/>
    <s v="4._Adaptation_actions_by_national_and_subnational_governments___Finance"/>
    <x v="8"/>
    <x v="25"/>
    <m/>
    <s v="Finance and appropriate mechanisms are in place to support national priorities for climate risk management and adaptation in the WASH sector"/>
    <x v="425"/>
    <x v="5"/>
    <s v="LL174 and LL179, LL180, LL184, LL200, LL203"/>
  </r>
  <r>
    <s v="NL006"/>
    <x v="3"/>
    <s v="Climate Resilient Hygiene System"/>
    <s v="Multiple hazards"/>
    <x v="13"/>
    <s v="4._Adaptation_actions_by_national_and_subnational_governments___Finance"/>
    <x v="2"/>
    <x v="12"/>
    <s v="Sufficient budget allocation/expenditure to support equitable adaptation during and following a climate event"/>
    <s v="Financial mechanisms in place (e.g. cash transfers) to support vulnerable populations to access hygiene products during and following climate events"/>
    <x v="426"/>
    <x v="5"/>
    <s v="LL341 with LL356"/>
  </r>
  <r>
    <s v="NL007"/>
    <x v="0"/>
    <s v="Climate Resilient Sanitation System"/>
    <s v="Multiple hazards"/>
    <x v="10"/>
    <s v="3._Adaptation_actions_by_national_and_subnational_governments___Regulation"/>
    <x v="8"/>
    <x v="21"/>
    <m/>
    <s v="The extent to which climate risks are systematically incorporated into sanitation planning processes across cities and local authorities—covering the entire sanitation chain."/>
    <x v="427"/>
    <x v="5"/>
    <s v="LL041 with LL150"/>
  </r>
  <r>
    <s v="NL008"/>
    <x v="1"/>
    <s v="Climate Resilient WASH System"/>
    <s v="Multiple hazards"/>
    <x v="10"/>
    <s v="3._Adaptation_actions_by_national_and_subnational_governments___Regulation"/>
    <x v="9"/>
    <x v="9"/>
    <m/>
    <s v="The existence of systems to monitor and evaluate the impact of extreme weather events on WASH infrastructure and services"/>
    <x v="428"/>
    <x v="6"/>
    <s v="LL044 with LL264, LL268, LL034"/>
  </r>
  <r>
    <s v="NL009"/>
    <x v="1"/>
    <s v="Climate Resilient WASH System"/>
    <s v="Multiple hazards"/>
    <x v="7"/>
    <s v="2._Adaptation_actions_by_national_and_subnational_governments___Institutions"/>
    <x v="7"/>
    <x v="74"/>
    <s v="Climate data available for CR WASH planning"/>
    <s v="Climate data, seasonal forecasts and downscaled projections available to the WASH sector, reviewed regularly"/>
    <x v="429"/>
    <x v="5"/>
    <s v="LL072 with LL244, LL068, LL196"/>
  </r>
  <r>
    <s v="NL010"/>
    <x v="1"/>
    <s v="Climate Resilient WASH System"/>
    <s v="Multiple hazards"/>
    <x v="10"/>
    <s v="3._Adaptation_actions_by_national_and_subnational_governments___Regulation"/>
    <x v="14"/>
    <x v="9"/>
    <m/>
    <s v="Monitoring of hygiene product sales or purchases of other cleansing materials considers climate-related disruptions"/>
    <x v="430"/>
    <x v="5"/>
    <s v="LL347 with LL348, LL360"/>
  </r>
  <r>
    <s v="NL011"/>
    <x v="1"/>
    <s v="Climate Resilient WASH System"/>
    <s v="Multiple hazards"/>
    <x v="10"/>
    <s v="3._Adaptation_actions_by_national_and_subnational_governments___Regulation"/>
    <x v="16"/>
    <x v="15"/>
    <m/>
    <s v="Design standards and related regulations are available to support the construction of infrastructure and delivery of climate resilient WASH services (considers risk from climate variability and change)"/>
    <x v="431"/>
    <x v="5"/>
    <s v="LL173 and LL186, LL165"/>
  </r>
  <r>
    <s v="NL012"/>
    <x v="1"/>
    <s v="Climate Resilient WASH System"/>
    <s v="Multiple hazards"/>
    <x v="7"/>
    <s v="2._Adaptation_actions_by_national_and_subnational_governments___Institutions"/>
    <x v="4"/>
    <x v="5"/>
    <m/>
    <s v="Proportion of construction workers trained in resilient structure construction"/>
    <x v="432"/>
    <x v="5"/>
    <s v="LL013 with LL014, LL016, LL043"/>
  </r>
  <r>
    <s v="NL013"/>
    <x v="1"/>
    <s v="Climate Resilient WASH System"/>
    <s v="Multiple hazards"/>
    <x v="7"/>
    <s v="2._Adaptation_actions_by_national_and_subnational_governments___Institutions"/>
    <x v="4"/>
    <x v="5"/>
    <m/>
    <s v="Sufficient human resources [are in place]  to design, implement, and monitor adaptation plans for the WASH sector"/>
    <x v="433"/>
    <x v="5"/>
    <s v="LL017 with LL024"/>
  </r>
  <r>
    <s v="NL014"/>
    <x v="1"/>
    <s v="Climate Resilient WASH System"/>
    <s v="Multiple hazards"/>
    <x v="7"/>
    <s v="2._Adaptation_actions_by_national_and_subnational_governments___Institutions"/>
    <x v="4"/>
    <x v="5"/>
    <m/>
    <s v="Number of regulators or local government staff supporting WASH systems who have received training on climate risk assessment and management"/>
    <x v="434"/>
    <x v="5"/>
    <s v="LL019 with LL346, LL423"/>
  </r>
  <r>
    <s v="NL015"/>
    <x v="1"/>
    <s v="Climate Resilient WASH System"/>
    <s v="Multiple hazards"/>
    <x v="7"/>
    <s v="2._Adaptation_actions_by_national_and_subnational_governments___Institutions"/>
    <x v="5"/>
    <x v="4"/>
    <m/>
    <s v="Proportion of relevant stakeholders (climate change committees, regulatory bodies, and ministries/departments) that have formal agreements or mechanisms in place to coordinate on climate adaptation and environmental management (across all levels of government)"/>
    <x v="435"/>
    <x v="6"/>
    <s v="LL020 with LL415 "/>
  </r>
  <r>
    <s v="NL016"/>
    <x v="1"/>
    <s v="Climate Resilient WASH System"/>
    <s v="Multiple hazards"/>
    <x v="7"/>
    <s v="2._Adaptation_actions_by_national_and_subnational_governments___Institutions"/>
    <x v="5"/>
    <x v="4"/>
    <m/>
    <s v="Climate ministry has a mandated role in WASH sector review and planning (across all levels of government)"/>
    <x v="436"/>
    <x v="5"/>
    <s v="LL154 with LL157 and LL159 "/>
  </r>
  <r>
    <s v="NL017"/>
    <x v="1"/>
    <s v="Climate Resilient WASH System"/>
    <s v="Multiple hazards"/>
    <x v="11"/>
    <s v="1._Adaptation_actions_by_national_and_subnational_governments___Policy"/>
    <x v="2"/>
    <x v="27"/>
    <m/>
    <s v="Sector strategies include measures to improve WASH services for populations vulnerable to climate change "/>
    <x v="437"/>
    <x v="5"/>
    <s v="LL060 with LL062, LL063"/>
  </r>
  <r>
    <s v="NL018"/>
    <x v="0"/>
    <s v="Climate Resilient Sanitation System"/>
    <s v="Multiple hazards"/>
    <x v="14"/>
    <s v="7._Adaptation_actions_by_water_and_sanitation_service_providers___Sanitation"/>
    <x v="10"/>
    <x v="11"/>
    <m/>
    <s v="[Proportion of households for whom] well-defined, event-specific, timely action plans are ready for execution on receiving early warnings"/>
    <x v="438"/>
    <x v="5"/>
    <s v="LL134, LL289"/>
  </r>
  <r>
    <s v="NL019"/>
    <x v="2"/>
    <s v="Climate Resilient Water Supply System"/>
    <s v="Multiple hazards"/>
    <x v="5"/>
    <s v="Adaptation_actions_by_water_and_sanitation_service_providers"/>
    <x v="10"/>
    <x v="11"/>
    <m/>
    <s v="[Proportion of households for whom] well-defined, event-specific, timely action plans are ready for execution on receiving early warnings"/>
    <x v="439"/>
    <x v="0"/>
    <s v="LL134, LL289_x000a_Merged with LL048"/>
  </r>
  <r>
    <s v="NL020"/>
    <x v="3"/>
    <s v="Climate Resilient Hygiene System"/>
    <s v="Multiple hazards"/>
    <x v="24"/>
    <s v="5._Adaptation_actions_by_hygiene_promoters_and_supply_chain_actors"/>
    <x v="10"/>
    <x v="11"/>
    <m/>
    <s v="[Proportion of households for whom] well-defined, event-specific, timely action plans are ready for execution on receiving early warnings"/>
    <x v="440"/>
    <x v="5"/>
    <s v="LL134, LL289"/>
  </r>
  <r>
    <s v="NL021"/>
    <x v="1"/>
    <s v="Climate Resilient WASH System"/>
    <s v="Multiple hazards"/>
    <x v="11"/>
    <s v="1._Adaptation_actions_by_national_and_subnational_governments___Policy"/>
    <x v="8"/>
    <x v="20"/>
    <m/>
    <s v="WASH climate adaptation plans aligned with national adaptation plans/National adaptation plans have targeted WASH objectives"/>
    <x v="441"/>
    <x v="5"/>
    <s v="LL182, LL189 with LL195, LL287, LL175, LL188"/>
  </r>
  <r>
    <s v="NL022"/>
    <x v="1"/>
    <s v="Climate Resilient WASH System"/>
    <s v="Multiple hazards"/>
    <x v="11"/>
    <s v="1._Adaptation_actions_by_national_and_subnational_governments___Policy"/>
    <x v="2"/>
    <x v="27"/>
    <m/>
    <s v="National WASH strategy includes consideration of services for  vulnerable populations"/>
    <x v="442"/>
    <x v="5"/>
    <s v="LL343 with LL358, LL342, LL357"/>
  </r>
  <r>
    <s v="NL023"/>
    <x v="1"/>
    <s v="Climate Resilient WASH System"/>
    <s v="Multiple hazards"/>
    <x v="11"/>
    <s v="1._Adaptation_actions_by_national_and_subnational_governments___Policy"/>
    <x v="8"/>
    <x v="20"/>
    <m/>
    <s v="Inclusion of climate resilience in WASH sector review and planning"/>
    <x v="443"/>
    <x v="6"/>
    <s v="LL155 with LL158, LL160, LL194  (155,158,160 - Glaas survey)"/>
  </r>
  <r>
    <s v="NL024"/>
    <x v="1"/>
    <s v="Climate Resilient WASH System"/>
    <s v="Multiple hazards"/>
    <x v="11"/>
    <s v="1._Adaptation_actions_by_national_and_subnational_governments___Policy"/>
    <x v="14"/>
    <x v="48"/>
    <m/>
    <s v="Policy in place to support availability of materials, products and services for improving the resilience of WASH infrastructure"/>
    <x v="444"/>
    <x v="6"/>
    <s v="LL369 with LL267 LL209 LL369"/>
  </r>
  <r>
    <s v="NL025"/>
    <x v="0"/>
    <s v="Climate Resilient Sanitation  User Interface, Capture, and Containment (including flush)"/>
    <s v="Multiple hazards"/>
    <x v="8"/>
    <s v="15._Attributes_of_water__sanitation__and_hygiene_infrastructure___Sanitation"/>
    <x v="0"/>
    <x v="6"/>
    <m/>
    <s v="[Proportion of containments] designed for current and future climate risk"/>
    <x v="445"/>
    <x v="5"/>
    <s v="LL002 with LL005, LL082, LL087, LL089 LL091, LL092, LL093, LL164, LL211, LL246, LL257"/>
  </r>
  <r>
    <s v="NL026"/>
    <x v="0"/>
    <s v="Climate Resilient Sanitation  User Interface, Capture, and Containment (including flush)"/>
    <s v="Multiple hazards"/>
    <x v="8"/>
    <s v="15._Attributes_of_water__sanitation__and_hygiene_infrastructure___Sanitation"/>
    <x v="0"/>
    <x v="6"/>
    <m/>
    <s v="[Proportion of latrine superstructures] designed for current and future climate risks"/>
    <x v="446"/>
    <x v="5"/>
    <s v=" LL081, LL237 "/>
  </r>
  <r>
    <s v="NL027"/>
    <x v="0"/>
    <s v="Climate Resilient Sewer Conveyance"/>
    <s v="Multiple hazards"/>
    <x v="8"/>
    <s v="15._Attributes_of_water__sanitation__and_hygiene_infrastructure___Sanitation"/>
    <x v="0"/>
    <x v="6"/>
    <m/>
    <s v="[Proportion of population with sewer connection served by a] sewer where its horizontal alignment, invert levels, joint density, and maintenance access points consider current and future climate risk"/>
    <x v="447"/>
    <x v="5"/>
    <s v="LL032, LL033, LL102, LL110"/>
  </r>
  <r>
    <s v="NL028"/>
    <x v="0"/>
    <s v="Climate Resilient Design and Operation of WW and FS Treatment Processes"/>
    <s v="Multiple hazards"/>
    <x v="8"/>
    <s v="15._Attributes_of_water__sanitation__and_hygiene_infrastructure___Sanitation"/>
    <x v="0"/>
    <x v="6"/>
    <m/>
    <s v="[Proportion of population served by treatment facilities] where infrastructure is designed with  consideration of current and future climate risks."/>
    <x v="448"/>
    <x v="5"/>
    <s v="LL074, LL076, LL129, LL130, LL136, LL138, LL140, LL142, LL143, LL144, LL145, LL147 "/>
  </r>
  <r>
    <s v="NL029"/>
    <x v="0"/>
    <s v="Climate Resilient Design and Operation of WW and FS Treatment Processes"/>
    <s v="Multiple hazards"/>
    <x v="8"/>
    <s v="15._Attributes_of_water__sanitation__and_hygiene_infrastructure___Sanitation"/>
    <x v="0"/>
    <x v="52"/>
    <m/>
    <s v="[Proportion of population served by WW/FS treatment facilities  where] infrastructure siting considers both current and future climate risk"/>
    <x v="449"/>
    <x v="6"/>
    <s v="LL075, LL077"/>
  </r>
  <r>
    <s v="NL030"/>
    <x v="0"/>
    <s v="Climate Resilient Sanitation  User Interface, Capture, and Containment (including flush)"/>
    <s v="Multiple hazards"/>
    <x v="8"/>
    <s v="15._Attributes_of_water__sanitation__and_hygiene_infrastructure___Sanitation"/>
    <x v="0"/>
    <x v="52"/>
    <m/>
    <s v="[Proportion of population served by toilets/latrines where] infrastructure siting considers both current and future climate risk"/>
    <x v="450"/>
    <x v="6"/>
    <s v="LL079, LL085, LL431"/>
  </r>
  <r>
    <s v="NL031"/>
    <x v="0"/>
    <s v="Climate Resilient Sanitation  User Interface, Capture, and Containment (including flush)"/>
    <s v="Multiple hazards"/>
    <x v="8"/>
    <s v="15._Attributes_of_water__sanitation__and_hygiene_infrastructure___Sanitation"/>
    <x v="0"/>
    <x v="6"/>
    <m/>
    <s v="[Proportion of latrines and containments] that conform to national regulations and standards for climate resilience"/>
    <x v="451"/>
    <x v="5"/>
    <m/>
  </r>
  <r>
    <s v="NL032"/>
    <x v="0"/>
    <s v="Climate Resilient Design and Operation of WW and FS Treatment Processes"/>
    <s v="Multiple hazards"/>
    <x v="8"/>
    <s v="15._Attributes_of_water__sanitation__and_hygiene_infrastructure___Sanitation"/>
    <x v="0"/>
    <x v="6"/>
    <m/>
    <s v="[Proportion of WW/FS treatment facilities] that conform to national regulations and standards for climate resilience"/>
    <x v="452"/>
    <x v="5"/>
    <m/>
  </r>
  <r>
    <s v="NL033"/>
    <x v="0"/>
    <s v="Climate Resilient Sewer Conveyance"/>
    <s v="Multiple hazards"/>
    <x v="8"/>
    <s v="15._Attributes_of_water__sanitation__and_hygiene_infrastructure___Sanitation"/>
    <x v="0"/>
    <x v="6"/>
    <m/>
    <s v="[Proportion, by length of sewers] that conform to national regulations and standards for design and material selection for climate resilience"/>
    <x v="453"/>
    <x v="5"/>
    <m/>
  </r>
  <r>
    <s v="NL034"/>
    <x v="0"/>
    <s v="Climate Resilient Sanitation System"/>
    <s v="Multiple hazards"/>
    <x v="32"/>
    <s v="12._Adaptation_actions_related_to_coordination_with_solid_waste_and_drainage"/>
    <x v="13"/>
    <x v="75"/>
    <m/>
    <s v="Sanitation systems are designed in conjunction with blue-green infrastructure for SUDS, to reduce the impacts of future climate"/>
    <x v="454"/>
    <x v="5"/>
    <s v="LL370"/>
  </r>
  <r>
    <s v="NL035"/>
    <x v="0"/>
    <s v="Climate Resilient Conveyance by Road (including emptying)"/>
    <s v="Multiple hazards"/>
    <x v="14"/>
    <s v="7._Adaptation_actions_by_water_and_sanitation_service_providers___Sanitation"/>
    <x v="6"/>
    <x v="7"/>
    <m/>
    <s v="[Proportion of FSM operations] that have backup strategies to be deployed during and following climate events : (a) terrain-adapted vehicles, (b) contingency plans for access road disruption (c) back up fuel"/>
    <x v="455"/>
    <x v="5"/>
    <s v="LL433, LL057, LL055"/>
  </r>
  <r>
    <s v="NL036"/>
    <x v="1"/>
    <s v="Climate Resilient WASH System"/>
    <s v="Multiple hazards"/>
    <x v="11"/>
    <s v="1._Adaptation_actions_by_national_and_subnational_governments___Policy"/>
    <x v="10"/>
    <x v="7"/>
    <m/>
    <s v="[Proportion of] WASH service providers in flood risk areas that have sufficient infrastructure to support and manage an early warning systems"/>
    <x v="456"/>
    <x v="5"/>
    <s v="LL047 and LL435"/>
  </r>
  <r>
    <s v="NL037"/>
    <x v="0"/>
    <s v="Climate Resilient Sanitation  User Interface, Capture, and Containment (including flush)"/>
    <s v="Multiple hazards"/>
    <x v="22"/>
    <s v="21._User_experience_of_the_sanitation_service"/>
    <x v="0"/>
    <x v="1"/>
    <m/>
    <s v="[Proportion of] latrines/toilets that remain accessible for emptying during and following flooding caused by a climate event"/>
    <x v="457"/>
    <x v="6"/>
    <s v="LL056"/>
  </r>
  <r>
    <s v="NL038"/>
    <x v="0"/>
    <s v="Climate Resilient Sanitation  User Interface, Capture, and Containment (including flush)"/>
    <s v="Multiple hazards"/>
    <x v="21"/>
    <s v="9._Adaptation_actions_by_users___Sanitation"/>
    <x v="0"/>
    <x v="76"/>
    <m/>
    <s v="[Proportion of households] that have built/upgraded to climate resilient toilets/latrines prior to a climate event"/>
    <x v="458"/>
    <x v="5"/>
    <m/>
  </r>
  <r>
    <s v="NL039"/>
    <x v="0"/>
    <s v="Climate Resilient Sanitation  User Interface, Capture, and Containment (including flush)"/>
    <s v="Multiple hazards"/>
    <x v="21"/>
    <s v="9._Adaptation_actions_by_users___Sanitation"/>
    <x v="1"/>
    <x v="77"/>
    <m/>
    <s v="[Proportion of the population with access to] multiple toilet technologies for use during and following climate events"/>
    <x v="459"/>
    <x v="6"/>
    <s v="LL003 and LL213"/>
  </r>
  <r>
    <s v="NL040"/>
    <x v="3"/>
    <s v="Climate Resilient Hand Hygiene"/>
    <s v="Multiple hazards"/>
    <x v="26"/>
    <s v="19._Handwashing_facility_function__Available_hygiene_materials_and_disposal_facilities"/>
    <x v="1"/>
    <x v="44"/>
    <s v="Need one to do with structures here"/>
    <s v="[Proportion of population (both medical and non-medical personnel)] with access to handwashing facilities, with soap and water or alcohol-based hand sanitisers before, during and following climate events"/>
    <x v="460"/>
    <x v="5"/>
    <s v="LL291, LL297, LL320, LL428"/>
  </r>
  <r>
    <s v="NL041"/>
    <x v="3"/>
    <s v="Climate Resilient Hygiene System"/>
    <s v="Multiple hazards"/>
    <x v="24"/>
    <s v="5._Adaptation_actions_by_hygiene_promoters_and_supply_chain_actors"/>
    <x v="3"/>
    <x v="78"/>
    <m/>
    <s v="[Proportion of rescue teams] utilising appropriate technologies to distribute hygiene materials in during and following a climate event"/>
    <x v="461"/>
    <x v="5"/>
    <s v="LL312"/>
  </r>
  <r>
    <s v="NL042"/>
    <x v="3"/>
    <s v="Climate Resilient Menstrual Hygiene Management"/>
    <s v="Multiple hazards"/>
    <x v="24"/>
    <s v="5._Adaptation_actions_by_hygiene_promoters_and_supply_chain_actors"/>
    <x v="6"/>
    <x v="21"/>
    <s v="no planning objective. maybe copy similar one from sanitation and water"/>
    <s v="Service providers carry out pre-disaster planning and education for the management of menstrual waste disposal during and following climate events"/>
    <x v="462"/>
    <x v="6"/>
    <s v="LL293,LL317"/>
  </r>
  <r>
    <s v="NL043"/>
    <x v="3"/>
    <s v="Climate Resilient Hygiene System"/>
    <s v="Multiple hazards"/>
    <x v="24"/>
    <s v="5._Adaptation_actions_by_hygiene_promoters_and_supply_chain_actors"/>
    <x v="11"/>
    <x v="39"/>
    <m/>
    <s v="[Proportion of population at risk of climate related shock] receiving education/messaging on hygiene behaviour, practice, and materials  (in local language) relevant to climate events"/>
    <x v="463"/>
    <x v="5"/>
    <s v="LL295, LL298, LL304, LL307, LL324, LL327, LL332, LL417, LL462, LL336, LL330, LL355, LL300, LL311 - [Proportion of population at risk of climate related shock] receiving education/messaging on hygiene behaviour, practice, and materials  (in local language)"/>
  </r>
  <r>
    <s v="NL044"/>
    <x v="0"/>
    <s v="Climate Resilient Sanitation System"/>
    <s v="Multiple hazards"/>
    <x v="22"/>
    <s v="21._User_experience_of_the_sanitation_service"/>
    <x v="1"/>
    <x v="79"/>
    <m/>
    <s v="[Number of] reported cases of GBV related to using the toilet during and following a climate event"/>
    <x v="464"/>
    <x v="5"/>
    <m/>
  </r>
  <r>
    <s v="NL045"/>
    <x v="1"/>
    <s v="Climate Resilient WASH System"/>
    <s v="Multiple hazards"/>
    <x v="13"/>
    <s v="4._Adaptation_actions_by_national_and_subnational_governments___Finance"/>
    <x v="16"/>
    <x v="80"/>
    <m/>
    <s v="Total expenditure OR total expenditure per capita on supply chain strengthening for climate resilient WASH"/>
    <x v="465"/>
    <x v="5"/>
    <m/>
  </r>
  <r>
    <s v="NL046"/>
    <x v="1"/>
    <s v="Climate Resilient WASH System"/>
    <s v="Multiple hazards"/>
    <x v="13"/>
    <s v="4._Adaptation_actions_by_national_and_subnational_governments___Finance"/>
    <x v="16"/>
    <x v="81"/>
    <m/>
    <s v="Total expenditure OR total expenditure per capita on early warning systems for climate resilient WASH"/>
    <x v="466"/>
    <x v="5"/>
    <m/>
  </r>
  <r>
    <s v="NL047"/>
    <x v="1"/>
    <s v="Climate Resilient WASH System"/>
    <s v="Multiple hazards"/>
    <x v="13"/>
    <s v="4._Adaptation_actions_by_national_and_subnational_governments___Finance"/>
    <x v="16"/>
    <x v="28"/>
    <m/>
    <s v="Transfers from central to local government or from government to utilities is conditional on the existence of investment and management plans to improve CR WASH"/>
    <x v="467"/>
    <x v="5"/>
    <s v="LL50 and LL199"/>
  </r>
  <r>
    <s v="NL048"/>
    <x v="0"/>
    <s v="Climate Resilient Sanitation System"/>
    <s v="Multiple hazards"/>
    <x v="22"/>
    <s v="21._User_experience_of_the_sanitation_service"/>
    <x v="16"/>
    <x v="82"/>
    <m/>
    <s v="[Proportion of population reporting a] change in sanitation service insecurity experiences relating to climate events [as per IWISE scale]"/>
    <x v="468"/>
    <x v="5"/>
    <m/>
  </r>
  <r>
    <s v="NL049"/>
    <x v="0"/>
    <s v="Climate Resilient Sanitation System"/>
    <s v="Multiple hazards"/>
    <x v="22"/>
    <s v="21._User_experience_of_the_sanitation_service"/>
    <x v="16"/>
    <x v="1"/>
    <m/>
    <s v="[Proportion of household OR population reporting a] change in the frequency of times that they [or anyone in the household] has not had access to  the sanitation services that they would like in the preceding 4 weeks during and following a climate event"/>
    <x v="469"/>
    <x v="5"/>
    <m/>
  </r>
  <r>
    <s v="NL050"/>
    <x v="0"/>
    <s v="Climate Resilient Sanitation System"/>
    <s v="Multiple hazards"/>
    <x v="22"/>
    <s v="21._User_experience_of_the_sanitation_service"/>
    <x v="16"/>
    <x v="82"/>
    <m/>
    <s v="[Proportion of household OR population reporting a] change in the frequency of times that they worried about not having access to sanitation services in the preceding 4 weeks during and following a climate event"/>
    <x v="470"/>
    <x v="5"/>
    <m/>
  </r>
  <r>
    <s v="NL051"/>
    <x v="0"/>
    <s v="Climate Resilient Sanitation System"/>
    <s v="Multiple hazards"/>
    <x v="22"/>
    <s v="21._User_experience_of_the_sanitation_service"/>
    <x v="16"/>
    <x v="1"/>
    <m/>
    <s v="[Proportion of household OR population reporting a] change in the frequency of times that they have had to change schedules or plans because of a lack of access to sanitation services in the preceding 4 weeks during and following a climate event"/>
    <x v="471"/>
    <x v="5"/>
    <m/>
  </r>
  <r>
    <s v="NL052"/>
    <x v="3"/>
    <s v="Climate Resilient Hygiene System"/>
    <s v="Multiple hazards"/>
    <x v="28"/>
    <s v="22._User_experience_of_practicing_hygiene_behaviours"/>
    <x v="16"/>
    <x v="82"/>
    <m/>
    <s v="[Proportion of population reporting an] increase in insecurity relating to practicing hygiene during and following climate events [as per IWISE scale]"/>
    <x v="472"/>
    <x v="5"/>
    <m/>
  </r>
  <r>
    <s v="NL147"/>
    <x v="0"/>
    <s v="Climate Resilient Sanitation System"/>
    <s v="Multiple hazards"/>
    <x v="22"/>
    <s v="21._User_experience_of_the_sanitation_service"/>
    <x v="16"/>
    <x v="1"/>
    <m/>
    <s v="[Proportion of users who] report easy access to alternative sanitation services when needed during and following a climate event"/>
    <x v="473"/>
    <x v="5"/>
    <m/>
  </r>
  <r>
    <s v="NL053"/>
    <x v="3"/>
    <s v="Climate Resilient Hygiene System"/>
    <s v="Multiple hazards"/>
    <x v="28"/>
    <s v="22._User_experience_of_practicing_hygiene_behaviours"/>
    <x v="17"/>
    <x v="60"/>
    <s v="`"/>
    <s v="[Proportion of household OR population reporting a] change in the frequency of times that they [or anyone in the household] has not had access to  the hygiene products and facilities that they would like in the preceding 4 weeks during and following a climate event"/>
    <x v="474"/>
    <x v="5"/>
    <m/>
  </r>
  <r>
    <s v="NL148"/>
    <x v="0"/>
    <s v="Climate Resilient Sanitation System"/>
    <s v="Multiple hazards"/>
    <x v="22"/>
    <s v="21._User_experience_of_the_sanitation_service"/>
    <x v="16"/>
    <x v="83"/>
    <m/>
    <s v="Value of financial losses due to damaged household infrastructure, loss of time, and health care costs due to sanitation failures in a climate event"/>
    <x v="475"/>
    <x v="5"/>
    <m/>
  </r>
  <r>
    <s v="NL054"/>
    <x v="3"/>
    <s v="Climate Resilient Hygiene System"/>
    <s v="Multiple hazards"/>
    <x v="28"/>
    <s v="22._User_experience_of_practicing_hygiene_behaviours"/>
    <x v="17"/>
    <x v="82"/>
    <m/>
    <s v="[Proportion of household OR population reporting a] change in the frequency of times that they worried about not having access to hygiene products and facilities in the preceding 4 weeks during and following a climate event"/>
    <x v="476"/>
    <x v="5"/>
    <m/>
  </r>
  <r>
    <s v="NL055"/>
    <x v="3"/>
    <s v="Climate Resilient Hygiene System"/>
    <s v="Multiple hazards"/>
    <x v="28"/>
    <s v="22._User_experience_of_practicing_hygiene_behaviours"/>
    <x v="17"/>
    <x v="60"/>
    <m/>
    <s v="[Proportion of household OR population reporting a] change in the frequency of times that they have had to change schedules or plans because of a lack of access to hygiene products and facilities in the preceding 4 weeks during and following a climate event"/>
    <x v="477"/>
    <x v="5"/>
    <m/>
  </r>
  <r>
    <s v="NL056"/>
    <x v="0"/>
    <s v="Climate Resilient Sewer Conveyance"/>
    <s v="Multiple hazards"/>
    <x v="2"/>
    <s v="18._Sanitation_service_functioning"/>
    <x v="3"/>
    <x v="17"/>
    <m/>
    <s v="[Frequency of] sewer backflows into houses before, during, and following climate events"/>
    <x v="478"/>
    <x v="5"/>
    <m/>
  </r>
  <r>
    <s v="NL057"/>
    <x v="0"/>
    <s v="Climate Resilient Conveyance by Road (including emptying)"/>
    <s v="Multiple hazards"/>
    <x v="2"/>
    <s v="18._Sanitation_service_functioning"/>
    <x v="3"/>
    <x v="84"/>
    <m/>
    <s v="[Frequency of] emptying services being unavailable/ interrupted when emptying is required before, during, and following climate events"/>
    <x v="479"/>
    <x v="5"/>
    <m/>
  </r>
  <r>
    <s v="NL058"/>
    <x v="0"/>
    <s v="Climate Resilient Conveyance by Road (including emptying)"/>
    <s v="Multiple hazards"/>
    <x v="2"/>
    <s v="18._Sanitation_service_functioning"/>
    <x v="3"/>
    <x v="84"/>
    <m/>
    <s v="[Frequency of] unsafe dumping of FS into the environment before, during and following a climate event"/>
    <x v="480"/>
    <x v="5"/>
    <m/>
  </r>
  <r>
    <s v="NL059"/>
    <x v="0"/>
    <s v="Climate Resilient Design and Operation of WW and FS Treatment Processes"/>
    <s v="Multiple hazards"/>
    <x v="2"/>
    <s v="18._Sanitation_service_functioning"/>
    <x v="16"/>
    <x v="18"/>
    <m/>
    <s v="[Frequency of] unsafe dumping of post-treatment FS/WW sludges "/>
    <x v="481"/>
    <x v="5"/>
    <m/>
  </r>
  <r>
    <s v="NL060"/>
    <x v="0"/>
    <s v="Climate Resilient Design and Operation of WW and FS Treatment Processes"/>
    <s v="Multiple hazards"/>
    <x v="2"/>
    <s v="18._Sanitation_service_functioning"/>
    <x v="16"/>
    <x v="18"/>
    <m/>
    <s v="[Number of FS/WW treatment facilities] out of service due to infrastructure failure before, during and following a climate event"/>
    <x v="482"/>
    <x v="5"/>
    <m/>
  </r>
  <r>
    <s v="NL061"/>
    <x v="0"/>
    <s v="Climate Resilient Sanitation System"/>
    <s v="Multiple hazards"/>
    <x v="2"/>
    <s v="18._Sanitation_service_functioning"/>
    <x v="16"/>
    <x v="1"/>
    <m/>
    <s v="Number of disruptions to a basic service attributable to a climate event (UNDESA SENDAI indicator)"/>
    <x v="483"/>
    <x v="5"/>
    <m/>
  </r>
  <r>
    <s v="NL062"/>
    <x v="0"/>
    <s v="Climate Resilient Sanitation  User Interface, Capture, and Containment (including flush)"/>
    <s v="Multiple hazards"/>
    <x v="2"/>
    <s v="18._Sanitation_service_functioning"/>
    <x v="16"/>
    <x v="1"/>
    <m/>
    <s v="[Proportion of population] with access to a functioning portable/ temporary toilet (where permanent toilet not available)"/>
    <x v="484"/>
    <x v="5"/>
    <m/>
  </r>
  <r>
    <s v="NL063"/>
    <x v="3"/>
    <s v="Climate Resilient Hand Hygiene"/>
    <s v="Multiple hazards"/>
    <x v="26"/>
    <s v="19._Handwashing_facility_function__Available_hygiene_materials_and_disposal_facilities"/>
    <x v="16"/>
    <x v="44"/>
    <m/>
    <s v="[Proportion of population] with access to  a handwashing facility at home before, during and following a climate event"/>
    <x v="485"/>
    <x v="5"/>
    <m/>
  </r>
  <r>
    <s v="NL064"/>
    <x v="3"/>
    <s v="Climate Resilient Hygiene System"/>
    <s v="Multiple hazards"/>
    <x v="26"/>
    <s v="19._Handwashing_facility_function__Available_hygiene_materials_and_disposal_facilities"/>
    <x v="16"/>
    <x v="85"/>
    <m/>
    <s v="[Proportion of the population] with access to safely managed solid waste disposal system for hygiene and incontinence products before, during and following a climate event"/>
    <x v="486"/>
    <x v="5"/>
    <m/>
  </r>
  <r>
    <s v="NL065"/>
    <x v="0"/>
    <s v="Climate Resilient Conveyance by Road (including emptying)"/>
    <s v="Multiple hazards"/>
    <x v="14"/>
    <s v="7._Adaptation_actions_by_water_and_sanitation_service_providers___Sanitation"/>
    <x v="16"/>
    <x v="7"/>
    <m/>
    <s v="[Proportion of] truck storage facilities are sited based on current and future climate risk"/>
    <x v="487"/>
    <x v="5"/>
    <m/>
  </r>
  <r>
    <s v="NL066"/>
    <x v="0"/>
    <s v="Climate Resilient Sanitation  User Interface, Capture, and Containment (including flush)"/>
    <s v="Multiple hazards"/>
    <x v="14"/>
    <s v="7._Adaptation_actions_by_water_and_sanitation_service_providers___Sanitation"/>
    <x v="16"/>
    <x v="39"/>
    <m/>
    <s v="[Proportion of population]  who can recall key messages on the health hazards associated with FS/WW pollution and clean up requirements during and following a climate event"/>
    <x v="488"/>
    <x v="5"/>
    <m/>
  </r>
  <r>
    <s v="NL067"/>
    <x v="0"/>
    <s v="Climate Resilient Sewer Conveyance"/>
    <s v="Not explicitly climate change focussed"/>
    <x v="14"/>
    <s v="7._Adaptation_actions_by_water_and_sanitation_service_providers___Sanitation"/>
    <x v="16"/>
    <x v="14"/>
    <m/>
    <s v="[Percentage by length of] sewer network with wastewater surveillance monitoring (to detect disruption)"/>
    <x v="489"/>
    <x v="5"/>
    <m/>
  </r>
  <r>
    <s v="NL068"/>
    <x v="0"/>
    <s v="Climate Resilient Sewer Conveyance"/>
    <s v="Multiple hazards"/>
    <x v="14"/>
    <s v="7._Adaptation_actions_by_water_and_sanitation_service_providers___Sanitation"/>
    <x v="16"/>
    <x v="11"/>
    <m/>
    <s v="[Proportion of utilities] with response plan for sewer flooding/backflow"/>
    <x v="490"/>
    <x v="5"/>
    <m/>
  </r>
  <r>
    <s v="NL069"/>
    <x v="0"/>
    <s v="Climate Resilient Design and Operation of WW and FS Treatment Processes"/>
    <s v="Multiple hazards"/>
    <x v="8"/>
    <s v="15._Attributes_of_water__sanitation__and_hygiene_infrastructure___Sanitation"/>
    <x v="16"/>
    <x v="14"/>
    <m/>
    <s v="[Proportion of households served by] faecal sludge or wastewater treatment facilities that have temporary storage for FS/WW"/>
    <x v="491"/>
    <x v="5"/>
    <m/>
  </r>
  <r>
    <s v="NL070"/>
    <x v="0"/>
    <s v="Climate Resilient Design and Operation of WW and FS Treatment Processes"/>
    <s v="Multiple hazards"/>
    <x v="8"/>
    <s v="15._Attributes_of_water__sanitation__and_hygiene_infrastructure___Sanitation"/>
    <x v="16"/>
    <x v="14"/>
    <m/>
    <s v="[Proportion of households served by] faecal sludge or wastewater treatment facilities where multiple members of staff exist with knowledge of how to operate the facilities"/>
    <x v="492"/>
    <x v="5"/>
    <m/>
  </r>
  <r>
    <s v="NL071"/>
    <x v="0"/>
    <s v="Climate Resilient Sanitation System"/>
    <s v="Multiple hazards"/>
    <x v="14"/>
    <s v="7._Adaptation_actions_by_water_and_sanitation_service_providers___Sanitation"/>
    <x v="16"/>
    <x v="27"/>
    <m/>
    <s v="[Proportion of service providers] who have plans for equitable distribution of CR services "/>
    <x v="493"/>
    <x v="5"/>
    <m/>
  </r>
  <r>
    <s v="NL072"/>
    <x v="0"/>
    <s v="Climate Resilient Sanitation System"/>
    <s v="Multiple hazards"/>
    <x v="14"/>
    <s v="7._Adaptation_actions_by_water_and_sanitation_service_providers___Sanitation"/>
    <x v="16"/>
    <x v="2"/>
    <m/>
    <s v="[Proportion of service providers] who have internal targets for service reinstatement following a climate event (incl. time and quality)"/>
    <x v="494"/>
    <x v="5"/>
    <m/>
  </r>
  <r>
    <s v="NL073"/>
    <x v="0"/>
    <s v="Climate Resilient Sanitation System"/>
    <s v="Multiple hazards"/>
    <x v="8"/>
    <s v="15._Attributes_of_water__sanitation__and_hygiene_infrastructure___Sanitation"/>
    <x v="16"/>
    <x v="6"/>
    <m/>
    <s v="[Proportion of the population served by infrastructure] that is either engineered for robustness or purposefully designed to fail safely with minimal disruption and ease of replacement."/>
    <x v="495"/>
    <x v="5"/>
    <m/>
  </r>
  <r>
    <s v="NL074"/>
    <x v="0"/>
    <s v="Climate Resilient Sanitation System"/>
    <s v="Multiple hazards"/>
    <x v="8"/>
    <s v="15._Attributes_of_water__sanitation__and_hygiene_infrastructure___Sanitation"/>
    <x v="16"/>
    <x v="86"/>
    <m/>
    <s v="[Number of households] with functional access to redundant FSM service options during and after climate-induced events."/>
    <x v="496"/>
    <x v="5"/>
    <m/>
  </r>
  <r>
    <s v="NL075"/>
    <x v="0"/>
    <s v="Climate Resilient Sanitation System"/>
    <s v="Multiple hazards"/>
    <x v="8"/>
    <s v="15._Attributes_of_water__sanitation__and_hygiene_infrastructure___Sanitation"/>
    <x v="16"/>
    <x v="87"/>
    <m/>
    <s v="[Proportion of users served by] CR systems that are considered low carbon/low emissions"/>
    <x v="497"/>
    <x v="5"/>
    <m/>
  </r>
  <r>
    <s v="NL076"/>
    <x v="0"/>
    <s v="Climate Resilient Sanitation System"/>
    <s v="Multiple hazards"/>
    <x v="8"/>
    <s v="15._Attributes_of_water__sanitation__and_hygiene_infrastructure___Sanitation"/>
    <x v="16"/>
    <x v="87"/>
    <m/>
    <s v="[Proportion of users served by] CR systems that is facilitates re-use of FS/WW products (e.g. energy and agriculture)"/>
    <x v="498"/>
    <x v="5"/>
    <m/>
  </r>
  <r>
    <s v="NL080"/>
    <x v="0"/>
    <s v="Climate Resilient Sanitation System"/>
    <s v="Multiple hazards"/>
    <x v="14"/>
    <s v="7._Adaptation_actions_by_water_and_sanitation_service_providers___Sanitation"/>
    <x v="16"/>
    <x v="39"/>
    <m/>
    <s v="[Proportion of educational programs (where appropriate)] detailing methods of alternative water supply (icl. Grey water recycling) "/>
    <x v="499"/>
    <x v="5"/>
    <m/>
  </r>
  <r>
    <s v="NL081"/>
    <x v="0"/>
    <s v="Climate Resilient Sanitation  User Interface, Capture, and Containment (including flush)"/>
    <s v="Multiple hazards"/>
    <x v="2"/>
    <s v="18._Sanitation_service_functioning"/>
    <x v="16"/>
    <x v="1"/>
    <m/>
    <s v="[Proportion of toilets] that remains functional before, during, and following a climate event"/>
    <x v="500"/>
    <x v="5"/>
    <m/>
  </r>
  <r>
    <s v="NL082"/>
    <x v="2"/>
    <s v="Climate Resilient Water Treatment"/>
    <s v="Multiple hazards"/>
    <x v="17"/>
    <s v="17._Water_service_functioning"/>
    <x v="16"/>
    <x v="40"/>
    <m/>
    <s v="Operational treatment performance remains [within X% of standard levels]"/>
    <x v="501"/>
    <x v="5"/>
    <m/>
  </r>
  <r>
    <s v="NL083"/>
    <x v="2"/>
    <s v="Climate Resilient Water Treatment"/>
    <s v="Multiple hazards"/>
    <x v="17"/>
    <s v="17._Water_service_functioning"/>
    <x v="16"/>
    <x v="40"/>
    <m/>
    <s v="[Number of water treatment  facilities] out of service due to infrastructure failure before, during and following a climate event"/>
    <x v="502"/>
    <x v="5"/>
    <m/>
  </r>
  <r>
    <s v="NL084"/>
    <x v="2"/>
    <s v="Climate Resilient Water Supply System"/>
    <s v="Multiple hazards"/>
    <x v="17"/>
    <s v="17._Water_service_functioning"/>
    <x v="16"/>
    <x v="30"/>
    <m/>
    <s v="[Proportion of population] with access to basic water supply services before, during and following a climate event"/>
    <x v="503"/>
    <x v="5"/>
    <m/>
  </r>
  <r>
    <s v="NL085"/>
    <x v="2"/>
    <s v="Climate Resilient Water Supply System"/>
    <s v="Multiple hazards"/>
    <x v="17"/>
    <s v="17._Water_service_functioning"/>
    <x v="16"/>
    <x v="30"/>
    <m/>
    <s v="Number of disruptions to a basic service attributable to a climate event (UNDESA SENDAI indicator)"/>
    <x v="504"/>
    <x v="5"/>
    <m/>
  </r>
  <r>
    <s v="NL086"/>
    <x v="2"/>
    <s v="Climate Resilient Water Supply System"/>
    <s v="Multiple hazards"/>
    <x v="17"/>
    <s v="17._Water_service_functioning"/>
    <x v="16"/>
    <x v="2"/>
    <m/>
    <s v="Time to restore water supply service [to 100% of the population in the service areas] to minimum,  baseline or transformative levels following a climate event"/>
    <x v="505"/>
    <x v="5"/>
    <m/>
  </r>
  <r>
    <s v="NL087"/>
    <x v="2"/>
    <s v="Climate Resilient Household Water Management"/>
    <s v="Multiple hazards"/>
    <x v="17"/>
    <s v="17._Water_service_functioning"/>
    <x v="16"/>
    <x v="30"/>
    <m/>
    <s v="[Proportion of population] whose domestic water supply infrastructure is damaged during and following a climate event "/>
    <x v="506"/>
    <x v="5"/>
    <m/>
  </r>
  <r>
    <s v="NL088"/>
    <x v="2"/>
    <s v="Climate Resilient Household Water Management"/>
    <s v="Multiple hazards"/>
    <x v="17"/>
    <s v="17._Water_service_functioning"/>
    <x v="16"/>
    <x v="30"/>
    <m/>
    <s v="[Proportion of population] for which the water supply volume meets the required national daily standards during and following a climate event"/>
    <x v="507"/>
    <x v="5"/>
    <m/>
  </r>
  <r>
    <s v="NL089"/>
    <x v="2"/>
    <s v="Climate Resilient Water Source"/>
    <s v="Multiple hazards"/>
    <x v="17"/>
    <s v="17._Water_service_functioning"/>
    <x v="16"/>
    <x v="54"/>
    <m/>
    <s v="[Proportion of population using surface water supplies] where level or flow falls below design minimum level during and following a climate event"/>
    <x v="508"/>
    <x v="5"/>
    <m/>
  </r>
  <r>
    <s v="NL090"/>
    <x v="2"/>
    <s v="Climate Resilient Water Supply System"/>
    <s v="Multiple hazards"/>
    <x v="30"/>
    <s v="20._User_experience_of_the_water_service"/>
    <x v="16"/>
    <x v="83"/>
    <m/>
    <s v="Value of financial losses due to damaged household infrastructure, loss of time, and health care costs due to water supply failures in a climate event"/>
    <x v="509"/>
    <x v="5"/>
    <m/>
  </r>
  <r>
    <s v="NL091"/>
    <x v="2"/>
    <s v="Climate Resilient Water Supply System"/>
    <s v="Multiple hazards"/>
    <x v="30"/>
    <s v="20._User_experience_of_the_water_service"/>
    <x v="6"/>
    <x v="61"/>
    <m/>
    <s v="[Time lapsed] in redressal of customer complaints before, during and following a climate event"/>
    <x v="510"/>
    <x v="5"/>
    <m/>
  </r>
  <r>
    <s v="NL092"/>
    <x v="2"/>
    <s v="Climate Resilient Water Supply System"/>
    <s v="Multiple hazards"/>
    <x v="30"/>
    <s v="20._User_experience_of_the_water_service"/>
    <x v="6"/>
    <x v="61"/>
    <m/>
    <s v="Total complaints received, analysed and acted upon by service provider per 1000 customers  before, during and following a climate event"/>
    <x v="511"/>
    <x v="5"/>
    <m/>
  </r>
  <r>
    <s v="NL093"/>
    <x v="2"/>
    <s v="Climate Resilient Water Supply System"/>
    <s v="Multiple hazards"/>
    <x v="30"/>
    <s v="20._User_experience_of_the_water_service"/>
    <x v="14"/>
    <x v="38"/>
    <s v="Supply chains one?"/>
    <s v="[Proportion of] households that report good access to affordable  materials, products and services for improving the resilience of water supply infrastructure"/>
    <x v="512"/>
    <x v="5"/>
    <m/>
  </r>
  <r>
    <s v="NL094"/>
    <x v="2"/>
    <s v="Climate Resilient Water Supply System"/>
    <s v="Multiple hazards"/>
    <x v="30"/>
    <s v="20._User_experience_of_the_water_service"/>
    <x v="16"/>
    <x v="83"/>
    <m/>
    <s v="[Value of] additional time spent collecting, treating ,and managing water supply (disaggregated by gender) during and following a climate event"/>
    <x v="513"/>
    <x v="5"/>
    <m/>
  </r>
  <r>
    <s v="NL095"/>
    <x v="2"/>
    <s v="Climate Resilient Water Supply System"/>
    <s v="Not explicitly climate change focussed"/>
    <x v="6"/>
    <s v="6._Adaptation_actions_by_water_and_sanitation_service_providers___Water_Supply"/>
    <x v="6"/>
    <x v="14"/>
    <m/>
    <s v="[Percentage by length of] water supply network (storage and distribution) new or refurbished within the last  X (25-30?) Years"/>
    <x v="514"/>
    <x v="5"/>
    <m/>
  </r>
  <r>
    <s v="NL096"/>
    <x v="2"/>
    <s v="Climate Resilient Water Source"/>
    <m/>
    <x v="16"/>
    <s v="14._Attributes_of_water__sanitation__and_hygiene_infrastructure___Water_Supply"/>
    <x v="16"/>
    <x v="6"/>
    <m/>
    <s v="Proportion of reservoirs with variable intake"/>
    <x v="515"/>
    <x v="5"/>
    <m/>
  </r>
  <r>
    <s v="NL097"/>
    <x v="2"/>
    <s v="Climate Resilient Water Storage and Distribution"/>
    <s v="Multiple hazards"/>
    <x v="6"/>
    <s v="6._Adaptation_actions_by_water_and_sanitation_service_providers___Water_Supply"/>
    <x v="16"/>
    <x v="14"/>
    <m/>
    <s v="[Proportion of households served by] water storage and distribution systems that use dynamic management practices (e.g. seasonal demand forecasting, climate-adjusted storage and distribution schedules)"/>
    <x v="516"/>
    <x v="5"/>
    <m/>
  </r>
  <r>
    <s v="NL098"/>
    <x v="2"/>
    <s v="Climate Resilient Water Source"/>
    <s v="Changing precipitation patterns; Floods"/>
    <x v="16"/>
    <s v="14._Attributes_of_water__sanitation__and_hygiene_infrastructure___Water_Supply"/>
    <x v="16"/>
    <x v="6"/>
    <m/>
    <s v="[Proportion of water sources/ collection points] with appropriate flood protection"/>
    <x v="517"/>
    <x v="5"/>
    <m/>
  </r>
  <r>
    <s v="NL099"/>
    <x v="2"/>
    <s v="Climate Resilient Water Treatment"/>
    <s v="Changing precipitation patterns; Floods"/>
    <x v="16"/>
    <s v="14._Attributes_of_water__sanitation__and_hygiene_infrastructure___Water_Supply"/>
    <x v="16"/>
    <x v="6"/>
    <m/>
    <s v="[Proportion of water treatment plants] with appropriate flood protection"/>
    <x v="518"/>
    <x v="5"/>
    <m/>
  </r>
  <r>
    <s v="NL100"/>
    <x v="2"/>
    <s v="Climate Resilient Water Storage and Distribution"/>
    <s v="Multiple hazards"/>
    <x v="16"/>
    <s v="14._Attributes_of_water__sanitation__and_hygiene_infrastructure___Water_Supply"/>
    <x v="16"/>
    <x v="2"/>
    <m/>
    <s v="[Proportion by length of the water network for which] equipment is readily available for rapid repairs (i.e. trenching)"/>
    <x v="519"/>
    <x v="5"/>
    <m/>
  </r>
  <r>
    <s v="NL101"/>
    <x v="2"/>
    <s v="Climate Resilient Water Treatment"/>
    <s v="Multiple hazards"/>
    <x v="16"/>
    <s v="14._Attributes_of_water__sanitation__and_hygiene_infrastructure___Water_Supply"/>
    <x v="16"/>
    <x v="88"/>
    <m/>
    <s v="[Proportion of the population served by] a water treatment facility where process selection considers both current and future climate risks"/>
    <x v="520"/>
    <x v="5"/>
    <m/>
  </r>
  <r>
    <s v="NL102"/>
    <x v="2"/>
    <s v="Climate Resilient Water Treatment"/>
    <s v="Multiple hazards"/>
    <x v="16"/>
    <s v="14._Attributes_of_water__sanitation__and_hygiene_infrastructure___Water_Supply"/>
    <x v="16"/>
    <x v="6"/>
    <m/>
    <s v="[Proportion of the population served by] water treatment system has automatic shut-down to respond to degraded water quality/ high turbidity in the source"/>
    <x v="521"/>
    <x v="5"/>
    <m/>
  </r>
  <r>
    <s v="NL103"/>
    <x v="2"/>
    <s v="Climate Resilient Water Supply System"/>
    <s v="Multiple hazards"/>
    <x v="6"/>
    <s v="6._Adaptation_actions_by_water_and_sanitation_service_providers___Water_Supply"/>
    <x v="16"/>
    <x v="27"/>
    <m/>
    <s v="[Proportion of service providers] who have plans for equitable distribution of CR services "/>
    <x v="522"/>
    <x v="5"/>
    <m/>
  </r>
  <r>
    <s v="NL104"/>
    <x v="2"/>
    <s v="Climate Resilient Water Supply System"/>
    <s v="Multiple hazards"/>
    <x v="6"/>
    <s v="6._Adaptation_actions_by_water_and_sanitation_service_providers___Water_Supply"/>
    <x v="11"/>
    <x v="39"/>
    <m/>
    <s v="[Proportion of educational programs] incorporating appropriate user actions for operations and maintenance of household/non-utility water supply infrastructure in response to climate events"/>
    <x v="523"/>
    <x v="5"/>
    <m/>
  </r>
  <r>
    <s v="NL105"/>
    <x v="2"/>
    <s v="Climate Resilient Water Supply System"/>
    <s v="Multiple hazards"/>
    <x v="16"/>
    <s v="14._Attributes_of_water__sanitation__and_hygiene_infrastructure___Water_Supply"/>
    <x v="16"/>
    <x v="6"/>
    <m/>
    <s v="[Proportion of population served by] water supply system with backup power supply"/>
    <x v="524"/>
    <x v="5"/>
    <m/>
  </r>
  <r>
    <s v="NL106"/>
    <x v="2"/>
    <s v="Climate Resilient Water Supply System"/>
    <s v="Multiple hazards"/>
    <x v="6"/>
    <s v="6._Adaptation_actions_by_water_and_sanitation_service_providers___Water_Supply"/>
    <x v="16"/>
    <x v="2"/>
    <m/>
    <s v="[Proportion of service providers] who have internal targets for service reinstatement following a climate event (incl. time and quality)"/>
    <x v="525"/>
    <x v="5"/>
    <m/>
  </r>
  <r>
    <s v="NL107"/>
    <x v="2"/>
    <s v="Climate Resilient Water Treatment"/>
    <s v="Multiple hazards"/>
    <x v="16"/>
    <s v="14._Attributes_of_water__sanitation__and_hygiene_infrastructure___Water_Supply"/>
    <x v="16"/>
    <x v="6"/>
    <m/>
    <s v="[Proportion of population served by treatment facilities] where infrastructure is designed with consideration of current and future climate risks"/>
    <x v="526"/>
    <x v="5"/>
    <m/>
  </r>
  <r>
    <s v="NL108"/>
    <x v="2"/>
    <s v="Climate Resilient Water Source"/>
    <s v="Multiple hazards"/>
    <x v="6"/>
    <s v="6._Adaptation_actions_by_water_and_sanitation_service_providers___Water_Supply"/>
    <x v="16"/>
    <x v="14"/>
    <m/>
    <s v="[Proportion of households served by] reservoirs that use dynamic management practices (e.g., seasonal demand forecasting, climate-adjusted release schedules)."/>
    <x v="527"/>
    <x v="5"/>
    <m/>
  </r>
  <r>
    <s v="NL109"/>
    <x v="2"/>
    <s v="Climate Resilient Water Treatment"/>
    <s v="Multiple hazards"/>
    <x v="16"/>
    <s v="14._Attributes_of_water__sanitation__and_hygiene_infrastructure___Water_Supply"/>
    <x v="16"/>
    <x v="6"/>
    <m/>
    <s v="[Proportion of population served by treatment facilities] where infrastructure that conform to national regulations and standards for climate resilience"/>
    <x v="528"/>
    <x v="5"/>
    <m/>
  </r>
  <r>
    <s v="NL110"/>
    <x v="2"/>
    <s v="Climate Resilient Water Source"/>
    <s v="Multiple hazards"/>
    <x v="16"/>
    <s v="14._Attributes_of_water__sanitation__and_hygiene_infrastructure___Water_Supply"/>
    <x v="16"/>
    <x v="6"/>
    <m/>
    <s v="[Proportion of population served by water source/ collection point] where infrastructure conforms to national regulations and standards for climate resilience"/>
    <x v="529"/>
    <x v="5"/>
    <m/>
  </r>
  <r>
    <s v="NL111"/>
    <x v="2"/>
    <s v="Climate Resilient Water Supply System"/>
    <s v="Multiple hazards"/>
    <x v="6"/>
    <s v="6._Adaptation_actions_by_water_and_sanitation_service_providers___Water_Supply"/>
    <x v="14"/>
    <x v="7"/>
    <m/>
    <s v="Construction materials, equipment and resources are available to ensure robust re-construction and repair of water supply infrastructure"/>
    <x v="530"/>
    <x v="5"/>
    <m/>
  </r>
  <r>
    <s v="NL112"/>
    <x v="2"/>
    <s v="Climate Resilient Water Source"/>
    <s v="Multiple hazards"/>
    <x v="16"/>
    <s v="14._Attributes_of_water__sanitation__and_hygiene_infrastructure___Water_Supply"/>
    <x v="16"/>
    <x v="52"/>
    <m/>
    <s v="[Proportion of the population served by] a water source/ collection point where infrastructure siting considers both current and future climate risks"/>
    <x v="531"/>
    <x v="5"/>
    <m/>
  </r>
  <r>
    <s v="NL113"/>
    <x v="2"/>
    <s v="Climate Resilient Water Source"/>
    <s v="Multiple hazards"/>
    <x v="16"/>
    <s v="14._Attributes_of_water__sanitation__and_hygiene_infrastructure___Water_Supply"/>
    <x v="16"/>
    <x v="6"/>
    <m/>
    <s v="[Proportion of population served by water source/ collection point] where infrastructure  is designed with consideration of current and future climate risks"/>
    <x v="532"/>
    <x v="5"/>
    <m/>
  </r>
  <r>
    <s v="NL114"/>
    <x v="2"/>
    <s v="Climate Resilient Water Supply System"/>
    <s v="Multiple hazards"/>
    <x v="6"/>
    <s v="6._Adaptation_actions_by_water_and_sanitation_service_providers___Water_Supply"/>
    <x v="16"/>
    <x v="39"/>
    <m/>
    <s v="[Proportion of households responsible for their own water supply] that receive support improving resilience"/>
    <x v="533"/>
    <x v="5"/>
    <m/>
  </r>
  <r>
    <s v="NL115"/>
    <x v="2"/>
    <s v="Climate Resilient Water Storage and Distribution"/>
    <s v="Multiple hazards"/>
    <x v="16"/>
    <s v="14._Attributes_of_water__sanitation__and_hygiene_infrastructure___Water_Supply"/>
    <x v="16"/>
    <x v="6"/>
    <m/>
    <s v="[Proportion of population served by distribution network] where critical infrastructure is protected from the effects of climate events (e.g. flooding)"/>
    <x v="534"/>
    <x v="5"/>
    <m/>
  </r>
  <r>
    <s v="NL116"/>
    <x v="2"/>
    <s v="Climate Resilient Water Storage and Distribution"/>
    <s v="Multiple hazards"/>
    <x v="16"/>
    <s v="14._Attributes_of_water__sanitation__and_hygiene_infrastructure___Water_Supply"/>
    <x v="16"/>
    <x v="6"/>
    <m/>
    <s v="[Proportion by length of distribution network that] conforms to national regulations and standards for climate resilience"/>
    <x v="535"/>
    <x v="5"/>
    <m/>
  </r>
  <r>
    <s v="NL117"/>
    <x v="2"/>
    <s v="Climate Resilient Water Treatment"/>
    <s v="Multiple hazards"/>
    <x v="6"/>
    <s v="6._Adaptation_actions_by_water_and_sanitation_service_providers___Water_Supply"/>
    <x v="3"/>
    <x v="11"/>
    <m/>
    <s v="[Proportion of households served by] water treatment facilities where service provider has a quick-restart plan in place for use following climate event"/>
    <x v="536"/>
    <x v="5"/>
    <m/>
  </r>
  <r>
    <s v="NL118"/>
    <x v="2"/>
    <s v="Climate Resilient Water Treatment"/>
    <s v="Multiple hazards"/>
    <x v="6"/>
    <s v="6._Adaptation_actions_by_water_and_sanitation_service_providers___Water_Supply"/>
    <x v="6"/>
    <x v="11"/>
    <m/>
    <s v="[Proportion of water treatment facilities with] emergency storage of treatment chemicals"/>
    <x v="537"/>
    <x v="5"/>
    <m/>
  </r>
  <r>
    <s v="NL119"/>
    <x v="2"/>
    <s v="Climate Resilient Water Supply System"/>
    <s v="Multiple hazards"/>
    <x v="16"/>
    <s v="14._Attributes_of_water__sanitation__and_hygiene_infrastructure___Water_Supply"/>
    <x v="18"/>
    <x v="11"/>
    <m/>
    <s v="[Proportion of population served by] water supply system with telecoms for continuous monitoring"/>
    <x v="538"/>
    <x v="5"/>
    <m/>
  </r>
  <r>
    <s v="NL120"/>
    <x v="3"/>
    <s v="Climate Resilient Hygiene System"/>
    <s v="Multiple hazards"/>
    <x v="32"/>
    <s v="12._Adaptation_actions_related_to_coordination_with_solid_waste_and_drainage"/>
    <x v="16"/>
    <x v="62"/>
    <m/>
    <s v="[Proportion of population served by] strategic solid waste management for hygiene product disposal during and after climate events."/>
    <x v="539"/>
    <x v="5"/>
    <m/>
  </r>
  <r>
    <s v="NL121"/>
    <x v="2"/>
    <s v="Climate Resilient Water Supply System"/>
    <s v="Multiple hazards"/>
    <x v="16"/>
    <s v="14._Attributes_of_water__sanitation__and_hygiene_infrastructure___Water_Supply"/>
    <x v="16"/>
    <x v="87"/>
    <m/>
    <s v="[Proportion of users served by] CR systems that are considered low carbon/low emissions"/>
    <x v="540"/>
    <x v="5"/>
    <m/>
  </r>
  <r>
    <s v="NL122"/>
    <x v="2"/>
    <s v="Climate Resilient Water Source"/>
    <s v="Multiple hazards"/>
    <x v="16"/>
    <s v="14._Attributes_of_water__sanitation__and_hygiene_infrastructure___Water_Supply"/>
    <x v="16"/>
    <x v="26"/>
    <m/>
    <s v="[Proportion of population with access to] multiple water sources during and following climate events"/>
    <x v="541"/>
    <x v="5"/>
    <m/>
  </r>
  <r>
    <s v="NL123"/>
    <x v="2"/>
    <s v="Climate Resilient Household Water Management"/>
    <s v="Multiple hazards"/>
    <x v="20"/>
    <s v="8._Adaptation_actions_by_users___Water_Supply"/>
    <x v="16"/>
    <x v="89"/>
    <m/>
    <s v="[Proportion of users] that act upon advice regarding water supply (boiling, reducing/restricting usage)"/>
    <x v="542"/>
    <x v="5"/>
    <m/>
  </r>
  <r>
    <s v="NL124"/>
    <x v="2"/>
    <s v="Climate Resilient Household Water Management"/>
    <s v="Multiple hazards"/>
    <x v="20"/>
    <s v="8._Adaptation_actions_by_users___Water_Supply"/>
    <x v="16"/>
    <x v="89"/>
    <m/>
    <s v="[Proportion of users with non-utility supplies] that act upon advice to protect/adapt water supply"/>
    <x v="543"/>
    <x v="5"/>
    <m/>
  </r>
  <r>
    <s v="NL125"/>
    <x v="2"/>
    <s v="Climate Resilient Water Treatment"/>
    <s v="Multiple hazards"/>
    <x v="6"/>
    <s v="Adaptation_actions_by_water_and_sanitation_service_providers"/>
    <x v="16"/>
    <x v="14"/>
    <m/>
    <s v="[Proportion of households served by] water treatment systems that use dynamic management practices (e.g. seasonal demand forecasting)"/>
    <x v="544"/>
    <x v="5"/>
    <m/>
  </r>
  <r>
    <s v="NL149"/>
    <x v="1"/>
    <s v="Climate Resilient Water Source"/>
    <s v="Multiple hazards"/>
    <x v="29"/>
    <s v="11._Adaptation_actions_related_to_water_resources_and_land_management"/>
    <x v="16"/>
    <x v="67"/>
    <m/>
    <s v="[Proportion of managed aquifer recharge schemes] which conform to national standards and guidance"/>
    <x v="545"/>
    <x v="5"/>
    <m/>
  </r>
  <r>
    <s v="NL126"/>
    <x v="2"/>
    <s v="Climate Resilient Water Supply System"/>
    <s v="Multiple hazards"/>
    <x v="10"/>
    <s v="3._Adaptation_actions_by_national_and_subnational_governments___Regulation"/>
    <x v="9"/>
    <x v="9"/>
    <m/>
    <s v="Water quality monitoring programme capable of tracking temporal change, event and long term change, that integrates community reporting. "/>
    <x v="546"/>
    <x v="5"/>
    <m/>
  </r>
  <r>
    <s v="NL127"/>
    <x v="1"/>
    <s v="Climate Resilient Water Source"/>
    <s v="Multiple hazards"/>
    <x v="29"/>
    <s v="11._Adaptation_actions_related_to_water_resources_and_land_management"/>
    <x v="16"/>
    <x v="55"/>
    <m/>
    <s v="[Proportion of] water resources conflict resolution systems (e.g. WR management committee, basin management committee) which considers current and future climate"/>
    <x v="547"/>
    <x v="5"/>
    <m/>
  </r>
  <r>
    <s v="NL128"/>
    <x v="1"/>
    <s v="Climate Resilient WASH System"/>
    <s v="Multiple hazards"/>
    <x v="7"/>
    <s v="2._Adaptation_actions_by_national_and_subnational_governments___Institutions"/>
    <x v="16"/>
    <x v="4"/>
    <m/>
    <s v="Presence of a national climate adaptation reporting framework that systematically includes WASH sector indicators and actions."/>
    <x v="548"/>
    <x v="5"/>
    <m/>
  </r>
  <r>
    <s v="NL129"/>
    <x v="1"/>
    <s v="Climate Resilient WASH System"/>
    <s v="Multiple hazards"/>
    <x v="11"/>
    <s v="1._Adaptation_actions_by_national_and_subnational_governments___Policy"/>
    <x v="16"/>
    <x v="90"/>
    <m/>
    <s v="[Percentage of WASH governance instruments (policies, standards, or guidelines)] that mandate resilience improvements as part of post-climate event recovery and adaptation."/>
    <x v="549"/>
    <x v="5"/>
    <m/>
  </r>
  <r>
    <s v="NL130"/>
    <x v="1"/>
    <s v="Climate Resilient WASH System"/>
    <s v="Multiple hazards"/>
    <x v="10"/>
    <s v="3._Adaptation_actions_by_national_and_subnational_governments___Regulation"/>
    <x v="16"/>
    <x v="91"/>
    <m/>
    <s v="[Existence of] a system for monitoring and reporting WASH service downtime and response actions following climate-related events."/>
    <x v="550"/>
    <x v="5"/>
    <m/>
  </r>
  <r>
    <s v="NL131"/>
    <x v="1"/>
    <s v="Climate Resilient WASH System"/>
    <s v="Multiple hazards"/>
    <x v="10"/>
    <s v="3._Adaptation_actions_by_national_and_subnational_governments___Regulation"/>
    <x v="16"/>
    <x v="92"/>
    <m/>
    <s v="[Proportion of] post-climate event recovery actions that are implemented within defined timelines and include measures to enhance long-term WASH system resilience."/>
    <x v="551"/>
    <x v="5"/>
    <m/>
  </r>
  <r>
    <s v="NL132"/>
    <x v="1"/>
    <s v="Climate Resilient WASH System"/>
    <s v="Multiple hazards"/>
    <x v="13"/>
    <s v="4._Adaptation_actions_by_national_and_subnational_governments___Finance"/>
    <x v="16"/>
    <x v="93"/>
    <m/>
    <s v="[Total annual estimated cost of] damage to WASH infrastructure due to climate-related events, as reported by relevant authorities."/>
    <x v="552"/>
    <x v="5"/>
    <m/>
  </r>
  <r>
    <s v="NL133"/>
    <x v="1"/>
    <s v="Climate Resilient WASH System"/>
    <s v="Multiple hazards"/>
    <x v="11"/>
    <e v="#REF!"/>
    <x v="16"/>
    <x v="59"/>
    <m/>
    <s v="Emissions from WASH are included in NDCs and systematically reported in international systems"/>
    <x v="553"/>
    <x v="5"/>
    <m/>
  </r>
  <r>
    <s v="NL134"/>
    <x v="1"/>
    <s v="Climate Resilient WASH System"/>
    <s v="Multiple hazards"/>
    <x v="11"/>
    <s v="1._Adaptation_actions_by_national_and_subnational_governments___Policy"/>
    <x v="16"/>
    <x v="27"/>
    <m/>
    <s v="A policy is in place that explicitly states that CR WASH investments should be made so that CR WASH services are extended equitably"/>
    <x v="554"/>
    <x v="5"/>
    <m/>
  </r>
  <r>
    <s v="NL135"/>
    <x v="1"/>
    <s v="Climate Resilient WASH System"/>
    <s v="Multiple hazards"/>
    <x v="7"/>
    <s v="2._Adaptation_actions_by_national_and_subnational_governments___Institutions"/>
    <x v="16"/>
    <x v="94"/>
    <m/>
    <s v="Annual and multi-annual WASH investment and management plans are regularly reviewed and updated (at least X times in Y years) leading to significant change in response to current and future climate data"/>
    <x v="555"/>
    <x v="5"/>
    <m/>
  </r>
  <r>
    <s v="NL136"/>
    <x v="1"/>
    <s v="Climate Resilient WASH System"/>
    <s v="Multiple hazards"/>
    <x v="7"/>
    <s v="2._Adaptation_actions_by_national_and_subnational_governments___Institutions"/>
    <x v="16"/>
    <x v="94"/>
    <m/>
    <s v="Incentives exist in WASH institutions (e.g. salary increments, promotions) to reward adaption and innovation which addresses current and future climate hazards"/>
    <x v="556"/>
    <x v="5"/>
    <m/>
  </r>
  <r>
    <s v="NL137"/>
    <x v="1"/>
    <s v="Climate Resilient Sanitation System"/>
    <s v="Multiple hazards"/>
    <x v="10"/>
    <s v="3._Adaptation_actions_by_national_and_subnational_governments___Regulation"/>
    <x v="16"/>
    <x v="13"/>
    <m/>
    <s v="Regulations in place to establish appropriate operational parameters for use of combined sewer overflows and emergency by-pass sewers are regularly updated in response to current and future climate data"/>
    <x v="557"/>
    <x v="5"/>
    <m/>
  </r>
  <r>
    <s v="NL138"/>
    <x v="1"/>
    <s v="Climate Resilient WASH System"/>
    <s v="Multiple hazards"/>
    <x v="13"/>
    <s v="4._Adaptation_actions_by_national_and_subnational_governments___Finance"/>
    <x v="16"/>
    <x v="12"/>
    <m/>
    <s v="Total expenditure OR total expenditure per capita OR total expenditure per capita living in at-risk locations on climate resilient WASH"/>
    <x v="558"/>
    <x v="5"/>
    <m/>
  </r>
  <r>
    <s v="NL139"/>
    <x v="1"/>
    <s v="Climate Resilient WASH System"/>
    <s v="Multiple hazards"/>
    <x v="11"/>
    <s v="1._Adaptation_actions_by_national_and_subnational_governments___Policy"/>
    <x v="16"/>
    <x v="87"/>
    <m/>
    <s v="Policy in place to create incentives for selection of CR WASH services that have low carbon/low emissions (at all levels of government)"/>
    <x v="559"/>
    <x v="5"/>
    <m/>
  </r>
  <r>
    <s v="NL140"/>
    <x v="1"/>
    <s v="Climate Resilient WASH System"/>
    <s v="Multiple hazards"/>
    <x v="13"/>
    <s v="4._Adaptation_actions_by_national_and_subnational_governments___Finance"/>
    <x v="16"/>
    <x v="87"/>
    <m/>
    <s v="Financial incentives in place for selection of CR WASH services that have low carbon/low emissions (at all levels of government)"/>
    <x v="560"/>
    <x v="5"/>
    <m/>
  </r>
  <r>
    <s v="NL141"/>
    <x v="2"/>
    <s v="Climate Resilient Household Water Management"/>
    <s v="Multiple hazards"/>
    <x v="20"/>
    <s v="Proportion of households that have taken action to upgrade latrines following a climate event"/>
    <x v="19"/>
    <x v="36"/>
    <m/>
    <s v="[Proportion of households with private household supplies] that have taken action to upgrade the supply (e.g. deepening boreholes etc) following a climate event"/>
    <x v="561"/>
    <x v="5"/>
    <m/>
  </r>
  <r>
    <s v="NL142"/>
    <x v="3"/>
    <s v="Climate Resilient Hygiene System"/>
    <s v="Multiple hazards"/>
    <x v="35"/>
    <s v="[Proportion of users] that act upon advice regarding water supply (boiling, reducing/restricting usage)"/>
    <x v="20"/>
    <x v="36"/>
    <m/>
    <s v="[Proportion of households] that have upgraded their domestic infrastructure to secure space and water to support essential hygiene activities following a climate event"/>
    <x v="562"/>
    <x v="5"/>
    <m/>
  </r>
  <r>
    <s v="NL143"/>
    <x v="3"/>
    <s v="Climate Resilient Hygiene System"/>
    <s v="Multiple hazards"/>
    <x v="35"/>
    <s v="[Proportion of users with non-unity supplies] that act upon advice to protect/adapt water supply"/>
    <x v="21"/>
    <x v="95"/>
    <m/>
    <s v="[Proportion of households] that store sufficient soap, MHM and incontinence products to supply all needs for [up to X weeks] for use during and following a climate event"/>
    <x v="563"/>
    <x v="5"/>
    <m/>
  </r>
  <r>
    <s v="NL144"/>
    <x v="3"/>
    <s v="Climate Resilient Hygiene System"/>
    <s v="Multiple hazards"/>
    <x v="36"/>
    <s v="16._Attributes_of_water__sanitation__and_hygiene_infrastructure___Hygiene"/>
    <x v="16"/>
    <x v="52"/>
    <m/>
    <s v="[Proportion of population served by handwashing and MHM facilities where] infrastructure siting considers both current and future climate risk"/>
    <x v="564"/>
    <x v="5"/>
    <m/>
  </r>
  <r>
    <s v="NL150"/>
    <x v="3"/>
    <s v="Climate Resilient Hygiene System"/>
    <s v="Multiple hazards"/>
    <x v="36"/>
    <s v="16._Attributes_of_water__sanitation__and_hygiene_infrastructure___Hygiene"/>
    <x v="16"/>
    <x v="52"/>
    <m/>
    <s v="[Proportion by length of critical] transport infrastructure essential to the delivery of hygiene goods and services which are located away from areas affected by flooding due to current or future climate events"/>
    <x v="565"/>
    <x v="5"/>
    <m/>
  </r>
  <r>
    <s v="NL145"/>
    <x v="3"/>
    <s v="Climate Resilient Hygiene System"/>
    <s v="Multiple hazards"/>
    <x v="36"/>
    <s v="16._Attributes_of_water__sanitation__and_hygiene_infrastructure___Hygiene"/>
    <x v="16"/>
    <x v="6"/>
    <m/>
    <s v="[Proportion of handwashing and MHM facilities] designed and constructed in line with national guidelines on climate resilient infrastructure"/>
    <x v="566"/>
    <x v="5"/>
    <m/>
  </r>
  <r>
    <s v="NL151"/>
    <x v="3"/>
    <s v="Climate Resilient Hygiene System"/>
    <s v="Multiple hazards"/>
    <x v="36"/>
    <s v="16._Attributes_of_water__sanitation__and_hygiene_infrastructure___Hygiene"/>
    <x v="16"/>
    <x v="6"/>
    <m/>
    <s v="[Proportion by length of critical] transport infrastructure essential to the delivery of hygiene goods and services which are designed to be resilient to current and future climate events"/>
    <x v="567"/>
    <x v="5"/>
    <m/>
  </r>
  <r>
    <s v="NL146"/>
    <x v="3"/>
    <s v="Climate Resilient Hygiene System"/>
    <s v="Multiple hazards"/>
    <x v="36"/>
    <s v="16._Attributes_of_water__sanitation__and_hygiene_infrastructure___Hygiene"/>
    <x v="16"/>
    <x v="96"/>
    <m/>
    <s v="[Proportion of population] with access to multiple places to practice hygiene and safe and secure MHM which have adequate water supply during and following climate events "/>
    <x v="568"/>
    <x v="5"/>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r>
    <m/>
    <x v="4"/>
    <m/>
    <m/>
    <x v="37"/>
    <m/>
    <x v="16"/>
    <x v="0"/>
    <m/>
    <m/>
    <x v="569"/>
    <x v="7"/>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0">
  <r>
    <s v="LL001"/>
    <x v="0"/>
    <x v="0"/>
    <s v="Changing precipitation patterns; Floods"/>
    <x v="0"/>
    <s v="Adaptation_actions_by_users"/>
    <s v="Construction and design standards for climate resilient WASH are implemented "/>
    <x v="0"/>
    <m/>
    <s v="[Proportion of population using containments in flood prone areas with] erosion protection [present] (e.g. riprap, retaining walls, soil binders etc.)"/>
    <x v="0"/>
    <x v="0"/>
    <m/>
    <m/>
    <s v="JW"/>
    <s v="Review"/>
    <s v="Evidence"/>
    <s v="Qualitative"/>
    <s v="R4a"/>
    <s v="Kanda A, Ncube EJ, Voyi K (2022) Drivers and barriers to sustained use of Blair ventilated improved pit latrine after nearly four decades in rural Zimbabwe. PLoS ONE 17(4): e0265077. https://doi.org/10.1371/journal.pone.0265077"/>
  </r>
  <r>
    <s v="LL002"/>
    <x v="0"/>
    <x v="0"/>
    <s v="Changing precipitation patterns; Floods"/>
    <x v="1"/>
    <s v="Attributes_of_water__sanitation__and_hygiene_infrastructure"/>
    <s v="Construction and design standards for climate resilient WASH are implemented "/>
    <x v="0"/>
    <m/>
    <s v="[Proportion of population using containments in flood prone areas with] erosion protection present (e.g. riprap, retaining walls, soil binders etc.)"/>
    <x v="1"/>
    <x v="1"/>
    <s v="LL002 with LL005, LL082, LL087, 89 LL091, LL092, LL093, LL164, LL211, LL246, LL257 - [Proportion of containments] designed for current and future climate risk"/>
    <m/>
    <s v="JW"/>
    <s v="Consortium"/>
    <s v="Derived from evidence"/>
    <n v="0"/>
    <s v="Adapted from R4a"/>
    <s v="Kanda A, Ncube EJ, Voyi K (2022) Drivers and barriers to sustained use of Blair ventilated improved pit latrine after nearly four decades in rural Zimbabwe. PLoS ONE 17(4): e0265077. https://doi.org/10.1371/journal.pone.02650770"/>
  </r>
  <r>
    <s v="LL003"/>
    <x v="0"/>
    <x v="0"/>
    <s v="Changing precipitation patterns; Floods"/>
    <x v="0"/>
    <s v="Adaptation_actions_by_users"/>
    <s v="Availability and access to climate resilient WASH services"/>
    <x v="0"/>
    <m/>
    <s v="[Proportion of the population with access to] multiple toilet technologies for use during and following flooding events"/>
    <x v="2"/>
    <x v="1"/>
    <s v="LL003 with LL2`13 - [Proportion of the population with access to] multiple toilet technologies for use during and following climate events"/>
    <m/>
    <s v="JW"/>
    <s v="Review"/>
    <s v="Derived from evidence"/>
    <s v="Qualitative"/>
    <s v="R4a"/>
    <s v="Alda-Vidal, C., Browne, A. L., Lawhon, M., &amp; Iossifova, D. (2024). Sanitation configurations in Lilongwe: Everyday experiences on and off the grid. Urban Studies, 61(9), 1773-1788. https://doi.org/10.1177/00420980231217661"/>
  </r>
  <r>
    <s v="LL004"/>
    <x v="0"/>
    <x v="0"/>
    <s v="Changing precipitation patterns; Floods"/>
    <x v="2"/>
    <s v="18._Sanitation_service_functioning"/>
    <s v="Availability and access to climate resilient WASH services"/>
    <x v="1"/>
    <m/>
    <s v="[Proportion of users with] access to at least one toilet for use during and following a climate event"/>
    <x v="3"/>
    <x v="2"/>
    <m/>
    <m/>
    <m/>
    <s v="Review"/>
    <s v="Derived from evidence"/>
    <s v="Qualitative"/>
    <s v="R4a"/>
    <s v="Alda-Vidal, C., Browne, A. L., Lawhon, M., &amp; Iossifova, D. (2024). Sanitation configurations in Lilongwe: Everyday experiences on and off the grid. Urban Studies, 61(9), 1773-1788. https://doi.org/10.1177/00420980231217661"/>
  </r>
  <r>
    <s v="LL005"/>
    <x v="0"/>
    <x v="0"/>
    <s v="Multiple hazards"/>
    <x v="1"/>
    <s v="Attributes_of_water__sanitation__and_hygiene_infrastructure"/>
    <s v="Construction and design standards for climate resilient WASH are implemented "/>
    <x v="0"/>
    <m/>
    <s v="[Proportion of] containments where containment is lined or sealed"/>
    <x v="4"/>
    <x v="1"/>
    <s v="LL002 with LL005, LL082, LL087, 89 LL091, LL092, LL093, LL164, LL211, LL246, LL257 - [Proportion of containments] designed for current and future climate risk"/>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06"/>
    <x v="0"/>
    <x v="0"/>
    <s v="Changing precipitation patterns; Floods"/>
    <x v="3"/>
    <s v="User_experience_of_the_sanitation_service"/>
    <s v="Availability and access to climate resilient WASH services"/>
    <x v="0"/>
    <m/>
    <s v="[Proportion of] latrines which remain safe and functional following heavy rains and/or flooding"/>
    <x v="5"/>
    <x v="0"/>
    <s v="L009"/>
    <m/>
    <m/>
    <s v="Review"/>
    <s v="No evidence"/>
    <n v="0"/>
    <s v="R1a"/>
    <s v=" CR WASH Strategic Framework - UNICEF_x000a_Strategic Framework for WASH Climate Resilient Development"/>
  </r>
  <r>
    <s v="LL007"/>
    <x v="0"/>
    <x v="1"/>
    <s v="Multiple hazards"/>
    <x v="3"/>
    <s v="User_experience_of_the_sanitation_service"/>
    <s v="Progress towards climate resilience WASH is equitable"/>
    <x v="0"/>
    <m/>
    <s v="[Proportion of households that report] good access to affordable services for improved sanitation services"/>
    <x v="6"/>
    <x v="0"/>
    <s v="No climate?"/>
    <m/>
    <m/>
    <s v="Review"/>
    <s v="No evidence"/>
    <n v="0"/>
    <s v="R1a"/>
    <s v=" CR WASH Strategic Framework - UNICEF_x000a_Strategic Framework for WASH Climate Resilient Development"/>
  </r>
  <r>
    <s v="LL008"/>
    <x v="0"/>
    <x v="1"/>
    <s v="Multiple hazards"/>
    <x v="2"/>
    <s v="18._Sanitation_service_functioning"/>
    <s v="Availability and access to climate resilient WASH services"/>
    <x v="1"/>
    <m/>
    <s v="[Proportion of population] practising open defecation during and following a climate event"/>
    <x v="7"/>
    <x v="2"/>
    <m/>
    <m/>
    <m/>
    <s v="Review"/>
    <s v="No evidence"/>
    <n v="0"/>
    <s v="R1a"/>
    <s v=" CR WASH Strategic Framework - UNICEF_x000a_Strategic Framework for WASH Climate Resilient Development"/>
  </r>
  <r>
    <s v="LL009"/>
    <x v="0"/>
    <x v="1"/>
    <s v="Multiple hazards"/>
    <x v="2"/>
    <s v="18._Sanitation_service_functioning"/>
    <s v="Availability and access to climate resilient WASH services"/>
    <x v="1"/>
    <m/>
    <s v="[Proportion of population] with access to basic sanitation services before, during and following a climate event"/>
    <x v="8"/>
    <x v="2"/>
    <m/>
    <m/>
    <s v="JW"/>
    <s v="Review"/>
    <s v="No evidence"/>
    <n v="0"/>
    <s v="R1a"/>
    <s v=" CR WASH Strategic Framework - UNICEF_x000a_Strategic Framework for WASH Climate Resilient Development"/>
  </r>
  <r>
    <s v="LL010"/>
    <x v="0"/>
    <x v="0"/>
    <s v="Multiple hazards"/>
    <x v="2"/>
    <s v="18._Sanitation_service_functioning"/>
    <s v="Availability and access to climate resilient WASH services"/>
    <x v="1"/>
    <m/>
    <s v="[Population of households where] latrines collapsed in the last year due to heavy rains or other extreme weather events"/>
    <x v="9"/>
    <x v="2"/>
    <m/>
    <m/>
    <m/>
    <s v="Review"/>
    <s v="No evidence"/>
    <n v="0"/>
    <s v="R1a"/>
    <s v=" CR WASH Strategic Framework - UNICEF"/>
  </r>
  <r>
    <s v="LL012"/>
    <x v="0"/>
    <x v="1"/>
    <s v="Multiple hazards"/>
    <x v="2"/>
    <s v="18._Sanitation_service_functioning"/>
    <s v="Recovery time post-climate event is minimised"/>
    <x v="2"/>
    <m/>
    <s v="Time to restore sanitation service [to 100% of the population in the service areas] to minimum,  baseline or transformative levels following a climate event"/>
    <x v="10"/>
    <x v="2"/>
    <m/>
    <m/>
    <m/>
    <s v="Review"/>
    <s v="No evidence"/>
    <n v="0"/>
    <s v="R1a"/>
    <s v="City CAM-PAS: Urban Climate Adaptation &amp; Mitigation Assessment Framework"/>
  </r>
  <r>
    <s v="LL013"/>
    <x v="0"/>
    <x v="1"/>
    <s v="Multiple hazards"/>
    <x v="4"/>
    <s v="Adaptation_actions_by_national_and_subnational_governments___Institutions"/>
    <s v="Sufficient quantity and capability of workforce to deliver climate resilient WASH "/>
    <x v="0"/>
    <m/>
    <s v="[Proportion of] construction workers have undertaken training programme on the construction of resilient structures"/>
    <x v="11"/>
    <x v="3"/>
    <s v="LL013 with LL014, LL016, LL043 move to service provider? - LL013/LL014 – Proportion of construction workers trained in resilient structure construction"/>
    <s v="Difficult to measure, something more measurable would be that education processes are in place or funds are available to pay for educational courses"/>
    <s v="JW"/>
    <s v="Review"/>
    <s v="Evidence"/>
    <s v="Qualitative"/>
    <s v="R4a"/>
    <s v="Kanda A, Ncube EJ, Voyi K (2022) Drivers and barriers to sustained use of Blair ventilated improved pit latrine after nearly four decades in rural Zimbabwe. PLoS ONE 17(4): e0265077. https://doi.org/10.1371/journal.pone.0265077_x000a__x000a_"/>
  </r>
  <r>
    <s v="LL014"/>
    <x v="1"/>
    <x v="2"/>
    <s v="Multiple hazards"/>
    <x v="4"/>
    <s v="Adaptation_actions_by_national_and_subnational_governments___Institutions"/>
    <s v="Sufficient quantity and capability of workforce to deliver climate resilient WASH "/>
    <x v="0"/>
    <m/>
    <s v="[Proportion of] construction workers have undertaken training programme on the construction of resilient structures"/>
    <x v="12"/>
    <x v="3"/>
    <s v="LL013 with LL014, LL016, LL043 move to service provider? - LL013/LL014 – Proportion of construction workers trained in resilient structure construction"/>
    <m/>
    <s v="JW"/>
    <s v="Consortium"/>
    <s v="Derived from evidence"/>
    <n v="0"/>
    <s v="Adapted from R4a"/>
    <s v="Kanda A, Ncube EJ, Voyi K (2022) Drivers and barriers to sustained use of Blair ventilated improved pit latrine after nearly four decades in rural Zimbabwe. PLoS ONE 17(4): e0265077. https://doi.org/10.1371/journal.pone.0265077"/>
  </r>
  <r>
    <s v="LL015"/>
    <x v="2"/>
    <x v="3"/>
    <s v="Multiple hazards"/>
    <x v="5"/>
    <s v="Adaptation_actions_by_water_and_sanitation_service_providers"/>
    <s v="Sufficient quantity and capability of workforce to deliver climate resilient WASH "/>
    <x v="0"/>
    <m/>
    <s v="[Proportion of] utilities that have/provide access to training programmes for construction workers on how to construct resilient structures"/>
    <x v="13"/>
    <x v="0"/>
    <s v="Not relevant"/>
    <m/>
    <s v="JW"/>
    <s v="Consortium"/>
    <s v="No evidence"/>
    <n v="0"/>
    <n v="0"/>
    <n v="0"/>
  </r>
  <r>
    <s v="LL016"/>
    <x v="2"/>
    <x v="3"/>
    <s v="Multiple hazards"/>
    <x v="4"/>
    <s v="Adaptation_actions_by_national_and_subnational_governments___Institutions"/>
    <s v="Sufficient quantity and capability of workforce to deliver climate resilient WASH "/>
    <x v="0"/>
    <m/>
    <s v="[Proportion of] utilities that have/provide access to training programmes for construction workers on how to construct resilient structures"/>
    <x v="14"/>
    <x v="0"/>
    <s v="LL013 with LL014, LL016, LL043 move to service provider? - LL013/LL014 – Proportion of construction workers trained in resilient structure construction_x000a_Not relevant/measurable"/>
    <m/>
    <s v="JW"/>
    <s v="Consortium"/>
    <s v="No evidence"/>
    <n v="0"/>
    <n v="0"/>
    <n v="0"/>
  </r>
  <r>
    <s v="LL017"/>
    <x v="2"/>
    <x v="3"/>
    <s v="Multiple hazards"/>
    <x v="4"/>
    <s v="Adaptation_actions_by_national_and_subnational_governments___Institutions"/>
    <s v="Sufficient quantity and capability of workforce to deliver climate resilient WASH "/>
    <x v="0"/>
    <m/>
    <s v="Sufficient human resources [are in place]  to design, implement, and monitor adaptation plans for the water sector"/>
    <x v="15"/>
    <x v="3"/>
    <s v="LL017 with LL024 - Sufficient human resources [are in place]  to design, implement, and monitor adaptation plans for the WASH sector"/>
    <m/>
    <s v="AN"/>
    <s v="Consortium"/>
    <s v="No evidence"/>
    <n v="0"/>
    <n v="0"/>
    <n v="0"/>
  </r>
  <r>
    <s v="LL018"/>
    <x v="2"/>
    <x v="3"/>
    <s v="Multiple hazards"/>
    <x v="6"/>
    <s v="6._Adaptation_actions_by_water_and_sanitation_service_providers___Water_Supply"/>
    <s v="Sufficient quantity and capability of workforce to deliver climate resilient WASH "/>
    <x v="3"/>
    <m/>
    <s v="[Proportion of population served by] water supplies whose service providers have received training that includes climate risk assessment and management"/>
    <x v="16"/>
    <x v="2"/>
    <m/>
    <m/>
    <s v="AN"/>
    <s v="Consortium"/>
    <s v="No evidence"/>
    <n v="0"/>
    <s v="R1a"/>
    <s v="GWP - Strategic Framework for WASH Climate Resilient Development"/>
  </r>
  <r>
    <s v="LL019"/>
    <x v="2"/>
    <x v="3"/>
    <s v="Multiple hazards"/>
    <x v="4"/>
    <s v="Adaptation_actions_by_national_and_subnational_governments___Institutions"/>
    <s v="Sufficient quantity and capability of workforce to deliver climate resilient WASH "/>
    <x v="0"/>
    <m/>
    <s v="[Number of] regulatory or local government staff supporting water supply systems who have received training on climate risk assessment and management"/>
    <x v="17"/>
    <x v="1"/>
    <s v="LL019 with LL346, LL423 - The number of regulatory or local government staff supporting WASH systems who have received training on climate risk assessment and the climate-related management of WASH services."/>
    <m/>
    <s v="AN"/>
    <s v="Review"/>
    <s v="No evidence"/>
    <n v="0"/>
    <s v="R1a"/>
    <s v="GWP - Strategic Framework for WASH Climate Resilient Development"/>
  </r>
  <r>
    <s v="LL020"/>
    <x v="1"/>
    <x v="2"/>
    <s v="Multiple hazards"/>
    <x v="4"/>
    <s v="Adaptation_actions_by_national_and_subnational_governments___Institutions"/>
    <s v="Coherence and cooperation between agencies to deliver climate resilient WASH"/>
    <x v="0"/>
    <m/>
    <s v="[Proportion of] relevant stakeholders (environment agencies, utilities, climate change committees, and regulatory bodies) with formal agreements in place to collaborate on environmental management and climate adaptation_x000a_"/>
    <x v="18"/>
    <x v="3"/>
    <s v="LL020 with LL415 - Proportion of relevant stakeholders (including environment agencies, utilities, climate change committees, regulatory bodies, and inter-ministerial departments responsible for climate change, environment, agriculture, energy, water resources, and WASH services) that have formal agreements or mechanisms in place to coordinate on climate adaptation and environmental management."/>
    <s v="Merged with indicator from GWP UNICEF"/>
    <s v="JW"/>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r>
  <r>
    <s v="LL021"/>
    <x v="1"/>
    <x v="2"/>
    <s v="Multiple hazards"/>
    <x v="7"/>
    <s v="2._Adaptation_actions_by_national_and_subnational_governments___Institutions"/>
    <s v="Coherence and cooperation between agencies to deliver climate resilient WASH"/>
    <x v="4"/>
    <m/>
    <s v="[Proportion of] relevant agencies with active cross-agency climate working groups in place for Water, Sanitation, and Hygiene (WASH) coordination (across all levels of government)"/>
    <x v="19"/>
    <x v="2"/>
    <m/>
    <m/>
    <s v="JW"/>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r>
  <r>
    <s v="LL022"/>
    <x v="1"/>
    <x v="2"/>
    <s v="Multiple hazards"/>
    <x v="7"/>
    <s v="2._Adaptation_actions_by_national_and_subnational_governments___Institutions"/>
    <s v="Coherence and cooperation between agencies to deliver climate resilient WASH"/>
    <x v="4"/>
    <m/>
    <s v="[Presence of a] lead agency responsible for climate-resilient WASH policies (across all levels of government)"/>
    <x v="20"/>
    <x v="2"/>
    <m/>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24"/>
    <x v="0"/>
    <x v="1"/>
    <s v="Multiple hazards"/>
    <x v="4"/>
    <s v="Adaptation_actions_by_national_and_subnational_governments___Institutions"/>
    <s v="Sufficient quantity and capability of workforce to deliver climate resilient WASH "/>
    <x v="0"/>
    <m/>
    <s v="Sufficient human resources [are in place] to design, implement, and monitor adaptation plans for the sanitation sector"/>
    <x v="21"/>
    <x v="3"/>
    <s v="LL017 with LL024 - Sufficient human resources [are in place]  to design, implement, and monitor adaptation plans for the WASH sector"/>
    <m/>
    <s v="JW"/>
    <s v="Review"/>
    <s v="No evidence"/>
    <n v="0"/>
    <s v="R1a"/>
    <s v="GWP UNICEF - Strategic Framework for WASH Climate Resilient Development"/>
  </r>
  <r>
    <s v="LL025"/>
    <x v="1"/>
    <x v="2"/>
    <s v="Multiple hazards"/>
    <x v="7"/>
    <s v="2._Adaptation_actions_by_national_and_subnational_governments___Institutions"/>
    <s v="Sufficient quantity and capability of workforce to deliver climate resilient WASH "/>
    <x v="5"/>
    <m/>
    <s v="[Proportion of the population served by] WASH services with service providers trained in climate risk assessment and management."/>
    <x v="22"/>
    <x v="2"/>
    <m/>
    <m/>
    <s v="JW"/>
    <s v="Review"/>
    <s v="No evidence"/>
    <n v="0"/>
    <s v="R1a"/>
    <s v="GWP UNICEF - Strategic Framework for WASH Climate Resilient Development"/>
  </r>
  <r>
    <s v="LL026"/>
    <x v="0"/>
    <x v="0"/>
    <s v="Multiple hazards"/>
    <x v="0"/>
    <s v="Adaptation_actions_by_users"/>
    <s v="Construction and design standards for climate resilient WASH are implemented "/>
    <x v="0"/>
    <m/>
    <s v="[Proportion of the population using] latrine technology designed for both climate resilience and user appropriateness"/>
    <x v="23"/>
    <x v="0"/>
    <m/>
    <s v="This has been derived from evidence. The evidence was when exposed to increasing rainfall/flooding. Derived indicator for all hazards."/>
    <s v="JW"/>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7"/>
    <x v="0"/>
    <x v="0"/>
    <s v="Changing precipitation patterns; Floods"/>
    <x v="1"/>
    <s v="Attributes_of_water__sanitation__and_hygiene_infrastructure"/>
    <s v="Construction and design standards for climate resilient WASH are implemented "/>
    <x v="0"/>
    <m/>
    <s v="[Proportion of the population using] latrine technology designed for both climate resilience and user appropriateness"/>
    <x v="24"/>
    <x v="0"/>
    <m/>
    <m/>
    <s v="JW"/>
    <s v="Review"/>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8"/>
    <x v="0"/>
    <x v="0"/>
    <s v="Multiple hazards"/>
    <x v="1"/>
    <s v="Attributes_of_water__sanitation__and_hygiene_infrastructure"/>
    <s v="Construction and design standards for climate resilient WASH are implemented "/>
    <x v="0"/>
    <m/>
    <s v="[Proportion of the population using] latrine technology designed for both climate resilience and user appropriateness"/>
    <x v="25"/>
    <x v="0"/>
    <m/>
    <s v="Adapted for all climate hazards"/>
    <s v="JW"/>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9"/>
    <x v="0"/>
    <x v="0"/>
    <s v="Changing precipitation patterns; Floods"/>
    <x v="5"/>
    <s v="Adaptation_actions_by_water_and_sanitation_service_providers"/>
    <s v="Construction and design standards for climate resilient WASH are implemented "/>
    <x v="0"/>
    <m/>
    <s v="National design standards for latrine construction are implemented"/>
    <x v="26"/>
    <x v="0"/>
    <m/>
    <m/>
    <s v="JW"/>
    <s v="Review"/>
    <s v="Evidence"/>
    <s v="Qualitative"/>
    <s v="R4a"/>
    <s v="Kanda A, Ncube EJ, Voyi K (2022) Drivers and barriers to sustained use of Blair ventilated improved pit latrine after nearly four decades in rural Zimbabwe. PLoS ONE 17(4): e0265077. https://doi.org/10.1371/journal.pone.0265077"/>
  </r>
  <r>
    <s v="LL030"/>
    <x v="0"/>
    <x v="4"/>
    <s v="Changing precipitation patterns; Floods"/>
    <x v="5"/>
    <s v="Adaptation_actions_by_water_and_sanitation_service_providers"/>
    <s v="Operation and management is appropriate to ensure and advance climate resilience"/>
    <x v="0"/>
    <m/>
    <s v="[Proportion of population with a sewer connection served by a] sewer system that can actively manage CSOs"/>
    <x v="27"/>
    <x v="0"/>
    <s v="Climate relevance?"/>
    <m/>
    <s v="JW"/>
    <s v="Consortium"/>
    <s v="No evidence"/>
    <n v="0"/>
    <n v="0"/>
    <n v="0"/>
  </r>
  <r>
    <s v="LL031"/>
    <x v="0"/>
    <x v="4"/>
    <s v="Changing precipitation patterns; Floods"/>
    <x v="8"/>
    <s v="15._Attributes_of_water__sanitation__and_hygiene_infrastructure___Sanitation"/>
    <s v="Construction and design standards for climate resilient WASH are implemented "/>
    <x v="6"/>
    <m/>
    <s v="[Proportion of population with sewer connection served by a] sewer system fitted with filtration system to limit  impact of CSO spill"/>
    <x v="28"/>
    <x v="2"/>
    <m/>
    <m/>
    <s v="JW"/>
    <s v="Review"/>
    <s v="Evidence"/>
    <s v="Quantitative"/>
    <s v="R4a"/>
    <s v="Takasou, Tsuneto &amp; Tashiro, Toshirou &amp; Sasaoka, Kenji &amp; Katou, Masaharu. (2002). High-Speed Fiber Filter for a Combined Sewerage System to Reduce Discharge Load. 1-12. 10.1061/40644(2002)144. "/>
  </r>
  <r>
    <s v="LL032"/>
    <x v="0"/>
    <x v="4"/>
    <s v="Changing precipitation patterns; Floods"/>
    <x v="1"/>
    <s v="Attributes_of_water__sanitation__and_hygiene_infrastructure"/>
    <s v="Construction and design standards for climate resilient WASH are implemented "/>
    <x v="0"/>
    <m/>
    <s v="[Proportion of population with sewer connection served by a]  a sewer system utilising deep tunnel conveyance"/>
    <x v="29"/>
    <x v="1"/>
    <s v="LL032, LL033, LL102, LL110 - [Proportion of population with sewer connection served by a] sewer where its horizontal alignment, invert levels, consider current and future climate risk"/>
    <s v="Diverting surface water underground, provides further water storage (generally large capacity, reduces CSO spills"/>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33"/>
    <x v="0"/>
    <x v="4"/>
    <s v="Relative sea level"/>
    <x v="1"/>
    <s v="Attributes_of_water__sanitation__and_hygiene_infrastructure"/>
    <s v="Construction and design standards for climate resilient WASH are implemented "/>
    <x v="0"/>
    <m/>
    <s v="[Proportion of population with sewer connection served by a] sewer system utilising deep tunnel conveyance"/>
    <x v="30"/>
    <x v="1"/>
    <s v="LL032, LL033, LL102, LL110 - [Proportion of population with sewer connection served by a] sewer where its horizontal alignment, invert levels, consider current and future climate risk"/>
    <s v="Diverting surface water underground, provides further water storage (generally large capacity, reduces CSO spills"/>
    <m/>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34"/>
    <x v="1"/>
    <x v="2"/>
    <s v="Multiple hazards"/>
    <x v="9"/>
    <s v="Adaptation_actions_by_national_and_subnational_governments___Regulation"/>
    <s v="Climate information is available for decision making"/>
    <x v="0"/>
    <m/>
    <s v="Management information system [in place and accessible for the WASH sector] that includes data on climate impacts and adaptation measures"/>
    <x v="31"/>
    <x v="1"/>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m/>
    <s v="AN"/>
    <s v="Consortium"/>
    <s v="No evidence"/>
    <n v="0"/>
    <n v="0"/>
    <s v="UNICEF-guidance note shift to climate resilient wash programming"/>
  </r>
  <r>
    <s v="LL035"/>
    <x v="2"/>
    <x v="3"/>
    <s v="Multiple hazards"/>
    <x v="6"/>
    <s v="6._Adaptation_actions_by_water_and_sanitation_service_providers___Water_Supply"/>
    <s v="WASH sector has embedded approach to adaptation to climate change"/>
    <x v="7"/>
    <m/>
    <s v="[Proportion of population served by] water supplies that use data on climate impacts for decision-making"/>
    <x v="32"/>
    <x v="2"/>
    <m/>
    <m/>
    <s v="AN"/>
    <s v="Review"/>
    <s v="No evidence"/>
    <n v="0"/>
    <s v="R1a"/>
    <s v="UNICEF-guidance note shift to climate resilient wash programming"/>
  </r>
  <r>
    <s v="LL036"/>
    <x v="1"/>
    <x v="2"/>
    <s v="Multiple hazards"/>
    <x v="9"/>
    <s v="Adaptation_actions_by_national_and_subnational_governments___Regulation"/>
    <s v="Climate information is available for decision making"/>
    <x v="0"/>
    <m/>
    <s v="National monitoring tools include climate impacts and resilience indicators relevant to WASH"/>
    <x v="33"/>
    <x v="0"/>
    <m/>
    <m/>
    <s v="AN"/>
    <s v="Review"/>
    <s v="No evidence"/>
    <n v="0"/>
    <s v="R1a"/>
    <s v="GLAAS 2024/25 survey"/>
  </r>
  <r>
    <s v="LL037"/>
    <x v="1"/>
    <x v="2"/>
    <s v="Multiple hazards"/>
    <x v="10"/>
    <s v="3._Adaptation_actions_by_national_and_subnational_governments___Regulation"/>
    <s v="Progress towards climate resilience WASH is equitable"/>
    <x v="8"/>
    <s v="I would say monitoring is proactive"/>
    <s v="Progress in improving WASH supply access is tracked for populations disproportionally affected by climate change"/>
    <x v="34"/>
    <x v="2"/>
    <s v="made applicable to all WASH"/>
    <m/>
    <s v="AN"/>
    <s v="Review"/>
    <s v="No evidence"/>
    <n v="0"/>
    <s v="R1a"/>
    <s v="GLAAS 2024/25 survey"/>
  </r>
  <r>
    <s v="LL038"/>
    <x v="2"/>
    <x v="3"/>
    <s v="Multiple hazards"/>
    <x v="6"/>
    <s v="6._Adaptation_actions_by_water_and_sanitation_service_providers___Water_Supply"/>
    <s v="Data, and associated mechanisms, are in place to learn from what is and isn't working"/>
    <x v="7"/>
    <m/>
    <s v="[Proportion of population served by] water supplies whose service providers monitor and report climate impacts and nationally determined resilience indicators"/>
    <x v="35"/>
    <x v="2"/>
    <s v="Revised, merged with LL039"/>
    <m/>
    <s v="AN"/>
    <s v="Review"/>
    <s v="No evidence"/>
    <n v="0"/>
    <s v="R1a"/>
    <s v="GLAAS 2024/25 survey"/>
  </r>
  <r>
    <s v="LL039"/>
    <x v="2"/>
    <x v="3"/>
    <s v="Multiple hazards"/>
    <x v="5"/>
    <s v="Adaptation_actions_by_water_and_sanitation_service_providers"/>
    <s v="Data, and associated mechanisms, are in place to learn from what is and isn't working"/>
    <x v="0"/>
    <m/>
    <s v="[Proportion of population served by] water supplies whose service providers report data on climate impacts and adaptation measures"/>
    <x v="36"/>
    <x v="0"/>
    <s v="Merged. "/>
    <m/>
    <s v="AN"/>
    <s v="Consortium"/>
    <s v="No evidence"/>
    <n v="0"/>
    <n v="0"/>
    <m/>
  </r>
  <r>
    <s v="LL040"/>
    <x v="1"/>
    <x v="2"/>
    <s v="Multiple hazards"/>
    <x v="10"/>
    <s v="3._Adaptation_actions_by_national_and_subnational_governments___Regulation"/>
    <s v="Data, and associated mechanisms, are in place to learn from what is and isn't working"/>
    <x v="9"/>
    <s v="This is general enough to fit this objective"/>
    <s v="Regulator collects data on climate impacts and adaptation measures from service providers"/>
    <x v="37"/>
    <x v="2"/>
    <m/>
    <m/>
    <s v="AN"/>
    <s v="Consortium"/>
    <s v="No evidence"/>
    <n v="0"/>
    <n v="0"/>
    <m/>
  </r>
  <r>
    <s v="LL041"/>
    <x v="0"/>
    <x v="1"/>
    <s v="Multiple hazards"/>
    <x v="9"/>
    <s v="Adaptation_actions_by_national_and_subnational_governments___Regulation"/>
    <s v="WASH sector has embedded approach to adaptation to climate change"/>
    <x v="0"/>
    <m/>
    <s v="[Proportion of] sanitation-related environmental and public health impact assessments incorporating climate risk"/>
    <x v="38"/>
    <x v="1"/>
    <s v="LL041 with LL150 - The extent to which climate risks are systematically incorporated into sanitation-related environmental and public health impact assessments, and spatial planning processes across cities and local authorities—covering the entire sanitation chain."/>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2"/>
    <x v="1"/>
    <x v="2"/>
    <s v="Multiple hazards"/>
    <x v="10"/>
    <s v="3._Adaptation_actions_by_national_and_subnational_governments___Regulation"/>
    <s v="Data, and associated mechanisms, are in place to learn from what is and isn't working"/>
    <x v="9"/>
    <m/>
    <s v="[Presence of] monitoring initiatives tracking  [diarrheal] disease outbreaks linked to extreme weather events."/>
    <x v="39"/>
    <x v="2"/>
    <m/>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3"/>
    <x v="0"/>
    <x v="1"/>
    <s v="Multiple hazards"/>
    <x v="4"/>
    <s v="Adaptation_actions_by_national_and_subnational_governments___Institutions"/>
    <s v="Sufficient quantity and capability of workforce to deliver climate resilient WASH "/>
    <x v="0"/>
    <m/>
    <s v="[Proportion of] utilities that have/provide access to training programmes for construction workers on how to construct resilient structures"/>
    <x v="40"/>
    <x v="3"/>
    <s v="LL013 with LL014, LL016, LL043 move to service provider? - LL013/LL014 – Proportion of construction workers trained in resilient structure construction"/>
    <m/>
    <s v="JW"/>
    <s v="Consortium"/>
    <s v="No evidence"/>
    <n v="0"/>
    <n v="0"/>
    <n v="0"/>
  </r>
  <r>
    <s v="LL044"/>
    <x v="1"/>
    <x v="2"/>
    <s v="Multiple hazards"/>
    <x v="9"/>
    <s v="Adaptation_actions_by_national_and_subnational_governments___Regulation"/>
    <s v="Data, and associated mechanisms, are in place to learn from what is and isn't working"/>
    <x v="0"/>
    <m/>
    <s v="Post-disaster monitoring and feedback mechanisms are established to assess how infrastructure, services, and treatment systems are impacted by weather events."/>
    <x v="41"/>
    <x v="1"/>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5"/>
    <x v="2"/>
    <x v="3"/>
    <s v="Multiple hazards"/>
    <x v="6"/>
    <s v="6._Adaptation_actions_by_water_and_sanitation_service_providers___Water_Supply"/>
    <s v="Data, and associated mechanisms, are in place to learn from what is and isn't working"/>
    <x v="7"/>
    <m/>
    <s v="[Proportion of population using] water supplies where water quality is monitored in line with current hazards and future risks as set out in national guidelines"/>
    <x v="42"/>
    <x v="2"/>
    <s v="CHECK framework components"/>
    <m/>
    <m/>
    <s v="Consortium"/>
    <s v="No evidence"/>
    <n v="0"/>
    <n v="0"/>
    <m/>
  </r>
  <r>
    <s v="LL046"/>
    <x v="1"/>
    <x v="2"/>
    <s v="Multiple hazards"/>
    <x v="11"/>
    <s v="1._Adaptation_actions_by_national_and_subnational_governments___Policy"/>
    <s v="Early warning systems in place that support actions to reduce impact of climate events"/>
    <x v="10"/>
    <m/>
    <s v="Policies and procedures relating to early warning systems for climate hazards  account for impacts on WASH services"/>
    <x v="43"/>
    <x v="2"/>
    <m/>
    <m/>
    <m/>
    <s v="Review"/>
    <s v="No evidence"/>
    <n v="0"/>
    <s v="R1a"/>
    <s v="GWP UNICEF - Strategic Framework for WASH Climate Resilient Development_x000a__x000a_ CR WASH Strategic Framework"/>
  </r>
  <r>
    <s v="LL047"/>
    <x v="1"/>
    <x v="2"/>
    <s v="Multiple hazards"/>
    <x v="5"/>
    <s v="Adaptation_actions_by_water_and_sanitation_service_providers"/>
    <s v="Early warning systems in place that support actions to reduce impact of climate events"/>
    <x v="0"/>
    <m/>
    <s v="[Proportion of] WASH service providers in flood risk areas that have sufficient infrastructure to support and manage an early warning systems"/>
    <x v="44"/>
    <x v="3"/>
    <s v="LL047 and LL435 - [Proportion of] WASH service providers in flood risk areas that have sufficient infrastructure to support and manage an early warning systems"/>
    <m/>
    <m/>
    <s v="Review"/>
    <s v="No evidence"/>
    <n v="0"/>
    <s v="R1a"/>
    <s v="Unicef - CR WASH Strategic framework_x000a__x000a_GWP UNICEF - Strategic Framework for WASH Climate Resilient Development"/>
  </r>
  <r>
    <s v="LL048"/>
    <x v="2"/>
    <x v="3"/>
    <s v="Multiple hazards"/>
    <x v="6"/>
    <s v="6._Adaptation_actions_by_water_and_sanitation_service_providers___Water_Supply"/>
    <s v="Early warning systems in place that support actions to reduce impact of climate events"/>
    <x v="11"/>
    <m/>
    <s v="[Proportion of water supply service providers OR population with] well-defined, event-specific, timely action plans ready for execution on receiving early warnings"/>
    <x v="45"/>
    <x v="2"/>
    <m/>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049"/>
    <x v="1"/>
    <x v="2"/>
    <s v="Multiple hazards"/>
    <x v="12"/>
    <s v="Adaptation_actions_by_national_and_subnational_governments___Finance"/>
    <s v="Recovery time post-climate event is minimised"/>
    <x v="0"/>
    <m/>
    <s v="[Number/ value of] Conditional Cash Transfers available/administered to purchase emergency WASH supplies following a climate event"/>
    <x v="46"/>
    <x v="3"/>
    <s v="LL049 with LL282 - Value and availability of emergency cash transfers for WASH response and recovery after climate events"/>
    <m/>
    <m/>
    <s v="Review"/>
    <s v="No evidence"/>
    <n v="0"/>
    <s v="R1a"/>
    <s v="GWP UNICEF - Strategic Framework for WASH Climate Resilient Development"/>
  </r>
  <r>
    <s v="LL050"/>
    <x v="1"/>
    <x v="2"/>
    <s v="Multiple hazards"/>
    <x v="12"/>
    <s v="Adaptation_actions_by_national_and_subnational_governments___Finance"/>
    <s v="WASH sector has embedded approach to adaptation to climate change"/>
    <x v="0"/>
    <s v="Incentives - incentives for investment in CR WASH"/>
    <s v="Financial incentives to invest in climate change adaptation in the WASH sector [are in place]."/>
    <x v="47"/>
    <x v="0"/>
    <m/>
    <m/>
    <m/>
    <s v="Review"/>
    <s v="No evidence"/>
    <n v="0"/>
    <s v="R1a"/>
    <s v="UNICEF-guidance note shift to climate resilient wash programming"/>
  </r>
  <r>
    <s v="LL051"/>
    <x v="1"/>
    <x v="2"/>
    <s v="Multiple hazards"/>
    <x v="13"/>
    <s v="4._Adaptation_actions_by_national_and_subnational_governments___Finance"/>
    <s v="Progress towards climate resilience WASH is equitable"/>
    <x v="12"/>
    <s v="Sufficient budget allocation/expenditure to support equitable adaptation during and following a climate event"/>
    <s v="[Existence of] an institutional financing analysis that includes options such as cash transfers, with specific mechanisms for supporting low-income households and reinvesting in climate adaptation and recovery from extreme weather events."/>
    <x v="48"/>
    <x v="2"/>
    <m/>
    <m/>
    <m/>
    <s v="Review"/>
    <s v="No evidence"/>
    <n v="0"/>
    <s v="R1a"/>
    <s v="UNICEF-guidance note shift to climate resilient wash programming"/>
  </r>
  <r>
    <s v="LL052"/>
    <x v="2"/>
    <x v="3"/>
    <s v="Changing precipitation patterns; Droughts"/>
    <x v="10"/>
    <s v="3._Adaptation_actions_by_national_and_subnational_governments___Regulation"/>
    <s v="Users receiving messages that inform user adaptation actions"/>
    <x v="13"/>
    <s v="User engagement one?"/>
    <s v="Regulatory measures [in place] to place restrictions on non-critical household water use (e.g. hosepipe bans)"/>
    <x v="49"/>
    <x v="2"/>
    <m/>
    <s v="Scalar for voluntary and mandatory restrictions - add sub-indicators?"/>
    <s v="AN"/>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r>
  <r>
    <s v="LL053"/>
    <x v="0"/>
    <x v="5"/>
    <s v="Multiple hazards"/>
    <x v="14"/>
    <s v="7._Adaptation_actions_by_water_and_sanitation_service_providers___Sanitation"/>
    <s v="Operation and management is appropriate to ensure and advance climate resilience"/>
    <x v="14"/>
    <m/>
    <s v="[Proportion of] FSM workers have access to appropriate PPE for climate hazards (including PPE for extreme heat, wet weather)"/>
    <x v="50"/>
    <x v="2"/>
    <m/>
    <n v="0"/>
    <s v="JW"/>
    <s v="Consortium"/>
    <s v="No evidence"/>
    <n v="0"/>
    <n v="0"/>
    <n v="0"/>
  </r>
  <r>
    <s v="LL054"/>
    <x v="0"/>
    <x v="5"/>
    <s v="Changing precipitation patterns; Droughts"/>
    <x v="14"/>
    <s v="7._Adaptation_actions_by_water_and_sanitation_service_providers___Sanitation"/>
    <s v="Operation and management is appropriate to ensure and advance climate resilience"/>
    <x v="14"/>
    <m/>
    <s v="[Proportion of the required volume of] water for FSM operations is available [at all times/ during drought]"/>
    <x v="51"/>
    <x v="2"/>
    <m/>
    <s v="Availability of water for cleaning both truck/site of emptying and personal hygiene"/>
    <m/>
    <s v="Consortium"/>
    <s v="No evidence"/>
    <n v="0"/>
    <n v="0"/>
    <n v="0"/>
  </r>
  <r>
    <s v="LL055"/>
    <x v="0"/>
    <x v="5"/>
    <s v="Multiple hazards"/>
    <x v="5"/>
    <s v="Adaptation_actions_by_water_and_sanitation_service_providers"/>
    <s v="Operation and management is appropriate to ensure and advance climate resilience"/>
    <x v="0"/>
    <m/>
    <s v="[Proportion of] FSM vehicles that are suited to traversing multiple terrain types during rainfall/ floods/ droughts"/>
    <x v="52"/>
    <x v="1"/>
    <s v="LL433, LL057, LL055 Proportion of FSM operations that have backup strategies to be deployed during and following climate events : (a) terrain-adapted vehicles, (b) contingency plans for access road disruption"/>
    <s v="This indicator is about the vehicle's ability to traverse multiple terrain types in event of road damage"/>
    <s v="JW"/>
    <s v="Consortium"/>
    <s v="No evidence"/>
    <n v="0"/>
    <n v="0"/>
    <n v="0"/>
  </r>
  <r>
    <s v="LL056"/>
    <x v="0"/>
    <x v="5"/>
    <s v="Multiple hazards"/>
    <x v="1"/>
    <s v="Attributes_of_water__sanitation__and_hygiene_infrastructure"/>
    <s v="Construction and design standards for climate resilient WASH are implemented "/>
    <x v="0"/>
    <m/>
    <s v="[Proportion by length of] key access roads for sanitation operations remain stable and undamaged during flooding"/>
    <x v="53"/>
    <x v="0"/>
    <s v="NL037"/>
    <s v="This is a bit tricky. Utilities are responsible for the roads leading to there depot but to varying extents, this is may be a responsibility for the enabling environment"/>
    <m/>
    <s v="Consortium"/>
    <s v="No evidence"/>
    <n v="0"/>
    <n v="0"/>
    <n v="0"/>
  </r>
  <r>
    <s v="LL057"/>
    <x v="0"/>
    <x v="5"/>
    <s v="Multiple hazards"/>
    <x v="5"/>
    <s v="Adaptation_actions_by_water_and_sanitation_service_providers"/>
    <s v="Recovery time post-climate event is minimised"/>
    <x v="0"/>
    <m/>
    <s v="[Proportion by length of] key access roads for which contingency plans exist to reroute or adapt transport methods for sanitation operations if key roads are damaged or inaccessible."/>
    <x v="54"/>
    <x v="1"/>
    <s v="LL433, LL057, LL055 Proportion of FSM operations that have backup strategies to be deployed during and following climate events : (a) terrain-adapted vehicles, (b) contingency plans for access road disruption"/>
    <s v="This may not always be possible, depending on the severity of the event"/>
    <s v="JW"/>
    <s v="Consortium"/>
    <s v="No evidence"/>
    <n v="0"/>
    <n v="0"/>
    <n v="0"/>
  </r>
  <r>
    <s v="LL058"/>
    <x v="0"/>
    <x v="5"/>
    <s v="Multiple hazards"/>
    <x v="14"/>
    <s v="7._Adaptation_actions_by_water_and_sanitation_service_providers___Sanitation"/>
    <s v="Early warning systems in place that support actions to reduce impact of climate events"/>
    <x v="11"/>
    <m/>
    <s v="[Proportion of sanitation service providers with] well-defined, event-specific action plans ready for execution on receiving early warnings"/>
    <x v="55"/>
    <x v="2"/>
    <m/>
    <m/>
    <s v="JW"/>
    <s v="Consortium"/>
    <s v="No evidence"/>
    <n v="0"/>
    <n v="0"/>
    <n v="0"/>
  </r>
  <r>
    <s v="LL059"/>
    <x v="0"/>
    <x v="5"/>
    <s v="Changing precipitation patterns; Floods"/>
    <x v="14"/>
    <s v="7._Adaptation_actions_by_water_and_sanitation_service_providers___Sanitation"/>
    <s v="Operation and management is appropriate to ensure and advance climate resilience"/>
    <x v="7"/>
    <m/>
    <s v="A programme of pre-emptive emptying, (e.g. before wet season) is in place"/>
    <x v="56"/>
    <x v="2"/>
    <m/>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060"/>
    <x v="2"/>
    <x v="3"/>
    <s v="Multiple hazards"/>
    <x v="15"/>
    <s v="Adaptation_actions_by_national_and_subnational_governments___Policy"/>
    <s v="Progress towards climate resilience WASH is equitable"/>
    <x v="0"/>
    <m/>
    <s v="Sector strategies include measures to improve water supply services for populations vulnerable to climate change"/>
    <x v="57"/>
    <x v="3"/>
    <s v="LL060 with LL062, LL063 - Sector strategies include measures to improve WASH services for populations vulnerable to climate change "/>
    <m/>
    <s v="AN"/>
    <s v="Review"/>
    <s v="No evidence"/>
    <n v="0"/>
    <s v="R1a"/>
    <s v="GLAAS 2024/25 survey"/>
  </r>
  <r>
    <s v="LL061"/>
    <x v="1"/>
    <x v="2"/>
    <s v="Multiple hazards"/>
    <x v="12"/>
    <s v="Adaptation_actions_by_national_and_subnational_governments___Finance"/>
    <s v="Progress towards climate resilience WASH is equitable"/>
    <x v="0"/>
    <m/>
    <s v="Total value of investment to build WASH climate resilience sufficient to meet the needs of the most vulnerable population"/>
    <x v="58"/>
    <x v="1"/>
    <s v="LL061 with LL067 -_x000a_Availability of targeted finance to support vulnerable groups in adapting to climate impacts;_x000a__x000a_Total value of investments dedicated to ensuring that resilience measures meet the needs of the poorest and most at-risk households."/>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62"/>
    <x v="0"/>
    <x v="1"/>
    <s v="Multiple hazards"/>
    <x v="15"/>
    <s v="Adaptation_actions_by_national_and_subnational_governments___Policy"/>
    <s v="Progress towards climate resilience WASH is equitable"/>
    <x v="0"/>
    <m/>
    <s v="Sector strategies include measures to improve sanitation services for populations vulnerable to climate change"/>
    <x v="59"/>
    <x v="3"/>
    <s v="LL060 with LL062, LL063 - Sector strategies include measures to improve WASH services for populations vulnerable to climate change "/>
    <m/>
    <m/>
    <s v="Review"/>
    <s v="No evidence"/>
    <n v="0"/>
    <s v="R1a"/>
    <s v="GLAAS 2024/25 survey"/>
  </r>
  <r>
    <s v="LL063"/>
    <x v="3"/>
    <x v="6"/>
    <s v="Multiple hazards"/>
    <x v="15"/>
    <s v="Adaptation_actions_by_national_and_subnational_governments___Policy"/>
    <s v="Progress towards climate resilience WASH is equitable"/>
    <x v="0"/>
    <m/>
    <s v="Sector strategies include measures to improve hygiene services for populations vulnerable to climate change"/>
    <x v="60"/>
    <x v="1"/>
    <s v="LL060 with LL062, LL063 - Sector strategies include measures to improve WASH services for populations vulnerable to climate change "/>
    <m/>
    <m/>
    <s v="Review"/>
    <s v="No evidence"/>
    <n v="0"/>
    <s v="R1a"/>
    <s v="GLAAS 2024/25 survey"/>
  </r>
  <r>
    <s v="LL064"/>
    <x v="1"/>
    <x v="2"/>
    <s v="Multiple hazards"/>
    <x v="15"/>
    <s v="Adaptation_actions_by_national_and_subnational_governments___Policy"/>
    <s v="Progress towards climate resilience WASH is equitable"/>
    <x v="0"/>
    <m/>
    <s v="[Proportion of households where] uptake of climate smart technologies is [not] limited by social barriers"/>
    <x v="61"/>
    <x v="0"/>
    <m/>
    <m/>
    <m/>
    <s v="Review"/>
    <s v="No evidence"/>
    <n v="0"/>
    <s v="R1a"/>
    <s v="GWP UNICEF - Strategic Framework for WASH Climate Resilient Development"/>
  </r>
  <r>
    <s v="LL065"/>
    <x v="1"/>
    <x v="2"/>
    <s v="Multiple hazards"/>
    <x v="4"/>
    <s v="Adaptation_actions_by_national_and_subnational_governments___Institutions"/>
    <s v="Progress towards climate resilience WASH is equitable"/>
    <x v="0"/>
    <m/>
    <s v="[Proportion of climate-vulnerable population benefiting from] effective integrated WASH and climate resilience planning"/>
    <x v="62"/>
    <x v="0"/>
    <m/>
    <m/>
    <m/>
    <s v="Review"/>
    <s v="No evidence"/>
    <n v="0"/>
    <s v="R1a"/>
    <s v="GWP UNICEF - Strategic Framework for WASH Climate Resilient Development"/>
  </r>
  <r>
    <s v="LL066"/>
    <x v="1"/>
    <x v="2"/>
    <s v="Not explicitly climate change focussed"/>
    <x v="12"/>
    <s v="Adaptation_actions_by_national_and_subnational_governments___Finance"/>
    <s v="Progress towards climate resilience WASH is equitable"/>
    <x v="0"/>
    <m/>
    <s v="[Adequate finance] available to prioritise sanitation and hygiene interventions in areas where open defecation is practised"/>
    <x v="63"/>
    <x v="0"/>
    <m/>
    <m/>
    <m/>
    <s v="Review"/>
    <s v="No evidence"/>
    <n v="0"/>
    <s v="R1a"/>
    <s v="GWP UNICEF - Strategic Framework for WASH Climate Resilient Development"/>
  </r>
  <r>
    <s v="LL067"/>
    <x v="1"/>
    <x v="2"/>
    <s v="Not explicitly climate change focussed"/>
    <x v="12"/>
    <s v="Adaptation_actions_by_national_and_subnational_governments___Finance"/>
    <s v="Progress towards climate resilience WASH is equitable"/>
    <x v="0"/>
    <m/>
    <s v="Targeted finance available for the most climate and socially vulnerable populations"/>
    <x v="64"/>
    <x v="1"/>
    <s v="LL061 with LL067 -_x000a_Availability of targeted finance to support vulnerable groups in adapting to climate impacts;_x000a__x000a_Total value of investments dedicated to ensuring that resilience measures meet the needs of the poorest and most at-risk households."/>
    <m/>
    <m/>
    <s v="Review"/>
    <s v="No evidence"/>
    <n v="0"/>
    <s v="R1a"/>
    <s v="GWP UNICEF - Strategic Framework for WASH Climate Resilient Development"/>
  </r>
  <r>
    <s v="LL068"/>
    <x v="1"/>
    <x v="2"/>
    <s v="Multiple hazards"/>
    <x v="4"/>
    <s v="Adaptation_actions_by_national_and_subnational_governments___Institutions"/>
    <s v="Data, and associated mechanisms, are in place to learn from what is and isn't working"/>
    <x v="0"/>
    <m/>
    <s v="Climate projections and seasonal forecasts are communicated to the WASH sector "/>
    <x v="65"/>
    <x v="1"/>
    <s v="LL072 with LL244, LL068, LL196"/>
    <m/>
    <s v="AN"/>
    <s v="Consortium"/>
    <s v="No evidence"/>
    <n v="0"/>
    <n v="0"/>
    <m/>
  </r>
  <r>
    <s v="LL069"/>
    <x v="1"/>
    <x v="2"/>
    <s v="Multiple hazards"/>
    <x v="7"/>
    <s v="2._Adaptation_actions_by_national_and_subnational_governments___Institutions"/>
    <s v="Early warning systems in place that support actions to reduce impact of climate events"/>
    <x v="10"/>
    <m/>
    <s v="[Proportion of households] receiving clear and timely messaging from early warning systems before, during, and after a climate event or hazard"/>
    <x v="66"/>
    <x v="2"/>
    <m/>
    <m/>
    <s v="JW"/>
    <s v="Consortium"/>
    <s v="No evidence"/>
    <n v="0"/>
    <n v="0"/>
    <n v="0"/>
  </r>
  <r>
    <s v="LL070"/>
    <x v="1"/>
    <x v="2"/>
    <s v="Multiple hazards"/>
    <x v="7"/>
    <s v="2._Adaptation_actions_by_national_and_subnational_governments___Institutions"/>
    <s v="Early warning systems in place that support actions to reduce impact of climate events"/>
    <x v="10"/>
    <m/>
    <s v="[Proportion of service providers] receiving clear and timely messaging from early warning systems before, during, and after a climate event or hazard"/>
    <x v="67"/>
    <x v="2"/>
    <m/>
    <m/>
    <s v="JW"/>
    <s v="Consortium"/>
    <s v="No evidence"/>
    <n v="0"/>
    <n v="0"/>
    <n v="0"/>
  </r>
  <r>
    <s v="LL071"/>
    <x v="1"/>
    <x v="2"/>
    <s v="Multiple hazards"/>
    <x v="7"/>
    <s v="2._Adaptation_actions_by_national_and_subnational_governments___Institutions"/>
    <s v="Early warning systems in place that support actions to reduce impact of climate events"/>
    <x v="10"/>
    <m/>
    <s v="National early warning system for climate hazards is in place and includes WASH-relevant information"/>
    <x v="68"/>
    <x v="2"/>
    <m/>
    <m/>
    <s v="JW"/>
    <s v="Consortium"/>
    <s v="No evidence"/>
    <n v="0"/>
    <n v="0"/>
    <n v="0"/>
  </r>
  <r>
    <s v="LL072"/>
    <x v="0"/>
    <x v="1"/>
    <s v="Multiple hazards"/>
    <x v="4"/>
    <s v="Adaptation_actions_by_national_and_subnational_governments___Institutions"/>
    <s v="Climate information is available for decision making"/>
    <x v="0"/>
    <m/>
    <s v="Climate projections and seasonal forecasts are communicated to the sanitation sector"/>
    <x v="69"/>
    <x v="1"/>
    <s v="LL072 with LL244, LL068, LL196"/>
    <m/>
    <s v="JW"/>
    <s v="Consortium"/>
    <s v="No evidence"/>
    <n v="0"/>
    <n v="0"/>
    <n v="0"/>
  </r>
  <r>
    <s v="LL073"/>
    <x v="1"/>
    <x v="2"/>
    <s v="Multiple hazards"/>
    <x v="15"/>
    <s v="Adaptation_actions_by_national_and_subnational_governments___Policy"/>
    <s v="Users receiving messages that inform user adaptation actions"/>
    <x v="0"/>
    <s v="User engagement one?"/>
    <s v="Evidence of policy for engagement with users prior to disasters to share locally-based climate issues, and build awareness of options and response capacity"/>
    <x v="70"/>
    <x v="0"/>
    <m/>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74"/>
    <x v="0"/>
    <x v="7"/>
    <s v="Multiple hazards"/>
    <x v="1"/>
    <s v="Attributes_of_water__sanitation__and_hygiene_infrastructure"/>
    <s v="Construction and design standards for climate resilient WASH are implemented "/>
    <x v="0"/>
    <m/>
    <s v="[Proportion of] faecal sludge and wastewater treatment works with adequate flood protection  in place"/>
    <x v="71"/>
    <x v="1"/>
    <s v="LL074, LL076, LL129, LL130, LL135, LL136, LL138, LL140, LL142, LL143, LL144, LL145, LL147  - [Proportion of population served by treatment facilities] where infrastructure is designed with  consideration of current and future climate risks."/>
    <m/>
    <s v="JW"/>
    <s v="Review"/>
    <s v="Evidence"/>
    <s v="Qualitative"/>
    <s v="R4a"/>
    <s v="Rizk, T. &amp; Bhattarai, R. 2014. Austin Water Utility Wastewater Treatment Plants Flood Preparedness, Management, and Response. Proceedings of the Water Environment Federation, 2014, 6505-6529._x000a_"/>
  </r>
  <r>
    <s v="LL075"/>
    <x v="0"/>
    <x v="7"/>
    <s v="Multiple hazards"/>
    <x v="1"/>
    <s v="Attributes_of_water__sanitation__and_hygiene_infrastructure"/>
    <s v="Construction and design standards for climate resilient WASH are implemented "/>
    <x v="0"/>
    <m/>
    <s v="[Proportion of] faecal sludge and wastewater treatment works located in low flood-risk zones."/>
    <x v="72"/>
    <x v="1"/>
    <s v="LL075, LL077 [Proportion of population served by WW/FS treatment facilities  where] infrastructure siting considers both current and future climate risk"/>
    <m/>
    <s v="JW"/>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r>
  <r>
    <s v="LL076"/>
    <x v="0"/>
    <x v="7"/>
    <s v="Multiple hazards"/>
    <x v="1"/>
    <s v="Attributes_of_water__sanitation__and_hygiene_infrastructure"/>
    <s v="Construction and design standards for climate resilient WASH are implemented "/>
    <x v="0"/>
    <m/>
    <s v="[Proportion of wastewater lift/ pump stations which] use submersible pumps (rather than dry-well pumping stations)"/>
    <x v="73"/>
    <x v="1"/>
    <s v="LL074, LL076, LL129, LL130, LL135, LL136, LL138, LL140, LL142, LL143, LL144, LL145, LL147  - [Proportion of population served by treatment facilities] where infrastructure is designed with  consideration of current and future climate risks."/>
    <m/>
    <s v="JW"/>
    <s v="Review"/>
    <s v="No evidence"/>
    <n v="0"/>
    <s v="R1a"/>
    <s v="UNICEF-guidance note shift to climate resilient wash programming"/>
  </r>
  <r>
    <s v="LL077"/>
    <x v="0"/>
    <x v="7"/>
    <s v="Multiple hazards"/>
    <x v="1"/>
    <s v="Attributes_of_water__sanitation__and_hygiene_infrastructure"/>
    <s v="Construction and design standards for climate resilient WASH are implemented "/>
    <x v="0"/>
    <m/>
    <s v="[Proportion of wastewater lift/ pump stations which are] elevated above a design flood level"/>
    <x v="74"/>
    <x v="1"/>
    <s v="LL075, LL077 [Proportion of population served by WW/FS treatment facilities  where] infrastructure siting considers both current and future climate risk"/>
    <m/>
    <s v="JW"/>
    <s v="Review"/>
    <s v="No evidence"/>
    <n v="0"/>
    <s v="R1a"/>
    <s v="UNICEF-guidance note shift to climate resilient wash programming"/>
  </r>
  <r>
    <s v="LL078"/>
    <x v="0"/>
    <x v="0"/>
    <s v="Multiple hazards"/>
    <x v="0"/>
    <s v="Adaptation_actions_by_users"/>
    <s v="Construction and design standards for climate resilient WASH are implemented "/>
    <x v="0"/>
    <m/>
    <s v="[Proportion of toilets/latrines] sited at a risk-based minimum distance from water body"/>
    <x v="75"/>
    <x v="0"/>
    <m/>
    <m/>
    <s v="JW"/>
    <s v="Review"/>
    <s v="Evidence"/>
    <s v="Qualitative"/>
    <s v="R4a"/>
    <s v="Kanda A, Ncube EJ, Voyi K (2022) Drivers and barriers to sustained use of Blair ventilated improved pit latrine after nearly four decades in rural Zimbabwe. PLoS ONE 17(4): e0265077. https://doi.org/10.1371/journal.pone.0265077"/>
  </r>
  <r>
    <s v="LL079"/>
    <x v="0"/>
    <x v="0"/>
    <s v="Changing precipitation patterns; Floods"/>
    <x v="1"/>
    <s v="Attributes_of_water__sanitation__and_hygiene_infrastructure"/>
    <s v="Construction and design standards for climate resilient WASH are implemented "/>
    <x v="0"/>
    <m/>
    <s v="[Proportion of toilets/latrines] sited at a risk-based minimum distance from water body"/>
    <x v="76"/>
    <x v="1"/>
    <s v="LL079, LL085, LL431 [Proportion of population served by toilets/latrines where] infrastructure siting considers both current and future climate risk"/>
    <s v="Adapted from LL5 evidence for user adaptation. This indicator is for service provider"/>
    <s v="JW"/>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_x000a_ UNICEF _ CR WASH Strategic Framework"/>
  </r>
  <r>
    <s v="LL080"/>
    <x v="0"/>
    <x v="0"/>
    <s v="Changing precipitation patterns; Floods"/>
    <x v="0"/>
    <s v="Adaptation_actions_by_users"/>
    <s v="Construction and design standards for climate resilient WASH are implemented "/>
    <x v="0"/>
    <m/>
    <s v="[Proportion of toilets/latrines] with soffit and floor raised above a given level, informed by flood risk assessment"/>
    <x v="77"/>
    <x v="0"/>
    <m/>
    <m/>
    <s v="JW"/>
    <s v="Review"/>
    <s v="Evidence"/>
    <s v="Qualitative"/>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r>
  <r>
    <s v="LL081"/>
    <x v="0"/>
    <x v="0"/>
    <s v="Changing precipitation patterns; Floods"/>
    <x v="1"/>
    <s v="Attributes_of_water__sanitation__and_hygiene_infrastructure"/>
    <s v="Construction and design standards for climate resilient WASH are implemented "/>
    <x v="0"/>
    <m/>
    <s v="[Proportion of toilets/latrines] with soffit and floor raised above a given level, informed by flood risk assessment"/>
    <x v="78"/>
    <x v="1"/>
    <s v=" LL081, LL237 - [Proportion of latrines] designed for current and future climate risks"/>
    <m/>
    <s v="JW"/>
    <s v="Review"/>
    <s v="Derived from evidence"/>
    <n v="0"/>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r>
  <r>
    <s v="LL082"/>
    <x v="0"/>
    <x v="0"/>
    <s v="Changing precipitation patterns; Floods"/>
    <x v="1"/>
    <s v="Attributes_of_water__sanitation__and_hygiene_infrastructure"/>
    <s v="Construction and design standards for climate resilient WASH are implemented "/>
    <x v="0"/>
    <m/>
    <s v="[Proportion of containments] covered to prevent water ingress"/>
    <x v="79"/>
    <x v="1"/>
    <s v="LL002 with LL005, LL082, LL087, 89 LL091, LL092, LL093, LL164, LL211, LL246, LL257 - [Proportion of containments] designed for current and future climate risk"/>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3"/>
    <x v="0"/>
    <x v="0"/>
    <s v="Changing precipitation patterns; Floods"/>
    <x v="0"/>
    <s v="Adaptation_actions_by_users"/>
    <s v="Construction and design standards for climate resilient WASH are implemented "/>
    <x v="0"/>
    <m/>
    <s v="[Proportion of containments] covered to prevent water ingress"/>
    <x v="80"/>
    <x v="0"/>
    <m/>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4"/>
    <x v="0"/>
    <x v="0"/>
    <s v="Multiple hazards"/>
    <x v="0"/>
    <s v="Adaptation_actions_by_users"/>
    <s v="Construction and design standards for climate resilient WASH are implemented "/>
    <x v="0"/>
    <m/>
    <s v="[Proportion of containments] sited in area with deep groundwater table"/>
    <x v="81"/>
    <x v="0"/>
    <m/>
    <s v="Definition of 'deep' will vary - needs to be informed by geotechnical analysis and national building codes"/>
    <s v="JW"/>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r>
  <r>
    <s v="LL085"/>
    <x v="0"/>
    <x v="0"/>
    <s v="Multiple hazards"/>
    <x v="1"/>
    <s v="Attributes_of_water__sanitation__and_hygiene_infrastructure"/>
    <s v="Construction and design standards for climate resilient WASH are implemented "/>
    <x v="0"/>
    <m/>
    <s v="[Proportion of containments] sited in area with deep groundwater table"/>
    <x v="82"/>
    <x v="1"/>
    <s v="LL079, LL085, LL431 [Proportion of population served by toilets/latrines where] infrastructure siting considers both current and future climate risk"/>
    <s v="Definition of 'deep' will vary - needs to be informed by geotechnical analysis and national building codes"/>
    <s v="JW"/>
    <s v="Review"/>
    <s v="Derived from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r>
  <r>
    <s v="LL086"/>
    <x v="0"/>
    <x v="0"/>
    <s v="Changing precipitation patterns; Droughts"/>
    <x v="1"/>
    <s v="Attributes_of_water__sanitation__and_hygiene_infrastructure"/>
    <s v="Construction and design standards for climate resilient WASH are implemented "/>
    <x v="0"/>
    <m/>
    <s v="[Proportion of containments] using technologies decoupled from the water cycle (e.g., container-based sanitation, composting, VIP)."/>
    <x v="83"/>
    <x v="1"/>
    <s v="LL002 with LL005, LL082, LL087, 89 LL091, LL092, LL093, LL164, LL211, LL246, LL257 - [Proportion of containments] designed for current and future climate risk"/>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r>
  <r>
    <s v="LL087"/>
    <x v="0"/>
    <x v="0"/>
    <s v="Changing precipitation patterns; Floods"/>
    <x v="1"/>
    <s v="Attributes_of_water__sanitation__and_hygiene_infrastructure"/>
    <s v="Construction and design standards for climate resilient WASH are implemented "/>
    <x v="0"/>
    <m/>
    <s v="[Proportion of septic tanks with] outlet fitted with non-return valve  "/>
    <x v="84"/>
    <x v="1"/>
    <s v="LL002 with LL005, LL082, LL087, 89 LL091, LL092, LL093, LL164, LL211, LL246, LL257 - [Proportion of containments] designed for current and future climate risk"/>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8"/>
    <x v="0"/>
    <x v="0"/>
    <s v="Changing precipitation patterns; Floods"/>
    <x v="0"/>
    <s v="Adaptation_actions_by_users"/>
    <s v="Construction and design standards for climate resilient WASH are implemented "/>
    <x v="0"/>
    <m/>
    <s v="[Proportion of septic tanks with] outlet fitted with non-return valve  "/>
    <x v="85"/>
    <x v="0"/>
    <m/>
    <m/>
    <m/>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9"/>
    <x v="0"/>
    <x v="0"/>
    <s v="Changing precipitation patterns; Floods"/>
    <x v="1"/>
    <s v="Attributes_of_water__sanitation__and_hygiene_infrastructure"/>
    <s v="Construction and design standards for climate resilient WASH are implemented "/>
    <x v="0"/>
    <m/>
    <s v="[Proportion of sewer connections with] outlet fitted with non-return valve  "/>
    <x v="86"/>
    <x v="1"/>
    <s v="LL002 with LL005, LL082, LL087, 89 LL091, LL092, LL093, LL164, LL211, LL246, LL257 - [Proportion of containments] designed for current and future climate risk"/>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0"/>
    <x v="0"/>
    <x v="0"/>
    <s v="Changing precipitation patterns; Floods"/>
    <x v="0"/>
    <s v="Adaptation_actions_by_users"/>
    <s v="Construction and design standards for climate resilient WASH are implemented "/>
    <x v="0"/>
    <m/>
    <s v="[Proportion of sewer connections with] outlet fitted with non-return valve  "/>
    <x v="87"/>
    <x v="0"/>
    <m/>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1"/>
    <x v="0"/>
    <x v="0"/>
    <s v="Changing precipitation patterns; Floods"/>
    <x v="1"/>
    <s v="Attributes_of_water__sanitation__and_hygiene_infrastructure"/>
    <s v="Construction and design standards for climate resilient WASH are implemented "/>
    <x v="0"/>
    <m/>
    <s v="[Proportion of sealed containment/tanks in areas with high/ rising groundwater] that are designed for buoyancy "/>
    <x v="88"/>
    <x v="1"/>
    <s v="LL002 with LL005, LL082, LL087, 89 LL091, LL092, LL093, LL164, LL211, LL246, LL257 - [Proportion of containments] designed for current and future climate risk"/>
    <m/>
    <s v="JW"/>
    <s v="Consortium"/>
    <s v="No evidence"/>
    <n v="0"/>
    <n v="0"/>
    <n v="0"/>
  </r>
  <r>
    <s v="LL092"/>
    <x v="0"/>
    <x v="0"/>
    <s v="Changing precipitation patterns; Floods"/>
    <x v="1"/>
    <s v="Attributes_of_water__sanitation__and_hygiene_infrastructure"/>
    <s v="Construction and design standards for climate resilient WASH are implemented "/>
    <x v="0"/>
    <m/>
    <s v="[Proportion of containments in flood-prone areas] that are sized appropriately to promote frequent emptying and prevent build up of faecal waste"/>
    <x v="89"/>
    <x v="1"/>
    <s v="LL002 with LL005, LL082, LL087, 89 LL091, LL092, LL093, LL164, LL211, LL246, LL257 - [Proportion of containments] designed for current and future climate risk"/>
    <s v="To avoid shallow ground water table. Definition/ratio of pit dimensions has to be defined. Shallower pits may be more susceptible to surface water flooding"/>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3"/>
    <x v="0"/>
    <x v="0"/>
    <s v="Changing precipitation patterns; Floods"/>
    <x v="1"/>
    <s v="Attributes_of_water__sanitation__and_hygiene_infrastructure"/>
    <s v="Construction and design standards for climate resilient WASH are implemented "/>
    <x v="0"/>
    <m/>
    <s v="[Proportion of containments in flood-prone areas with] vents/openings sited above expected flood lines, informed by risk assessment"/>
    <x v="90"/>
    <x v="1"/>
    <s v="LL002 with LL005, LL082, LL087, 89 LL091, LL092, LL093, LL164, LL211, LL246, LL257 - [Proportion of containments] designed for current and future climate risk"/>
    <m/>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r>
  <r>
    <s v="LL094"/>
    <x v="0"/>
    <x v="1"/>
    <s v="Multiple hazards"/>
    <x v="1"/>
    <s v="Attributes_of_water__sanitation__and_hygiene_infrastructure"/>
    <s v="Construction and design standards for climate resilient WASH are implemented "/>
    <x v="0"/>
    <m/>
    <s v="[Proportion of population served by] sanitation services which conform to national regulations and standards on resilient sanitation services and utilise approved construction materials "/>
    <x v="91"/>
    <x v="0"/>
    <m/>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95"/>
    <x v="1"/>
    <x v="2"/>
    <s v="Multiple hazards"/>
    <x v="10"/>
    <s v="3._Adaptation_actions_by_national_and_subnational_governments___Regulation"/>
    <s v="Appropriate standards and design guidance exist to address climate hazards"/>
    <x v="15"/>
    <m/>
    <s v="[Existence of a national or local] QA  (quality assurance process) which accounts for climate change to be performed by service providers"/>
    <x v="92"/>
    <x v="2"/>
    <m/>
    <m/>
    <s v="JW"/>
    <s v="Consortium"/>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r>
  <r>
    <s v="LL096"/>
    <x v="2"/>
    <x v="3"/>
    <s v="Multiple hazards"/>
    <x v="5"/>
    <s v="Adaptation_actions_by_water_and_sanitation_service_providers"/>
    <s v="Construction and design standards for climate resilient WASH are implemented "/>
    <x v="0"/>
    <m/>
    <s v="[Proportion of service providers with] climate-informed QA (quality assurance) process implemented during construction phase "/>
    <x v="93"/>
    <x v="0"/>
    <s v="Not measurable"/>
    <m/>
    <s v="JW"/>
    <s v="Consortium"/>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r>
  <r>
    <s v="LL098"/>
    <x v="2"/>
    <x v="3"/>
    <s v="Multiple hazards"/>
    <x v="16"/>
    <s v="14._Attributes_of_water__sanitation__and_hygiene_infrastructure___Water_Supply"/>
    <s v="Construction and design standards for climate resilient WASH are implemented "/>
    <x v="16"/>
    <m/>
    <s v="[Proportion of population served by] water supplies conform to national regulations and standards on resilient water supply design and utilise approved construction materials "/>
    <x v="94"/>
    <x v="2"/>
    <m/>
    <m/>
    <s v="AN"/>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99"/>
    <x v="0"/>
    <x v="1"/>
    <s v="Multiple hazards"/>
    <x v="5"/>
    <s v="Adaptation_actions_by_water_and_sanitation_service_providers"/>
    <s v="WASH sector has embedded approach to adaptation to climate change"/>
    <x v="0"/>
    <m/>
    <s v="Design standards and related regulations are enforced by service provider to ensure systems meet required needs"/>
    <x v="95"/>
    <x v="0"/>
    <m/>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00"/>
    <x v="0"/>
    <x v="4"/>
    <s v="Changing precipitation patterns; Floods"/>
    <x v="1"/>
    <s v="Attributes_of_water__sanitation__and_hygiene_infrastructure"/>
    <s v="Construction and design standards for climate resilient WASH are implemented "/>
    <x v="0"/>
    <m/>
    <s v="[Proportion of population with sewer connection served by a] sewer system designed to handle increased flow based on current and future climate risk"/>
    <x v="96"/>
    <x v="1"/>
    <s v="LL100, LL101, LL108, LL109, LL113, LL119, LL121 - [Proportion of population with sewer connection served by a] sewer system where sizing and material choice considers current and future climate risk"/>
    <m/>
    <s v="JW"/>
    <s v="Review"/>
    <s v="Evidence"/>
    <s v="Quantitative"/>
    <s v="R4a"/>
    <s v="Marlow, D. R., Boulaire, F., Beale, D. J., Grundy, C. &amp; Moglia, M. 2011. Sewer Performance Reporting: Factors That Influence Blockages. Journal of Infrastructure Systems, 17, 42-51."/>
  </r>
  <r>
    <s v="LL101"/>
    <x v="0"/>
    <x v="4"/>
    <s v="Multiple hazards"/>
    <x v="1"/>
    <s v="Attributes_of_water__sanitation__and_hygiene_infrastructure"/>
    <s v="Construction and design standards for climate resilient WASH are implemented "/>
    <x v="0"/>
    <m/>
    <s v="[Proportion of population with sewer connection served by a] sewer system designed to reduce blockages (e.g. PE or PVC sewers)"/>
    <x v="97"/>
    <x v="1"/>
    <s v="LL100, LL101, LL108, LL109, LL113, LL119, LL121 - [Proportion of population with sewer connection served by a] sewer system where sizing and material choice considers current and future climate risk"/>
    <m/>
    <s v="JW"/>
    <s v="Review"/>
    <s v="Evidence"/>
    <s v="Quantitative"/>
    <s v="R4a"/>
    <s v="Marlow, D. R., Boulaire, F., Beale, D. J., Grundy, C. &amp; Moglia, M. 2011. Sewer Performance Reporting: Factors That Influence Blockages. Journal of Infrastructure Systems, 17, 42-51."/>
  </r>
  <r>
    <s v="LL102"/>
    <x v="0"/>
    <x v="4"/>
    <s v="Not explicitly climate change focussed"/>
    <x v="1"/>
    <s v="Attributes_of_water__sanitation__and_hygiene_infrastructure"/>
    <s v="Construction and design standards for climate resilient WASH are implemented "/>
    <x v="0"/>
    <m/>
    <s v="[Proportion of population with a sewer connection served by a] sewer system designed to reduce blockages (e.g. Minimised Sewer Network Joint Density)"/>
    <x v="98"/>
    <x v="1"/>
    <s v="LL032, LL033, LL102, LL110 - [Proportion of population with sewer connection served by a] sewer where its horizontal alignment, invert levels, consider current and future climate risk"/>
    <m/>
    <s v="JW"/>
    <s v="Review"/>
    <s v="Evidence"/>
    <s v="Quantitative"/>
    <s v="R4a"/>
    <s v="Marlow, D. R., Boulaire, F., Beale, D. J., Grundy, C. &amp; Moglia, M. 2011. Sewer Performance Reporting: Factors That Influence Blockages. Journal of Infrastructure Systems, 17, 42-51."/>
  </r>
  <r>
    <s v="LL105"/>
    <x v="0"/>
    <x v="4"/>
    <s v="Not explicitly climate change focussed"/>
    <x v="5"/>
    <s v="Adaptation_actions_by_water_and_sanitation_service_providers"/>
    <s v="Operation and management is appropriate to ensure and advance climate resilience"/>
    <x v="0"/>
    <m/>
    <s v="[Proportion of population with a sewer connection served by a] sewer system with implemented monitoring and rehabilitation programme "/>
    <x v="99"/>
    <x v="0"/>
    <s v="Climate relevance?"/>
    <m/>
    <s v="JW"/>
    <s v="Consortium"/>
    <s v="No evidence"/>
    <n v="0"/>
    <n v="0"/>
    <n v="0"/>
  </r>
  <r>
    <s v="LL106"/>
    <x v="0"/>
    <x v="4"/>
    <s v="Multiple hazards"/>
    <x v="5"/>
    <s v="Adaptation_actions_by_water_and_sanitation_service_providers"/>
    <s v="Operation and management is appropriate to ensure and advance climate resilience"/>
    <x v="0"/>
    <m/>
    <s v="[Proportion of population with a sewer connection served by a] sewer system that adopts polymer dosing to maintain/increase flow rates "/>
    <x v="100"/>
    <x v="0"/>
    <m/>
    <m/>
    <s v="JW"/>
    <s v="Review"/>
    <s v="Evidence"/>
    <s v="Quantitative"/>
    <s v="R4a"/>
    <s v="Sellin, R. H. J. (1978). DRAG REDUCTION IN SEWERS: FIRST RESULTS FROM A PERMANENT INSTALLATION. Journal of Hydraulic Research, 16(4), 357–371. https://doi.org/10.1080/00221687809499613"/>
  </r>
  <r>
    <s v="LL107"/>
    <x v="0"/>
    <x v="4"/>
    <s v="Not explicitly climate change focussed"/>
    <x v="5"/>
    <s v="Adaptation_actions_by_water_and_sanitation_service_providers"/>
    <s v="Operation and management is appropriate to ensure and advance climate resilience"/>
    <x v="0"/>
    <m/>
    <s v="[Proportion of population served by] sanitation systems with monitoring and  rehabilitation programme in place"/>
    <x v="101"/>
    <x v="0"/>
    <s v="Climate relevance?"/>
    <m/>
    <s v="JW"/>
    <s v="Review"/>
    <s v="Evidence"/>
    <s v="Quantitative"/>
    <s v="R4a"/>
    <s v="_x000a_Marlow, D. R., Boulaire, F., Beale, D. J., Grundy, C. &amp; Moglia, M. 2011. Sewer Performance Reporting: Factors That Influence Blockages. Journal of Infrastructure Systems, 17, 42-51._x000a_GWP-Strategic Framework for WASH Climate Resilient Development"/>
  </r>
  <r>
    <s v="LL108"/>
    <x v="0"/>
    <x v="4"/>
    <s v="Changing precipitation patterns; Floods"/>
    <x v="1"/>
    <s v="Attributes_of_water__sanitation__and_hygiene_infrastructure"/>
    <s v="Construction and design standards for climate resilient WASH are implemented "/>
    <x v="0"/>
    <m/>
    <s v="[Proportion of population with a sewer connection served by a] sewer system that is designed to be flexible and tolerate ground movement in clays or other high volume change potential soils"/>
    <x v="102"/>
    <x v="1"/>
    <s v="LL100, LL101, LL108, LL109, LL113, LL119, LL121 - [Proportion of population with sewer connection served by a] sewer system where sizing and material choice considers current and future climate risk"/>
    <m/>
    <s v="JW"/>
    <s v="Review"/>
    <s v="Evidence"/>
    <s v="Qualitative"/>
    <s v="R4a"/>
    <s v="Allouche, Erez &amp; Sterling, Raymond &amp; Chisolm, E. &amp; Hill, D. &amp; Hall, D.. (2006). Assessment of Damage to Urban Buried Infrastructure in the Aftermath of Hurricanes Katrina and Rita. 1-8. 10.1061/40854(211)50. "/>
  </r>
  <r>
    <s v="LL109"/>
    <x v="0"/>
    <x v="4"/>
    <s v="Relative sea level"/>
    <x v="1"/>
    <s v="Attributes_of_water__sanitation__and_hygiene_infrastructure"/>
    <s v="Construction and design standards for climate resilient WASH are implemented "/>
    <x v="0"/>
    <m/>
    <s v="[Proportion of population with a sewer connection served by a]  sewer system designed with corrosion-resistant materials in areas exposed to or at risk of contact with saline water"/>
    <x v="103"/>
    <x v="1"/>
    <s v="LL100, LL101, LL108, LL109, LL113, LL119, LL121 - [Proportion of population with sewer connection served by a] sewer system where sizing and material choice considers current and future climate risk"/>
    <m/>
    <s v="JW"/>
    <s v="Review"/>
    <s v="Evidence"/>
    <s v="Qualitative"/>
    <s v="R4a"/>
    <s v="Allouche, Erez &amp; Sterling, Raymond &amp; Chisolm, E. &amp; Hill, D. &amp; Hall, D.. (2006). Assessment of Damage to Urban Buried Infrastructure in the Aftermath of Hurricanes Katrina and Rita. 1-8. 10.1061/40854(211)50. "/>
  </r>
  <r>
    <s v="LL110"/>
    <x v="0"/>
    <x v="4"/>
    <s v="Not explicitly climate change focussed"/>
    <x v="1"/>
    <s v="Attributes_of_water__sanitation__and_hygiene_infrastructure"/>
    <s v="Construction and design standards for climate resilient WASH are implemented "/>
    <x v="0"/>
    <m/>
    <s v="[Proportion of population with a sewer connection served by a] sewer system with consistent hydraulic gradients, ensuring no transitions between supercritical and subcritical flow conditions (specific gradient thresholds to be defined)"/>
    <x v="104"/>
    <x v="1"/>
    <s v="LL032, LL033, LL102, LL110 - [Proportion of population with sewer connection served by a] sewer where its horizontal alignment, invert levels, consider current and future climate risk"/>
    <s v="TBC if this is climate relevant or the intention could be included in a higher level indicator - sewer gradients designed to reduce major head loss (considering high flows and high downstream water levels)"/>
    <m/>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r>
  <r>
    <s v="LL113"/>
    <x v="0"/>
    <x v="4"/>
    <s v="Not explicitly climate change focussed"/>
    <x v="1"/>
    <s v="Attributes_of_water__sanitation__and_hygiene_infrastructure"/>
    <s v="Construction and design standards for climate resilient WASH are implemented "/>
    <x v="0"/>
    <m/>
    <s v="[Proportion of population with a sewer connection served by a] sewer system with connected sewers of consistent diameters (specific metrics to be defined)"/>
    <x v="105"/>
    <x v="1"/>
    <s v="LL100, LL101, LL108, LL109, LL113, LL119, LL121 - [Proportion of population with sewer connection served by a] sewer system where sizing and material choice considers current and future climate risk"/>
    <m/>
    <s v="JW"/>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r>
  <r>
    <s v="LL115"/>
    <x v="0"/>
    <x v="4"/>
    <s v="Multiple hazards"/>
    <x v="8"/>
    <s v="15._Attributes_of_water__sanitation__and_hygiene_infrastructure___Sanitation"/>
    <s v="Construction and design standards for climate resilient WASH are implemented "/>
    <x v="6"/>
    <m/>
    <s v="[Proportion of population with a sewer connection served by a] sewer system with storage and interceptors to reduce flow and prevent overloading."/>
    <x v="106"/>
    <x v="2"/>
    <m/>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17"/>
    <x v="0"/>
    <x v="4"/>
    <s v="Multiple hazards"/>
    <x v="8"/>
    <s v="15._Attributes_of_water__sanitation__and_hygiene_infrastructure___Sanitation"/>
    <s v="Construction and design standards for climate resilient WASH are implemented "/>
    <x v="6"/>
    <m/>
    <s v="[Proportion of population with a sewer connection served by a] separate sewer systems (rather than combined sewers)"/>
    <x v="107"/>
    <x v="2"/>
    <m/>
    <s v="Reduced risk of overflows, can incorporate green infrastructure"/>
    <s v="JW"/>
    <s v="Review"/>
    <s v="No evidence"/>
    <n v="0"/>
    <s v="R1a"/>
    <s v="Unicef -  CR WASH Strategic Framework_x000a_World bank - Resilient Water Infrastructure Design Brief_x000a__x000a_City CAM-PAS: Urban Climate Adaptation &amp; Mitigation Assessment Framework"/>
  </r>
  <r>
    <s v="LL119"/>
    <x v="0"/>
    <x v="4"/>
    <s v="Multiple hazards"/>
    <x v="1"/>
    <s v="Attributes_of_water__sanitation__and_hygiene_infrastructure"/>
    <s v="Construction and design standards for climate resilient WASH are implemented "/>
    <x v="0"/>
    <m/>
    <s v="[Proportion of population with a sewer connection served by a] small bore sewer system"/>
    <x v="108"/>
    <x v="1"/>
    <s v="LL100, LL101, LL108, LL109, LL113, LL119, LL121 - [Proportion of population with sewer connection served by a] sewer system where sizing and material choice considers current and future climate risk"/>
    <m/>
    <s v="JW"/>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r>
  <r>
    <s v="LL121"/>
    <x v="0"/>
    <x v="4"/>
    <s v="Changing precipitation patterns; Droughts"/>
    <x v="1"/>
    <s v="Attributes_of_water__sanitation__and_hygiene_infrastructure"/>
    <s v="Construction and design standards for climate resilient WASH are implemented "/>
    <x v="0"/>
    <m/>
    <s v="[Proportion of population with sewer connection served by a] sewer system that is designed to be flexible and tolerate ground movement in clays or other high volume change potential soils"/>
    <x v="109"/>
    <x v="1"/>
    <s v="LL100, LL101, LL108, LL109, LL113, LL119, LL121 - [Proportion of population with sewer connection served by a] sewer system where sizing and material choice considers current and future climate risk"/>
    <m/>
    <m/>
    <s v="Consortium"/>
    <s v="No evidence"/>
    <n v="0"/>
    <n v="0"/>
    <n v="0"/>
  </r>
  <r>
    <s v="LL122"/>
    <x v="0"/>
    <x v="4"/>
    <s v="Not explicitly climate change focussed"/>
    <x v="14"/>
    <s v="7._Adaptation_actions_by_water_and_sanitation_service_providers___Sanitation"/>
    <s v="Operation and management is appropriate to ensure and advance climate resilience"/>
    <x v="14"/>
    <m/>
    <s v="[Percentage by length of] sewer network new or refurbished within the last  X (25-30?) Years"/>
    <x v="110"/>
    <x v="2"/>
    <s v="Link to asset management"/>
    <m/>
    <m/>
    <s v="Review"/>
    <s v="No evidence"/>
    <n v="0"/>
    <s v="R1a"/>
    <s v="City CAM-PAS: Urban Climate Adaptation &amp; Mitigation Assessment Framework"/>
  </r>
  <r>
    <s v="LL123"/>
    <x v="0"/>
    <x v="4"/>
    <s v="Multiple hazards"/>
    <x v="2"/>
    <s v="18._Sanitation_service_functioning"/>
    <s v="Availability and access to climate resilient WASH services"/>
    <x v="17"/>
    <m/>
    <s v="[Number of] pipe breaks per km length of sewer network per year before, during and following a climate event"/>
    <x v="111"/>
    <x v="2"/>
    <m/>
    <m/>
    <m/>
    <s v="Review"/>
    <s v="No evidence"/>
    <n v="0"/>
    <s v="R1a"/>
    <s v="City CAM-PAS: Urban Climate Adaptation &amp; Mitigation Assessment Framework"/>
  </r>
  <r>
    <s v="LL124"/>
    <x v="0"/>
    <x v="4"/>
    <s v="Multiple hazards"/>
    <x v="2"/>
    <s v="18._Sanitation_service_functioning"/>
    <s v="Availability and access to climate resilient WASH services"/>
    <x v="17"/>
    <m/>
    <s v="[Frequency of] sewer overflows before, during and following a climate event"/>
    <x v="112"/>
    <x v="2"/>
    <m/>
    <m/>
    <m/>
    <s v="Review"/>
    <s v="No evidence"/>
    <n v="0"/>
    <s v="R1a"/>
    <s v="City CAM-PAS: Urban Climate Adaptation &amp; Mitigation Assessment Framework"/>
  </r>
  <r>
    <s v="LL125"/>
    <x v="0"/>
    <x v="4"/>
    <s v="Not explicitly climate change focussed"/>
    <x v="1"/>
    <s v="Attributes_of_water__sanitation__and_hygiene_infrastructure"/>
    <s v="Operation and management is appropriate to ensure and advance climate resilience"/>
    <x v="0"/>
    <m/>
    <s v="[Proportion of households] connected to sewer network"/>
    <x v="113"/>
    <x v="0"/>
    <m/>
    <m/>
    <m/>
    <s v="Review"/>
    <s v="No evidence"/>
    <n v="0"/>
    <s v="R1a"/>
    <s v="City CAM-PAS: Urban Climate Adaptation &amp; Mitigation Assessment Framework"/>
  </r>
  <r>
    <s v="LL127"/>
    <x v="0"/>
    <x v="7"/>
    <s v="Changing precipitation patterns; Floods"/>
    <x v="2"/>
    <s v="18._Sanitation_service_functioning"/>
    <s v="Operation and management is appropriate to ensure and advance climate resilience"/>
    <x v="18"/>
    <m/>
    <s v="Operational treatment performance remains [within X% of standard levels], when backup processes are utilised to manage untreated inflows bypassing the system"/>
    <x v="114"/>
    <x v="2"/>
    <m/>
    <s v="Relies on honest reporting by utilities. Not based on &quot;capacity&quot;"/>
    <s v="JW"/>
    <s v="Review"/>
    <s v="Derived from evidence"/>
    <s v="Qualitative"/>
    <s v="R4a"/>
    <s v="Rizk, T. &amp; Bhattarai, R. 2014. Austin Water Utility Wastewater Treatment Plants Flood Preparedness, Management, and Response. Proceedings of the Water Environment Federation, 2014, 6505-6529."/>
  </r>
  <r>
    <s v="LL128"/>
    <x v="0"/>
    <x v="7"/>
    <s v="Changing precipitation patterns; Floods"/>
    <x v="14"/>
    <s v="7._Adaptation_actions_by_water_and_sanitation_service_providers___Sanitation"/>
    <s v="Early warning systems in place that support actions to reduce impact of climate events"/>
    <x v="11"/>
    <m/>
    <s v="[Proportion of households served by a treatment facility with] well-defined, event-specific action plans are ready for execution on receiving early warnings"/>
    <x v="115"/>
    <x v="2"/>
    <m/>
    <m/>
    <s v="JW"/>
    <s v="Review"/>
    <s v="Evidence"/>
    <s v="Qualitative"/>
    <s v="R4a"/>
    <s v="Rizk, T. &amp; Bhattarai, R. 2014. Austin Water Utility Wastewater Treatment Plants Flood Preparedness, Management, and Response. Proceedings of the Water Environment Federation, 2014, 6505-6529."/>
  </r>
  <r>
    <s v="LL129"/>
    <x v="0"/>
    <x v="7"/>
    <s v="Changing precipitation patterns; Floods"/>
    <x v="1"/>
    <s v="Attributes_of_water__sanitation__and_hygiene_infrastructure"/>
    <s v="Construction and design standards for climate resilient WASH are implemented "/>
    <x v="0"/>
    <m/>
    <s v="[Proportion of] wastewater treatment works with plant capacity designed to handle peak wet-weather flow (WWF) and dry-weather flow (DWF), considering typical storm periods"/>
    <x v="116"/>
    <x v="1"/>
    <s v="LL074, LL076, LL129, LL130, LL135, LL136, LL138, LL140, LL142, LL143, LL144, LL145, LL147  - [Proportion of population served by treatment facilities] where infrastructure is designed with  consideration of current and future climate risks."/>
    <m/>
    <s v="JW"/>
    <s v="Review"/>
    <s v="Evidence"/>
    <s v="Qualitative"/>
    <s v="R4a"/>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r>
  <r>
    <s v="LL130"/>
    <x v="0"/>
    <x v="7"/>
    <s v="Multiple hazards"/>
    <x v="1"/>
    <s v="Attributes_of_water__sanitation__and_hygiene_infrastructure"/>
    <s v="Construction and design standards for climate resilient WASH are implemented "/>
    <x v="0"/>
    <m/>
    <s v="[Proportion of] faecal sludge treatment works with operational dewatering facilities to reduce sludge volume by x%."/>
    <x v="117"/>
    <x v="1"/>
    <s v="LL074, LL076, LL129, LL130, LL135, LL136, LL138, LL140, LL142, LL143, LL144, LL145, LL147  - [Proportion of population served by treatment facilities] where infrastructure is designed with  consideration of current and future climate risks."/>
    <m/>
    <s v="JW"/>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r>
  <r>
    <s v="LL131"/>
    <x v="0"/>
    <x v="1"/>
    <s v="Multiple hazards"/>
    <x v="14"/>
    <s v="7._Adaptation_actions_by_water_and_sanitation_service_providers___Sanitation"/>
    <s v="Sufficient quantity and capability of workforce to deliver climate resilient WASH "/>
    <x v="3"/>
    <m/>
    <s v="[Proportion of] service providers trained in adapting operations for high and low flow conditions."/>
    <x v="118"/>
    <x v="2"/>
    <m/>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32"/>
    <x v="0"/>
    <x v="7"/>
    <s v="Multiple hazards"/>
    <x v="1"/>
    <s v="Attributes_of_water__sanitation__and_hygiene_infrastructure"/>
    <s v="Construction and design standards for climate resilient WASH are implemented "/>
    <x v="0"/>
    <m/>
    <s v="Treatment process design based on analyses carried out to identify optimal treatment under current and future climate conditions"/>
    <x v="119"/>
    <x v="1"/>
    <s v="LL132, LL133, LL146- [Proportion of population served by treatment facilities where] processes consider current and future climate risk"/>
    <m/>
    <s v="JW"/>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r>
  <r>
    <s v="LL133"/>
    <x v="0"/>
    <x v="7"/>
    <s v="Changing air temperature"/>
    <x v="1"/>
    <s v="Attributes_of_water__sanitation__and_hygiene_infrastructure"/>
    <s v="Construction and design standards for climate resilient WASH are implemented "/>
    <x v="0"/>
    <m/>
    <s v="[Proportion of] faecal sludge and wastewater treatment works with where the most appropriate treatment technique has been selected given the current and future climate risks"/>
    <x v="120"/>
    <x v="1"/>
    <s v="LL132, LL133, LL146- [Proportion of population served by treatment facilities where] processes consider current and future climate risk"/>
    <m/>
    <s v="JW"/>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r>
  <r>
    <s v="LL134"/>
    <x v="0"/>
    <x v="1"/>
    <s v="Multiple hazards"/>
    <x v="5"/>
    <s v="Adaptation_actions_by_water_and_sanitation_service_providers"/>
    <s v="Early warning systems in place that support actions to reduce impact of climate events"/>
    <x v="0"/>
    <m/>
    <s v="[Proportion of households for whom] well-defined, event-specific action plans are ready for execution on receiving early warnings"/>
    <x v="121"/>
    <x v="0"/>
    <s v="NL018, NL019, NL020"/>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35"/>
    <x v="0"/>
    <x v="7"/>
    <s v="Relative sea level"/>
    <x v="1"/>
    <s v="Attributes_of_water__sanitation__and_hygiene_infrastructure"/>
    <s v="Construction and design standards for climate resilient WASH are implemented "/>
    <x v="0"/>
    <m/>
    <s v="[Proportion of] faecal sludge and wastewater treatment facilities which are designed to cope with high salinity water"/>
    <x v="122"/>
    <x v="1"/>
    <s v="Process"/>
    <m/>
    <s v="JW"/>
    <s v="Consortium"/>
    <s v="No evidence"/>
    <n v="0"/>
    <n v="0"/>
    <n v="0"/>
  </r>
  <r>
    <s v="LL136"/>
    <x v="0"/>
    <x v="7"/>
    <s v="Multiple hazards"/>
    <x v="1"/>
    <s v="Attributes_of_water__sanitation__and_hygiene_infrastructure"/>
    <s v="Construction and design standards for climate resilient WASH are implemented "/>
    <x v="0"/>
    <m/>
    <s v="[Proportion of] faecal sludge and wastewater treatment facilities in areas of high or rising groundwater which are designed for buoyancy"/>
    <x v="123"/>
    <x v="1"/>
    <s v="LL074, LL076, LL129, LL130, LL135, LL136, LL138, LL140, LL142, LL143, LL144, LL145, LL147  - [Proportion of population served by treatment facilities] where infrastructure is designed with  consideration of current and future climate risks."/>
    <m/>
    <s v="JW"/>
    <s v="Consortium"/>
    <s v="No evidence"/>
    <n v="0"/>
    <n v="0"/>
    <n v="0"/>
  </r>
  <r>
    <s v="LL138"/>
    <x v="0"/>
    <x v="7"/>
    <s v="Multiple hazards"/>
    <x v="1"/>
    <s v="Attributes_of_water__sanitation__and_hygiene_infrastructure"/>
    <s v="Construction and design standards for climate resilient WASH are implemented "/>
    <x v="0"/>
    <m/>
    <s v="[Proportion of sewer network by length where] pump stations are fitted with backflow prevention devices and emergency overflow measures "/>
    <x v="124"/>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39"/>
    <x v="0"/>
    <x v="7"/>
    <s v="Multiple hazards"/>
    <x v="8"/>
    <s v="15._Attributes_of_water__sanitation__and_hygiene_infrastructure___Sanitation"/>
    <s v="Construction and design standards for climate resilient WASH are implemented "/>
    <x v="6"/>
    <m/>
    <s v="[Proportion of] water treatment capacity with backup power supply"/>
    <x v="125"/>
    <x v="2"/>
    <m/>
    <m/>
    <m/>
    <s v="Review"/>
    <s v="No evidence"/>
    <n v="0"/>
    <s v="R1a"/>
    <s v="UNICEF-guidance note shift to climate resilient wash programming"/>
  </r>
  <r>
    <s v="LL140"/>
    <x v="0"/>
    <x v="7"/>
    <s v="Multiple hazards"/>
    <x v="1"/>
    <s v="Attributes_of_water__sanitation__and_hygiene_infrastructure"/>
    <s v="Construction and design standards for climate resilient WASH are implemented "/>
    <x v="0"/>
    <m/>
    <s v="[Proportion of] faecal sludge and wastewater treatment capacity with emergency overflow measures installed to reduce likelihood of sewer backup and wastewater treatment plant inundation"/>
    <x v="126"/>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41"/>
    <x v="0"/>
    <x v="7"/>
    <s v="Multiple hazards"/>
    <x v="14"/>
    <s v="7._Adaptation_actions_by_water_and_sanitation_service_providers___Sanitation"/>
    <s v="Operation and management is appropriate to ensure and advance climate resilience"/>
    <x v="11"/>
    <m/>
    <s v="[Proportion of] faecal sludge and wastewater treatment capacity with emergency storage of treatment chemicals"/>
    <x v="127"/>
    <x v="2"/>
    <m/>
    <m/>
    <m/>
    <s v="Review"/>
    <s v="Evidence"/>
    <s v="Qualitative"/>
    <s v="R4a"/>
    <s v="Rizk, T. &amp; Bhattarai, R. 2014. Austin Water Utility Wastewater Treatment Plants Flood Preparedness, Management, and Response. Proceedings of the Water Environment Federation, 2014, 6505-6529.; UNICEF-guidance note shift to climate resilient wash programming"/>
  </r>
  <r>
    <s v="LL142"/>
    <x v="0"/>
    <x v="7"/>
    <s v="Multiple hazards"/>
    <x v="1"/>
    <s v="Attributes_of_water__sanitation__and_hygiene_infrastructure"/>
    <s v="Construction and design standards for climate resilient WASH are implemented "/>
    <x v="0"/>
    <m/>
    <s v="[Proportion of] faecal sludge and wastewater treatment capacity with floodwater management to reduce inundation of wastewater treatment plan"/>
    <x v="128"/>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43"/>
    <x v="0"/>
    <x v="7"/>
    <s v="Severe wind"/>
    <x v="1"/>
    <s v="Attributes_of_water__sanitation__and_hygiene_infrastructure"/>
    <s v="Construction and design standards for climate resilient WASH are implemented "/>
    <x v="0"/>
    <m/>
    <s v="[Proportion of] faecal sludge and wastewater treatment capacity with tornado safe rooms for utility personnel "/>
    <x v="129"/>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44"/>
    <x v="0"/>
    <x v="7"/>
    <s v="Multiple hazards"/>
    <x v="1"/>
    <s v="Attributes_of_water__sanitation__and_hygiene_infrastructure"/>
    <s v="Construction and design standards for climate resilient WASH are implemented "/>
    <x v="0"/>
    <m/>
    <s v="[Proportion of] faecal sludge and wastewater treatment works with soffits and walls raised above future flood levels"/>
    <x v="130"/>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45"/>
    <x v="0"/>
    <x v="7"/>
    <s v="Multiple hazards"/>
    <x v="1"/>
    <s v="Attributes_of_water__sanitation__and_hygiene_infrastructure"/>
    <s v="Construction and design standards for climate resilient WASH are implemented "/>
    <x v="0"/>
    <m/>
    <s v="[Proportion of] faecal sludge and wastewater treatment works where walls and submerged components are sealed to reduce seepage"/>
    <x v="131"/>
    <x v="1"/>
    <s v="LL074, LL076, LL129, LL130, LL135, LL136, LL138, LL140, LL142, LL143, LL144, LL145, LL147  - [Proportion of population served by treatment facilities] where infrastructure is designed with  consideration of current and future climate risks."/>
    <m/>
    <m/>
    <s v="Review"/>
    <s v="No evidence"/>
    <n v="0"/>
    <s v="R1a"/>
    <s v="UNICEF-guidance note shift to climate resilient wash programming"/>
  </r>
  <r>
    <s v="LL146"/>
    <x v="0"/>
    <x v="7"/>
    <s v="Extreme heat"/>
    <x v="1"/>
    <s v="Attributes_of_water__sanitation__and_hygiene_infrastructure"/>
    <s v="Construction and design standards for climate resilient WASH are implemented "/>
    <x v="0"/>
    <m/>
    <s v="[Proportion of] faecal sludge and wastewater treatment works with wastewater treatment processes adapted to treat higher influent concentration"/>
    <x v="132"/>
    <x v="1"/>
    <s v="LL132, LL133, LL146- [Proportion of population served by treatment facilities where] processes consider current and future climate risk"/>
    <m/>
    <m/>
    <s v="Review"/>
    <s v="No evidence"/>
    <n v="0"/>
    <s v="R1a"/>
    <s v="World Bank - Resilient Water Infrastructure Design Brief"/>
  </r>
  <r>
    <s v="LL147"/>
    <x v="0"/>
    <x v="7"/>
    <s v="Severe wind"/>
    <x v="1"/>
    <s v="Attributes_of_water__sanitation__and_hygiene_infrastructure"/>
    <s v="Construction and design standards for climate resilient WASH are implemented "/>
    <x v="0"/>
    <m/>
    <s v="[Proportion of] faecal sludge and wastewater treatment works with wind protection around  lift stations, critical equipment and storage tanks"/>
    <x v="133"/>
    <x v="1"/>
    <s v="LL074, LL076, LL129, LL130, LL135, LL136, LL138, LL140, LL142, LL143, LL144, LL145, LL147  - [Proportion of population served by treatment facilities] where infrastructure is designed with  consideration of current and future climate risks."/>
    <m/>
    <m/>
    <s v="Review"/>
    <s v="No evidence"/>
    <n v="0"/>
    <s v="R1a"/>
    <s v="World Bank - Resilient Water Infrastructure Design Brief"/>
  </r>
  <r>
    <s v="LL148"/>
    <x v="2"/>
    <x v="3"/>
    <s v="Multiple hazards"/>
    <x v="5"/>
    <s v="Adaptation_actions_by_water_and_sanitation_service_providers"/>
    <s v="Operation and management is appropriate to ensure and advance climate resilience"/>
    <x v="0"/>
    <m/>
    <s v="[Proportion of population served] by water supplies with proactive repair, replacement and retrofitting of water supply infrastructure for maintaining physical integrity against current and future climate hazards"/>
    <x v="134"/>
    <x v="0"/>
    <s v="Not measurable"/>
    <m/>
    <s v="AN"/>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r>
  <r>
    <s v="LL149"/>
    <x v="2"/>
    <x v="3"/>
    <s v="Multiple hazards"/>
    <x v="5"/>
    <s v="Adaptation_actions_by_water_and_sanitation_service_providers"/>
    <s v="Operation and management is appropriate to ensure and advance climate resilience"/>
    <x v="0"/>
    <m/>
    <s v="[Proportion of population served] by water supplies with O&amp;M and repairs done by professional service providers"/>
    <x v="135"/>
    <x v="0"/>
    <s v="Good practice, but not specific for climate resilience"/>
    <s v="professional = paid not volunteer"/>
    <s v="AN"/>
    <s v="Consortium"/>
    <s v="No evidence"/>
    <n v="0"/>
    <n v="0"/>
    <m/>
  </r>
  <r>
    <s v="LL150"/>
    <x v="1"/>
    <x v="2"/>
    <s v="Multiple hazards"/>
    <x v="4"/>
    <s v="Adaptation_actions_by_national_and_subnational_governments___Institutions"/>
    <s v="Coherence and cooperation between agencies to deliver climate resilient WASH"/>
    <x v="0"/>
    <m/>
    <s v="[Number of] cities/authorities incorporating climate risk assessments (including entire sanitation chains) into spatial planning."/>
    <x v="136"/>
    <x v="3"/>
    <s v="LL041 with LL150 - The extent to which climate risks are systematically incorporated into sanitation-related environmental and public health impact assessments, and spatial planning processes across cities and local authorities—covering the entire sanitation chain."/>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51"/>
    <x v="0"/>
    <x v="1"/>
    <s v="Multiple hazards"/>
    <x v="14"/>
    <s v="7._Adaptation_actions_by_water_and_sanitation_service_providers___Sanitation"/>
    <s v="Operation and management is appropriate to ensure and advance climate resilience"/>
    <x v="14"/>
    <m/>
    <s v="[Proportion of] the population served by sanitation systems that are maintained through proactive repair, replacement, and retrofitting to ensure physical integrity against current and future climate hazards."/>
    <x v="137"/>
    <x v="2"/>
    <m/>
    <m/>
    <m/>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r>
  <r>
    <s v="LL153"/>
    <x v="0"/>
    <x v="1"/>
    <s v="Multiple hazards"/>
    <x v="5"/>
    <s v="Adaptation_actions_by_water_and_sanitation_service_providers"/>
    <s v="Construction and design standards for climate resilient WASH are implemented "/>
    <x v="0"/>
    <m/>
    <s v="[Proportion of] Population Served by Infrastructure Assessed for Climate Risk Prior to Construction"/>
    <x v="138"/>
    <x v="0"/>
    <m/>
    <m/>
    <s v="JW"/>
    <s v="Consortium"/>
    <s v="No evidence"/>
    <n v="0"/>
    <n v="0"/>
    <n v="0"/>
  </r>
  <r>
    <s v="LL154"/>
    <x v="2"/>
    <x v="3"/>
    <s v="Multiple hazards"/>
    <x v="4"/>
    <s v="Adaptation_actions_by_national_and_subnational_governments___Institutions"/>
    <s v="Coherence and cooperation between agencies to deliver climate resilient WASH"/>
    <x v="0"/>
    <m/>
    <s v="Climate ministry has a mandated role in water supply sector review and planning"/>
    <x v="139"/>
    <x v="3"/>
    <s v="LL154 with LL157 and LL159 - Climate ministry has a mandated role in WASH sector review and planning"/>
    <s v="edit suggested to make current GLAAS indicator more globally applicable"/>
    <s v="AN"/>
    <s v="Review"/>
    <s v="No evidence"/>
    <n v="0"/>
    <s v="R1a"/>
    <s v="GLAAS 2024/25 survey"/>
  </r>
  <r>
    <s v="LL155"/>
    <x v="1"/>
    <x v="2"/>
    <s v="Multiple hazards"/>
    <x v="15"/>
    <s v="Adaptation_actions_by_national_and_subnational_governments___Policy"/>
    <s v="WASH sector has embedded approach to adaptation to climate change"/>
    <x v="0"/>
    <m/>
    <s v="Inclusion of climate resilience in WASH or Water sector review and planning"/>
    <x v="140"/>
    <x v="1"/>
    <s v="Merge LL155 with LL158, LL160, LL194 - Inclusion of climate resilience in WASH sector review and planning"/>
    <s v="edit suggested to make current GLAAS indicator more globally applicable"/>
    <s v="AN"/>
    <s v="Review"/>
    <s v="No evidence"/>
    <n v="0"/>
    <s v="R1a"/>
    <s v="GLAAS 2024/25 survey"/>
  </r>
  <r>
    <s v="LL156"/>
    <x v="1"/>
    <x v="2"/>
    <s v="Multiple hazards"/>
    <x v="10"/>
    <s v="3._Adaptation_actions_by_national_and_subnational_governments___Regulation"/>
    <s v="WASH sector has embedded approach to adaptation to climate change"/>
    <x v="13"/>
    <m/>
    <s v="WASH Sector policy sets thresholds (e.g. weather, pollution, inter alia) that trigger hazard management plans"/>
    <x v="141"/>
    <x v="2"/>
    <m/>
    <m/>
    <m/>
    <s v="Consortium"/>
    <s v="No evidence"/>
    <n v="0"/>
    <n v="0"/>
    <m/>
  </r>
  <r>
    <s v="LL157"/>
    <x v="0"/>
    <x v="1"/>
    <s v="Multiple hazards"/>
    <x v="4"/>
    <s v="Adaptation_actions_by_national_and_subnational_governments___Institutions"/>
    <s v="Coherence and cooperation between agencies to deliver climate resilient WASH"/>
    <x v="0"/>
    <m/>
    <s v="Climate ministry has a mandated role in sanitation sector review and planning"/>
    <x v="142"/>
    <x v="3"/>
    <s v="LL154 with LL157 and LL159 - Climate ministry has a mandated role in WASH sector review and planning"/>
    <s v="edit suggested to make current GLAAS indicator more globally applicable"/>
    <m/>
    <s v="Review"/>
    <s v="No evidence"/>
    <n v="0"/>
    <s v="R1a"/>
    <s v="GLAAS 2024/25 survey"/>
  </r>
  <r>
    <s v="LL158"/>
    <x v="0"/>
    <x v="1"/>
    <s v="Multiple hazards"/>
    <x v="15"/>
    <s v="Adaptation_actions_by_national_and_subnational_governments___Policy"/>
    <s v="WASH sector has embedded approach to adaptation to climate change"/>
    <x v="0"/>
    <m/>
    <s v="Inclusion of climate resilience in sanitation sector review and planning"/>
    <x v="143"/>
    <x v="1"/>
    <s v="Merge LL155 with LL158, LL160, LL194 - Inclusion of climate resilience in WASH sector review and planning"/>
    <s v="edit suggested to make current GLAAS indicator more globally applicable"/>
    <m/>
    <s v="Review"/>
    <s v="No evidence"/>
    <n v="0"/>
    <s v="R1a"/>
    <s v="GLAAS 2024/25 survey"/>
  </r>
  <r>
    <s v="LL159"/>
    <x v="3"/>
    <x v="6"/>
    <s v="Multiple hazards"/>
    <x v="4"/>
    <s v="Adaptation_actions_by_national_and_subnational_governments___Institutions"/>
    <s v="Coherence and cooperation between agencies to deliver climate resilient WASH"/>
    <x v="0"/>
    <m/>
    <s v="Climate ministry has a mandated role in hygiene sector review and planning"/>
    <x v="144"/>
    <x v="3"/>
    <s v="LL154 with LL157 and LL159 - Climate ministry has a mandated role in WASH sector review and planning"/>
    <s v="edit suggested to make current GLAAS indicator more globally applicable"/>
    <m/>
    <s v="Review"/>
    <s v="No evidence"/>
    <n v="0"/>
    <s v="R1a"/>
    <s v="GLAAS 2024/25 survey"/>
  </r>
  <r>
    <s v="LL160"/>
    <x v="3"/>
    <x v="6"/>
    <s v="Multiple hazards"/>
    <x v="15"/>
    <s v="Adaptation_actions_by_national_and_subnational_governments___Policy"/>
    <s v="WASH sector has embedded approach to adaptation to climate change"/>
    <x v="0"/>
    <m/>
    <s v="Inclusion of climate resilience in hygiene sector review and planning"/>
    <x v="145"/>
    <x v="1"/>
    <s v="Merge LL155 with LL158, LL160, LL194 - Inclusion of climate resilience in WASH sector review and planning"/>
    <s v="edit suggested to make current GLAAS indicator more globally applicable"/>
    <m/>
    <s v="Review"/>
    <s v="No evidence"/>
    <n v="0"/>
    <s v="R1a"/>
    <s v="GLAAS 2024/25 survey"/>
  </r>
  <r>
    <s v="LL162"/>
    <x v="1"/>
    <x v="2"/>
    <s v="Multiple hazards"/>
    <x v="12"/>
    <s v="Adaptation_actions_by_national_and_subnational_governments___Finance"/>
    <s v="Recovery time post-climate event is minimised"/>
    <x v="0"/>
    <m/>
    <s v="Dedicated climate resilience budget available for rapid response and repair following climate extreme"/>
    <x v="146"/>
    <x v="3"/>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m/>
    <s v="JW"/>
    <s v="Review"/>
    <s v="Evidence"/>
    <s v="Qualitative"/>
    <s v="R4a"/>
    <s v="Gordon T, Hueso A (2021) Integrating sanitation and climate change adaptation: lessons learned from case studies of WaterAid’s work in four countries. Waterlines 40(2)._x000a__x000a_GWP UNICEF - Strategic Framework for WASH Climate Resilient Development"/>
  </r>
  <r>
    <s v="LL163"/>
    <x v="1"/>
    <x v="2"/>
    <s v="Multiple hazards"/>
    <x v="12"/>
    <s v="Adaptation_actions_by_national_and_subnational_governments___Finance"/>
    <s v="Recovery time post-climate event is minimised"/>
    <x v="0"/>
    <m/>
    <s v="Amount of financing allocated for  WASH need post-disaster response."/>
    <x v="147"/>
    <x v="1"/>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64"/>
    <x v="0"/>
    <x v="0"/>
    <s v="Changing precipitation patterns; Floods"/>
    <x v="1"/>
    <s v="Attributes_of_water__sanitation__and_hygiene_infrastructure"/>
    <s v="Construction and design standards for climate resilient WASH are implemented "/>
    <x v="0"/>
    <m/>
    <s v="[Proportion of containments in areas with shallow or rising groundwater that utilise] smaller or shallower pits designed to reduce risk of groundwater flooding"/>
    <x v="148"/>
    <x v="1"/>
    <s v="LL002 with LL005, LL082, LL087, 89 LL091, LL092, LL093, LL164, LL211, LL246, LL257 - [Proportion of containments] designed for current and future climate risk"/>
    <s v="To avoid shallow ground water table. Definition/ratio of pit dimensions has to be defined"/>
    <m/>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165"/>
    <x v="1"/>
    <x v="2"/>
    <s v="Multiple hazards"/>
    <x v="9"/>
    <s v="Adaptation_actions_by_national_and_subnational_governments___Regulation"/>
    <s v="Appropriate standards and design guidance exist to address climate hazards"/>
    <x v="0"/>
    <m/>
    <s v="Design standards and related regulations are available to support the construction of infrastructure and delivery of climate resilient WASH services"/>
    <x v="149"/>
    <x v="1"/>
    <s v="LL173 and LL186, LL165"/>
    <s v="This has to be coupled with another indicator"/>
    <s v="JW"/>
    <s v="Consortium"/>
    <s v="Derived from evidence"/>
    <n v="0"/>
    <s v="Adapted from R4a"/>
    <s v="Kanda A, Ncube EJ, Voyi K (2022) Drivers and barriers to sustained use of Blair ventilated improved pit latrine after nearly four decades in rural Zimbabwe. PLoS ONE 17(4): e0265077. https://doi.org/10.1371/journal.pone.0265077"/>
  </r>
  <r>
    <s v="LL166"/>
    <x v="0"/>
    <x v="1"/>
    <s v="Multiple hazards"/>
    <x v="12"/>
    <s v="Adaptation_actions_by_national_and_subnational_governments___Finance"/>
    <s v="WASH sector has embedded approach to adaptation to climate change"/>
    <x v="0"/>
    <m/>
    <s v="Sector investment plans are revised every X years based on most up to date (within Y years) climate projections"/>
    <x v="150"/>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m/>
    <s v="JW"/>
    <s v="Review"/>
    <s v="No evidence"/>
    <n v="0"/>
    <s v="R1a"/>
    <s v=" GWP UNICEF - CR WASH Strategic Framework"/>
  </r>
  <r>
    <s v="LL167"/>
    <x v="2"/>
    <x v="3"/>
    <s v="Multiple hazards"/>
    <x v="6"/>
    <s v="6._Adaptation_actions_by_water_and_sanitation_service_providers___Water_Supply"/>
    <s v="Operation and management is appropriate to ensure and advance climate resilience"/>
    <x v="14"/>
    <m/>
    <s v="[Proportion of population served by] water supplies that implement  climate-resilience plans (for example climate-resilient water safety plans) which consider climate variability and climate projections "/>
    <x v="151"/>
    <x v="2"/>
    <s v="Move to actions by service provider?"/>
    <m/>
    <s v="AN"/>
    <s v="Review"/>
    <s v="Evidence"/>
    <s v="Quantitative"/>
    <s v="R3"/>
    <s v="Enqvist and Ziervogel 2019 Water governance and justice in Cape Town: An overview"/>
  </r>
  <r>
    <s v="LL168"/>
    <x v="2"/>
    <x v="3"/>
    <s v="Changing precipitation patterns; Droughts"/>
    <x v="10"/>
    <s v="3._Adaptation_actions_by_national_and_subnational_governments___Regulation"/>
    <s v="Water resource management supports climate resilience WASH"/>
    <x v="13"/>
    <s v="?"/>
    <s v="Regulation mandates that sufficient quantities of domestic water supply be provided as a priority before allocations to other water uses are made "/>
    <x v="152"/>
    <x v="2"/>
    <m/>
    <s v="is there legislative provision that ensures domestic water supply prioritised, such as in cases of low flow. e.g. reallocation of ag rights. other rights being subordinate"/>
    <s v="AN"/>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r>
  <r>
    <s v="LL169"/>
    <x v="2"/>
    <x v="3"/>
    <s v="Multiple hazards"/>
    <x v="5"/>
    <s v="Adaptation_actions_by_water_and_sanitation_service_providers"/>
    <s v="WASH sector has embedded approach to adaptation to climate change"/>
    <x v="19"/>
    <m/>
    <s v="[Proportion of population served by] water supplies with climate resilience investment plans"/>
    <x v="153"/>
    <x v="0"/>
    <s v=" in PIRF"/>
    <s v="Separate for rural (govt) vs utilities (service provider)"/>
    <s v="AN"/>
    <s v="Review"/>
    <s v="Derived from evidence"/>
    <s v="Qualitative"/>
    <s v="R3"/>
    <s v="Quandt et al Policy interventions to address water security impacted by climate change: Adaptation strategies of three case studies across different geographic regions"/>
  </r>
  <r>
    <s v="LL170"/>
    <x v="1"/>
    <x v="2"/>
    <s v="Multiple hazards"/>
    <x v="11"/>
    <s v="1._Adaptation_actions_by_national_and_subnational_governments___Policy"/>
    <s v="WASH sector has embedded approach to adaptation to climate change"/>
    <x v="20"/>
    <m/>
    <s v="WASH sector policy and strategies identify climate risks and include costed climate adaptation measures"/>
    <x v="154"/>
    <x v="2"/>
    <m/>
    <s v="Suggest minor edits to existing GLAAS indicator. What is the evidence of implementation?"/>
    <s v="AN"/>
    <s v="Review"/>
    <s v="No evidence"/>
    <n v="0"/>
    <s v="R1a"/>
    <s v="GLAAS 2024/25 survey"/>
  </r>
  <r>
    <s v="LL171"/>
    <x v="2"/>
    <x v="3"/>
    <s v="Multiple hazards"/>
    <x v="10"/>
    <s v="3._Adaptation_actions_by_national_and_subnational_governments___Regulation"/>
    <s v="WASH sector has embedded approach to adaptation to climate change"/>
    <x v="21"/>
    <m/>
    <s v="Sector policy mandates the use of  climate-resilient Water Safety Planning"/>
    <x v="155"/>
    <x v="2"/>
    <m/>
    <m/>
    <s v="AN"/>
    <s v="Consortium"/>
    <s v="No evidence"/>
    <n v="0"/>
    <n v="0"/>
    <m/>
  </r>
  <r>
    <s v="LL172"/>
    <x v="2"/>
    <x v="3"/>
    <s v="Multiple hazards"/>
    <x v="12"/>
    <s v="Adaptation_actions_by_national_and_subnational_governments___Finance"/>
    <s v="WASH sector has embedded approach to adaptation to climate change"/>
    <x v="0"/>
    <m/>
    <s v="Sector investment plans (which may also include water resource management plans)  are revised every X years based on most up to date (within Y years) climate projections"/>
    <x v="156"/>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s v="analyse the frequency of updating these"/>
    <s v="AN"/>
    <s v="Review"/>
    <s v="No evidence"/>
    <n v="0"/>
    <s v="R1a"/>
    <s v="GWP unicef - strategic framework for WASH"/>
  </r>
  <r>
    <s v="LL173"/>
    <x v="2"/>
    <x v="3"/>
    <s v="Multiple hazards"/>
    <x v="15"/>
    <s v="Adaptation_actions_by_national_and_subnational_governments___Policy"/>
    <s v="Appropriate standards and design guidance exist to address climate hazards"/>
    <x v="0"/>
    <m/>
    <s v="National guidance and standards on water supply design and construction materials consider risks from climate variability and change"/>
    <x v="157"/>
    <x v="3"/>
    <s v="LL173 and LL186, LL165"/>
    <m/>
    <s v="AN"/>
    <s v="Consortium"/>
    <s v="No evidence"/>
    <n v="0"/>
    <n v="0"/>
    <m/>
  </r>
  <r>
    <s v="LL174"/>
    <x v="2"/>
    <x v="3"/>
    <s v="Multiple hazards"/>
    <x v="12"/>
    <s v="Adaptation_actions_by_national_and_subnational_governments___Finance"/>
    <s v="WASH sector has embedded approach to adaptation to climate change"/>
    <x v="0"/>
    <m/>
    <s v="National government has mobilised funds to adapt the water sector to climate change"/>
    <x v="158"/>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s v="AN"/>
    <s v="Review"/>
    <s v="No evidence"/>
    <n v="0"/>
    <s v="R1a"/>
    <s v="GLAAS 2024/25 survey"/>
  </r>
  <r>
    <s v="LL175"/>
    <x v="2"/>
    <x v="3"/>
    <s v="Multiple hazards"/>
    <x v="15"/>
    <s v="Adaptation_actions_by_national_and_subnational_governments___Policy"/>
    <s v="WASH sector has embedded approach to adaptation to climate change"/>
    <x v="0"/>
    <m/>
    <s v="National adaptation plans address climate risks to water supply"/>
    <x v="159"/>
    <x v="1"/>
    <s v="LL182, LL189 with LL195, LL287, LL175, LL188"/>
    <m/>
    <s v="AN"/>
    <s v="Review"/>
    <s v="No evidence"/>
    <n v="0"/>
    <s v="R1a"/>
    <s v="GLAAS 2024/25 survey"/>
  </r>
  <r>
    <s v="LL179"/>
    <x v="0"/>
    <x v="1"/>
    <s v="Multiple hazards"/>
    <x v="12"/>
    <s v="Adaptation_actions_by_national_and_subnational_governments___Finance"/>
    <s v="WASH sector has embedded approach to adaptation to climate change"/>
    <x v="0"/>
    <m/>
    <s v="[Percentage of] government budgets allocated for climate resilient sanitation measures"/>
    <x v="160"/>
    <x v="1"/>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80"/>
    <x v="2"/>
    <x v="3"/>
    <s v="Multiple hazards"/>
    <x v="12"/>
    <s v="Adaptation_actions_by_national_and_subnational_governments___Finance"/>
    <s v="WASH sector has embedded approach to adaptation to climate change"/>
    <x v="0"/>
    <m/>
    <s v="[Percentage of government budgets] allocated for climate resilient water supply measures"/>
    <x v="161"/>
    <x v="1"/>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m/>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81"/>
    <x v="1"/>
    <x v="2"/>
    <s v="Not explicitly climate change focussed"/>
    <x v="11"/>
    <s v="1._Adaptation_actions_by_national_and_subnational_governments___Policy"/>
    <s v="WASH sector has embedded approach to adaptation to climate change"/>
    <x v="20"/>
    <m/>
    <s v="National Adaptation Planning frameworks exist "/>
    <x v="162"/>
    <x v="2"/>
    <m/>
    <m/>
    <m/>
    <s v="Consortium"/>
    <s v="No evidence"/>
    <n v="0"/>
    <n v="0"/>
    <n v="0"/>
  </r>
  <r>
    <s v="LL182"/>
    <x v="1"/>
    <x v="1"/>
    <s v="Multiple hazards"/>
    <x v="15"/>
    <s v="Adaptation_actions_by_national_and_subnational_governments___Policy"/>
    <s v="WASH sector has embedded approach to adaptation to climate change"/>
    <x v="0"/>
    <m/>
    <s v="[Proportion of] WASH climate adaptation plans aligned with national adaptation planning frameworks"/>
    <x v="163"/>
    <x v="3"/>
    <s v="LL182, LL189 with LL195, LL287, LL175, LL188"/>
    <m/>
    <s v="JW"/>
    <s v="Academic and grey literature outside of reviews"/>
    <s v="No evidence"/>
    <n v="0"/>
    <n v="0"/>
    <s v="Crossfield, A &amp; Ferranti, E 2024, 'A longitudinal perspective of climate adaptation: a case study from the water_x000a_sector 2013-2023', Infrastructure Asset Management. https://doi.org/10.1680/jinam.23.00060"/>
  </r>
  <r>
    <s v="LL183"/>
    <x v="0"/>
    <x v="1"/>
    <s v="Multiple hazards"/>
    <x v="14"/>
    <s v="7._Adaptation_actions_by_water_and_sanitation_service_providers___Sanitation"/>
    <s v="WASH sector has embedded approach to adaptation to climate change"/>
    <x v="22"/>
    <m/>
    <s v="[Service providers] have climate resilience investment plans"/>
    <x v="164"/>
    <x v="2"/>
    <m/>
    <m/>
    <m/>
    <s v="Consortium"/>
    <s v="No evidence"/>
    <n v="0"/>
    <n v="0"/>
    <n v="0"/>
  </r>
  <r>
    <s v="LL184"/>
    <x v="0"/>
    <x v="1"/>
    <s v="Multiple hazards"/>
    <x v="12"/>
    <s v="Adaptation_actions_by_national_and_subnational_governments___Finance"/>
    <s v="WASH sector has embedded approach to adaptation to climate change"/>
    <x v="0"/>
    <m/>
    <s v="National government has mobilised funds to adapt the sanitation sector to climate change"/>
    <x v="165"/>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m/>
    <s v="Review"/>
    <s v="No evidence"/>
    <n v="0"/>
    <s v="R1a"/>
    <s v="GLAAS 2024/25 survey"/>
  </r>
  <r>
    <s v="LL185"/>
    <x v="0"/>
    <x v="1"/>
    <s v="Multiple hazards"/>
    <x v="12"/>
    <s v="Adaptation_actions_by_national_and_subnational_governments___Finance"/>
    <s v="WASH sector has embedded approach to adaptation to climate change"/>
    <x v="0"/>
    <m/>
    <s v="Sanitation sector policy and strategies identify climate risks and include costed climate adaptation measures"/>
    <x v="166"/>
    <x v="1"/>
    <s v="LL166 with LL172 and LL202, LL185"/>
    <m/>
    <s v="JW"/>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r>
  <r>
    <s v="LL186"/>
    <x v="0"/>
    <x v="1"/>
    <s v="Multiple hazards"/>
    <x v="15"/>
    <s v="Adaptation_actions_by_national_and_subnational_governments___Policy"/>
    <s v="Appropriate standards and design guidance exist to address climate hazards"/>
    <x v="0"/>
    <m/>
    <s v="National guidance and standards on sanitation design and construction materials consider risks from climate variability and change"/>
    <x v="167"/>
    <x v="3"/>
    <s v="LL173 and LL186, LL165"/>
    <m/>
    <s v="Jaw"/>
    <s v="Consortium"/>
    <s v="No evidence"/>
    <n v="0"/>
    <n v="0"/>
    <m/>
  </r>
  <r>
    <s v="LL188"/>
    <x v="0"/>
    <x v="1"/>
    <s v="Multiple hazards"/>
    <x v="15"/>
    <s v="Adaptation_actions_by_national_and_subnational_governments___Policy"/>
    <s v="WASH sector has embedded approach to adaptation to climate change"/>
    <x v="0"/>
    <m/>
    <s v="National adaptation plans address climate risks to sanitation"/>
    <x v="168"/>
    <x v="1"/>
    <s v="LL182, LL189 with LL195, LL287, LL175, LL188"/>
    <m/>
    <m/>
    <s v="Review"/>
    <s v="No evidence"/>
    <n v="0"/>
    <s v="R1a"/>
    <s v="GLAAS 2024/25 survey"/>
  </r>
  <r>
    <s v="LL189"/>
    <x v="2"/>
    <x v="3"/>
    <s v="Multiple hazards"/>
    <x v="15"/>
    <s v="Adaptation_actions_by_national_and_subnational_governments___Policy"/>
    <s v="WASH sector has embedded approach to adaptation to climate change"/>
    <x v="0"/>
    <m/>
    <s v="Water supply climate adaptation plan is aligned with national adaptation planning frameworks"/>
    <x v="169"/>
    <x v="1"/>
    <s v="LL182, LL189 with LL195, LL287, LL175, LL188"/>
    <m/>
    <m/>
    <s v="Academic and grey literature outside of reviews"/>
    <s v="No evidence"/>
    <n v="0"/>
    <n v="0"/>
    <s v="Crossfield, A &amp; Ferranti, E 2024, 'A longitudinal perspective of climate adaptation: a case study from the water_x000a_sector 2013-2023', Infrastructure Asset Management. https://doi.org/10.1680/jinam.23.00060"/>
  </r>
  <r>
    <s v="LL192"/>
    <x v="0"/>
    <x v="1"/>
    <s v="Multiple hazards"/>
    <x v="14"/>
    <s v="7._Adaptation_actions_by_water_and_sanitation_service_providers___Sanitation"/>
    <s v="Operation and management is appropriate to ensure and advance climate resilience"/>
    <x v="14"/>
    <m/>
    <s v="[Proportion of population served by] sanitation services with risk management plans (that may include sanitation safety plans, Flood/Drought management plan) consider climate variability and climate projections and include emergency response procedures for extreme events"/>
    <x v="170"/>
    <x v="2"/>
    <s v="Move to actions by service provider?"/>
    <m/>
    <m/>
    <s v="Consortium"/>
    <s v="Derived from evidence"/>
    <n v="0"/>
    <s v="R3"/>
    <s v="Enqvist and Ziervogel 2019 Water governance and justice in Cape Town: An overview"/>
  </r>
  <r>
    <s v="LL194"/>
    <x v="1"/>
    <x v="2"/>
    <s v="Multiple hazards"/>
    <x v="15"/>
    <s v="Adaptation_actions_by_national_and_subnational_governments___Policy"/>
    <s v="WASH sector has embedded approach to adaptation to climate change"/>
    <x v="0"/>
    <m/>
    <s v="Policies and strategies integrate WASH and climate resilience"/>
    <x v="171"/>
    <x v="1"/>
    <s v="Merge LL155 with LL158, LL160, LL194 - Inclusion of climate resilience in WASH sector review and planning"/>
    <m/>
    <m/>
    <s v="Review"/>
    <s v="No evidence"/>
    <n v="0"/>
    <s v="R1a"/>
    <s v="GWP UNICEF - Strategic Framework for WASH Climate Resilient Development"/>
  </r>
  <r>
    <s v="LL195"/>
    <x v="1"/>
    <x v="2"/>
    <s v="Multiple hazards"/>
    <x v="15"/>
    <s v="Adaptation_actions_by_national_and_subnational_governments___Policy"/>
    <s v="WASH sector has embedded approach to adaptation to climate change"/>
    <x v="0"/>
    <m/>
    <s v="National climate change policy has targeted WASH objectives"/>
    <x v="172"/>
    <x v="3"/>
    <s v="LL182, LL189 with LL195, LL287, LL175, LL188"/>
    <m/>
    <m/>
    <s v="Review"/>
    <s v="No evidence"/>
    <n v="0"/>
    <s v="R1a"/>
    <s v="Unicef -  CR WASH Strategic Framework"/>
  </r>
  <r>
    <s v="LL196"/>
    <x v="1"/>
    <x v="2"/>
    <s v="Multiple hazards"/>
    <x v="15"/>
    <s v="Adaptation_actions_by_national_and_subnational_governments___Policy"/>
    <s v="Data, and associated mechanisms, are in place to learn from what is and isn't working"/>
    <x v="0"/>
    <m/>
    <s v="Process in place to review and update risk data used to inform climate resilience planning each year"/>
    <x v="173"/>
    <x v="1"/>
    <s v="LL072 with LL244, LL068, LL196"/>
    <m/>
    <m/>
    <s v="Review"/>
    <s v="No evidence"/>
    <n v="0"/>
    <s v="R1a"/>
    <s v="GWP UNICEF - Strategic Framework for WASH Climate Resilient Development"/>
  </r>
  <r>
    <s v="LL197"/>
    <x v="1"/>
    <x v="2"/>
    <s v="Multiple hazards"/>
    <x v="15"/>
    <s v="Adaptation_actions_by_national_and_subnational_governments___Policy"/>
    <s v="WASH sector has embedded approach to adaptation to climate change"/>
    <x v="0"/>
    <m/>
    <s v="Percentage of climate resilience WASH projects being fully implemented"/>
    <x v="174"/>
    <x v="0"/>
    <m/>
    <m/>
    <m/>
    <s v="Review"/>
    <s v="No evidence"/>
    <n v="0"/>
    <s v="R1a"/>
    <s v="GWP UNICEF - Strategic Framework for WASH Climate Resilient Development"/>
  </r>
  <r>
    <s v="LL198"/>
    <x v="1"/>
    <x v="2"/>
    <s v="Multiple hazards"/>
    <x v="11"/>
    <s v="1._Adaptation_actions_by_national_and_subnational_governments___Policy"/>
    <s v="WASH sector has embedded approach to adaptation to climate change"/>
    <x v="20"/>
    <m/>
    <s v="National climate change adaptation priorities in the WASH sector are reflected in the respective regional development plans"/>
    <x v="175"/>
    <x v="2"/>
    <m/>
    <m/>
    <m/>
    <s v="Review"/>
    <s v="No evidence"/>
    <n v="0"/>
    <s v="R1a"/>
    <s v="UNICEF-guidance note shift to climate resilient wash programming"/>
  </r>
  <r>
    <s v="LL199"/>
    <x v="1"/>
    <x v="2"/>
    <s v="Multiple hazards"/>
    <x v="12"/>
    <s v="Adaptation_actions_by_national_and_subnational_governments___Finance"/>
    <s v="WASH sector has embedded approach to adaptation to climate change"/>
    <x v="0"/>
    <s v="Incentives - incentives for investment in CR WASH"/>
    <s v="Funding criteria/incentives to include climate resilience as part of  WASH programming"/>
    <x v="176"/>
    <x v="0"/>
    <m/>
    <m/>
    <m/>
    <s v="Review"/>
    <s v="No evidence"/>
    <n v="0"/>
    <s v="R1a"/>
    <s v="UNICEF-guidance note shift to climate resilient wash programming"/>
  </r>
  <r>
    <s v="LL200"/>
    <x v="1"/>
    <x v="2"/>
    <s v="Multiple hazards"/>
    <x v="12"/>
    <s v="Adaptation_actions_by_national_and_subnational_governments___Finance"/>
    <s v="WASH sector has embedded approach to adaptation to climate change"/>
    <x v="0"/>
    <m/>
    <s v="Finance and appropriate mechanisms are in place to support national priorities for climate risk management and adaptation in the WASH sector"/>
    <x v="177"/>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m/>
    <s v="Review"/>
    <s v="No evidence"/>
    <n v="0"/>
    <s v="R1a"/>
    <s v="Austrailian Aid, Water for Women, and WaterAid - WASH system building block assessment tool"/>
  </r>
  <r>
    <s v="LL201"/>
    <x v="1"/>
    <x v="2"/>
    <s v="Multiple hazards"/>
    <x v="13"/>
    <s v="4._Adaptation_actions_by_national_and_subnational_governments___Finance"/>
    <s v="WASH sector has embedded approach to adaptation to climate change"/>
    <x v="23"/>
    <s v="External funding is aligned with national CR WASH strategy"/>
    <s v="Total funding secured from multilateral funds for climate change (e.g. Green Climate Fund, Adaptation Fund, Global Environment Facility) for CR WASH"/>
    <x v="178"/>
    <x v="2"/>
    <m/>
    <m/>
    <m/>
    <s v="Review"/>
    <s v="No evidence"/>
    <n v="0"/>
    <s v="R1a"/>
    <s v="UNICEF-guidance note shift to climate resilient wash programming"/>
  </r>
  <r>
    <s v="LL202"/>
    <x v="1"/>
    <x v="2"/>
    <s v="Multiple hazards"/>
    <x v="12"/>
    <s v="Adaptation_actions_by_national_and_subnational_governments___Finance"/>
    <s v="WASH sector has embedded approach to adaptation to climate change"/>
    <x v="0"/>
    <m/>
    <s v="Comprehensive assessment of the cost of climate change adaptation in the WASH sector under different scenarios has been carried out"/>
    <x v="179"/>
    <x v="1"/>
    <s v="LL166 with LL172 and LL202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m/>
    <m/>
    <s v="Review"/>
    <s v="No evidence"/>
    <n v="0"/>
    <s v="R1a"/>
    <s v="UNICEF-guidance note shift to climate resilient wash programming"/>
  </r>
  <r>
    <s v="LL203"/>
    <x v="1"/>
    <x v="2"/>
    <s v="Multiple hazards"/>
    <x v="12"/>
    <s v="Adaptation_actions_by_national_and_subnational_governments___Finance"/>
    <s v="WASH sector has embedded approach to adaptation to climate change"/>
    <x v="0"/>
    <m/>
    <s v="Sufficient capital expenditure, with budget lines for  emergency preparedness, and adaptation, to respond to international commitments and national targets in the water and sanitation sector, including coordination and capacity building"/>
    <x v="180"/>
    <x v="3"/>
    <s v="LL174 and LL179, LL180, LL184, LL200, LL203 - The extent to which the national government mobilises and allocates sufficient funds and appropriate financial mechanisms to support climate change adaptation and risk management in the WASH sector, including emergency preparedness, capacity building, and alignment with national and international commitments."/>
    <m/>
    <m/>
    <s v="Review"/>
    <s v="No evidence"/>
    <n v="0"/>
    <s v="R1a"/>
    <s v="UNICEF-guidance note shift to climate resilient wash programming"/>
  </r>
  <r>
    <s v="LL204"/>
    <x v="1"/>
    <x v="2"/>
    <s v="Changing precipitation patterns; Droughts"/>
    <x v="13"/>
    <s v="4._Adaptation_actions_by_national_and_subnational_governments___Finance"/>
    <s v="WASH sector has embedded approach to adaptation to climate change"/>
    <x v="24"/>
    <s v="Sufficient budget allocation/expenditure for capacity building for CR WASH"/>
    <s v="Funds are allocated to support technical capacity of regulatory bodies on climate resilience of WASH"/>
    <x v="181"/>
    <x v="2"/>
    <m/>
    <m/>
    <m/>
    <s v="Review"/>
    <s v="No evidence"/>
    <n v="0"/>
    <s v="R1a"/>
    <s v="GWP UNICEF - Strategic Framework for WASH Climate Resilient Development"/>
  </r>
  <r>
    <s v="LL205"/>
    <x v="2"/>
    <x v="3"/>
    <s v="Multiple hazards"/>
    <x v="13"/>
    <s v="4._Adaptation_actions_by_national_and_subnational_governments___Finance"/>
    <s v="WASH sector has embedded approach to adaptation to climate change"/>
    <x v="25"/>
    <s v="Incentives - incentives for CR operations of WASH systems"/>
    <s v="Financial incentives for water efficiency by service providers"/>
    <x v="182"/>
    <x v="2"/>
    <m/>
    <m/>
    <s v="AN"/>
    <s v="Consortium"/>
    <s v="No evidence"/>
    <n v="0"/>
    <n v="0"/>
    <m/>
  </r>
  <r>
    <s v="LL206"/>
    <x v="0"/>
    <x v="1"/>
    <s v="Multiple hazards"/>
    <x v="14"/>
    <s v="7._Adaptation_actions_by_water_and_sanitation_service_providers___Sanitation"/>
    <s v="Supply chains are resilient to climate hazards"/>
    <x v="7"/>
    <m/>
    <s v="Construction materials, equipment and resources are available to ensure robust re-construction and repair of sanitation infrastructure"/>
    <x v="183"/>
    <x v="2"/>
    <m/>
    <m/>
    <s v="JW"/>
    <s v="Review"/>
    <s v="Evidence"/>
    <s v="Qualitative"/>
    <s v="R4a"/>
    <s v="Grimason, A. M., Davison, K., Tembo, K. C., Jabu, G. C., &amp; Jackson, M. H. (2000). Problems associated with the use of pit latrines in Blantyre, Republic of Malawi. The journal of the Royal Society for the Promotion of Health, 120(3), 175–182. https://doi.org/10.1177/146642400012000307"/>
  </r>
  <r>
    <s v="LL207"/>
    <x v="2"/>
    <x v="3"/>
    <s v="Multiple hazards"/>
    <x v="5"/>
    <s v="Adaptation_actions_by_water_and_sanitation_service_providers"/>
    <s v="Supply chains are resilient to climate hazards"/>
    <x v="0"/>
    <m/>
    <s v="Construction materials and resources are available to ensure robust re-construction and repair of water supply infrastructure"/>
    <x v="184"/>
    <x v="0"/>
    <s v="Duplication"/>
    <m/>
    <m/>
    <s v="Consortium"/>
    <s v="Derived from evidence"/>
    <n v="0"/>
    <s v="R4a"/>
    <s v="Grimason, A. M., Davison, K., Tembo, K. C., Jabu, G. C., &amp; Jackson, M. H. (2000). Problems associated with the use of pit latrines in Blantyre, Republic of Malawi. The journal of the Royal Society for the Promotion of Health, 120(3), 175–182. https://doi.org/10.1177/146642400012000307"/>
  </r>
  <r>
    <s v="LL209"/>
    <x v="1"/>
    <x v="2"/>
    <s v="Changing precipitation patterns; Floods"/>
    <x v="15"/>
    <s v="Adaptation_actions_by_national_and_subnational_governments___Policy"/>
    <s v="Supply chains are resilient to climate hazards"/>
    <x v="0"/>
    <m/>
    <s v="Policy in place to support local markets for WASH goods and services are resilient to climate impacts, designed to accommodate surges in demand during crises, whether slow-onset or sudden events"/>
    <x v="185"/>
    <x v="1"/>
    <m/>
    <m/>
    <s v="JW"/>
    <s v="Review"/>
    <s v="No evidence"/>
    <n v="0"/>
    <s v="R1a"/>
    <s v="Austrailian Aid, Water for Women, and WaterAid - WASH system building block assessment tool_x000a__x000a_UNICEF-guidance note shift to climate resilient wash programming"/>
  </r>
  <r>
    <s v="LL210"/>
    <x v="0"/>
    <x v="0"/>
    <s v="Changing precipitation patterns; Floods"/>
    <x v="14"/>
    <s v="7._Adaptation_actions_by_water_and_sanitation_service_providers___Sanitation"/>
    <s v="Operation and management is appropriate to ensure and advance climate resilience"/>
    <x v="14"/>
    <m/>
    <s v="[Proportion of population with] household pits or tanks which are emptied regularly and predictably "/>
    <x v="186"/>
    <x v="2"/>
    <m/>
    <s v="Definition for regular required. Some function of average or pledged emptying frequency"/>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211"/>
    <x v="0"/>
    <x v="0"/>
    <s v="Changing precipitation patterns; Droughts"/>
    <x v="1"/>
    <s v="Attributes_of_water__sanitation__and_hygiene_infrastructure"/>
    <s v="Construction and design standards for climate resilient WASH are implemented "/>
    <x v="0"/>
    <m/>
    <s v="[Proportion of population with] household pits or tanks which are sized to promote frequent emptying  and reduce build up of faecal matter"/>
    <x v="187"/>
    <x v="1"/>
    <s v="LL002 with LL005, LL082, LL087, LL091, LL092, LL093, LL164, LL211, LL246, LL257 - [Proportion of containments] designed for current and future climate risk"/>
    <s v="Requires that pits are regularly emptied"/>
    <s v="JW"/>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213"/>
    <x v="0"/>
    <x v="0"/>
    <s v="Changing precipitation patterns; Droughts"/>
    <x v="0"/>
    <s v="Adaptation_actions_by_users"/>
    <s v="Availability and access to climate resilient WASH services"/>
    <x v="0"/>
    <m/>
    <s v="[Proportion of the population with] access to multiple toilet technologies (one low/no flush) for use during drought"/>
    <x v="188"/>
    <x v="1"/>
    <s v="LL003 with LL213 - [Proportion of the population with access to] multiple toilet technologies for use during and following climate events"/>
    <m/>
    <s v="JW"/>
    <s v="Review"/>
    <s v="Evidence"/>
    <s v="Qualitative"/>
    <s v="R4a"/>
    <s v="Alda-Vidal, C., Browne, A. L., Lawhon, M., &amp; Iossifova, D. (2024). Sanitation configurations in Lilongwe: Everyday experiences on and off the grid. Urban Studies, 61(9), 1773-1788. https://doi.org/10.1177/00420980231217661"/>
  </r>
  <r>
    <s v="LL215"/>
    <x v="0"/>
    <x v="0"/>
    <s v="Changing precipitation patterns; Droughts"/>
    <x v="8"/>
    <s v="15._Attributes_of_water__sanitation__and_hygiene_infrastructure___Sanitation"/>
    <s v="Construction and design standards for climate resilient WASH are implemented "/>
    <x v="26"/>
    <m/>
    <s v="[Proportion of population] with access to multiple sanitation services during and following climate events"/>
    <x v="189"/>
    <x v="2"/>
    <m/>
    <m/>
    <s v="JW"/>
    <s v="Review"/>
    <s v="Derived from evidence"/>
    <s v="Qualitative"/>
    <s v="R4a"/>
    <s v="Alda-Vidal, C., Browne, A. L., Lawhon, M., &amp; Iossifova, D. (2024). Sanitation configurations in Lilongwe: Everyday experiences on and off the grid. Urban Studies, 61(9), 1773-1788. https://doi.org/10.1177/00420980231217661"/>
  </r>
  <r>
    <s v="LL216"/>
    <x v="0"/>
    <x v="0"/>
    <s v="Changing precipitation patterns; Droughts"/>
    <x v="2"/>
    <s v="18._Sanitation_service_functioning"/>
    <s v="Availability and access to climate resilient WASH services"/>
    <x v="1"/>
    <m/>
    <s v="[Proportion of users with] access to at least one functioning water sources to use for flushing if needed "/>
    <x v="190"/>
    <x v="2"/>
    <m/>
    <m/>
    <s v="JW"/>
    <s v="Review"/>
    <s v="Evidence"/>
    <s v="Qualitative"/>
    <s v="R4a"/>
    <s v="Alda-Vidal, C., Browne, A. L., Lawhon, M., &amp; Iossifova, D. (2024). Sanitation configurations in Lilongwe: Everyday experiences on and off the grid. Urban Studies, 61(9), 1773-1788. https://doi.org/10.1177/00420980231217661"/>
  </r>
  <r>
    <s v="LL217"/>
    <x v="2"/>
    <x v="3"/>
    <s v="Droughts"/>
    <x v="6"/>
    <s v="6._Adaptation_actions_by_water_and_sanitation_service_providers___Water_Supply"/>
    <s v="Users receiving messages that inform user adaptation actions"/>
    <x v="10"/>
    <m/>
    <s v="[Proportion of population served by] water supplies supported by consumer education and communication programs addressing local climate hazards (i.e. boil water advisory)"/>
    <x v="191"/>
    <x v="2"/>
    <m/>
    <m/>
    <s v="AN"/>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r>
  <r>
    <s v="LL219"/>
    <x v="1"/>
    <x v="2"/>
    <s v="Multiple hazards"/>
    <x v="11"/>
    <s v="1._Adaptation_actions_by_national_and_subnational_governments___Policy"/>
    <s v="Progress towards climate resilience WASH is equitable"/>
    <x v="27"/>
    <m/>
    <s v="[Proportion of] vulnerable groups engaged in local planning through targeted actions, using differentiated communication channels and tailored messages to address increased risks and limited response capacity"/>
    <x v="192"/>
    <x v="2"/>
    <m/>
    <s v="Difficult to define &quot;vulnerable groups&quot;"/>
    <s v="JW"/>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220"/>
    <x v="1"/>
    <x v="2"/>
    <s v="Changing precipitation patterns; Droughts"/>
    <x v="15"/>
    <s v="Adaptation_actions_by_national_and_subnational_governments___Policy"/>
    <s v="Progress towards climate resilience WASH is equitable"/>
    <x v="0"/>
    <s v="User engagement one?"/>
    <s v="Bespoke and carefully crafted messaging for effective communication of climate risks to prompt behaviour change and build on existing strengths to undertake ‘doable’ adaptive actions"/>
    <x v="193"/>
    <x v="0"/>
    <m/>
    <m/>
    <s v="JW"/>
    <s v="Consortium"/>
    <s v="No evidence"/>
    <n v="0"/>
    <n v="0"/>
    <n v="0"/>
  </r>
  <r>
    <s v="LL221"/>
    <x v="2"/>
    <x v="3"/>
    <s v="Multiple hazards"/>
    <x v="11"/>
    <s v="1._Adaptation_actions_by_national_and_subnational_governments___Policy"/>
    <s v="WASH sector has embedded approach to adaptation to climate change"/>
    <x v="28"/>
    <s v="Incentives - incentives for CR operations of WASH systems"/>
    <s v="Incentives and support to service providers to encourage the promotion of water efficiency by consumers (e.g. funding to roll out volumetric metering, or advise and technical assistance facility to promote water saving devices in the home)"/>
    <x v="194"/>
    <x v="2"/>
    <m/>
    <s v="split for consumers vs service providers in line with framework boxes"/>
    <s v="AN"/>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r>
  <r>
    <s v="LL222"/>
    <x v="2"/>
    <x v="8"/>
    <s v="Multiple hazards"/>
    <x v="6"/>
    <s v="6._Adaptation_actions_by_water_and_sanitation_service_providers___Water_Supply"/>
    <s v="Operation and management is appropriate to ensure and advance climate resilience"/>
    <x v="14"/>
    <m/>
    <s v="[Proportion of population served] by water supplies where the source has an active sediment, nutrient  and contaminant management plan"/>
    <x v="195"/>
    <x v="2"/>
    <m/>
    <m/>
    <s v="AN"/>
    <s v="Review"/>
    <s v="Evidence"/>
    <s v="Quantitative"/>
    <s v="R3"/>
    <s v="Qiu et al 2019 Impacts of climate change on watershed systems and potential adaptation through BMPs in a drinking water source area"/>
  </r>
  <r>
    <s v="LL223"/>
    <x v="2"/>
    <x v="9"/>
    <s v="Changing precipitation patterns; Floods"/>
    <x v="5"/>
    <s v="Adaptation_actions_by_water_and_sanitation_service_providers"/>
    <s v="Operation and management is appropriate to ensure and advance climate resilience"/>
    <x v="0"/>
    <m/>
    <s v="[Proportion of population served by] water supplies with routine monitoring at intake linked to treatment operation &amp; performance "/>
    <x v="196"/>
    <x v="0"/>
    <s v="Good practice, but not specific for climate resilience"/>
    <m/>
    <s v="AN"/>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r>
  <r>
    <s v="LL224"/>
    <x v="2"/>
    <x v="8"/>
    <s v="Multiple hazards"/>
    <x v="1"/>
    <s v="Attributes_of_water__sanitation__and_hygiene_infrastructure"/>
    <s v="Construction and design standards for climate resilient WASH are implemented "/>
    <x v="29"/>
    <s v="blank"/>
    <s v="Construction and design standards for climate resilient WASH are implemented "/>
    <x v="197"/>
    <x v="0"/>
    <s v="Too granular"/>
    <s v="The problem is likely to be having to define a priori list of measures"/>
    <s v="AN"/>
    <s v="Review"/>
    <s v="Derived from evidence"/>
    <s v="Qualitative"/>
    <s v="R3"/>
    <s v="Dobson et al 2015 Local and participatory approaches to building resilience in informal settlements in Uganda"/>
  </r>
  <r>
    <s v="LL225"/>
    <x v="2"/>
    <x v="3"/>
    <s v="Multiple hazards"/>
    <x v="17"/>
    <s v="17._Water_service_functioning"/>
    <s v="Construction and design standards for climate resilient WASH are implemented "/>
    <x v="30"/>
    <m/>
    <s v="[Proportion of population with] access to more than one safely managed water supply"/>
    <x v="198"/>
    <x v="2"/>
    <s v="Reworded. "/>
    <s v="adequate as defined by national policy"/>
    <s v="AN"/>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r>
  <r>
    <s v="LL226"/>
    <x v="2"/>
    <x v="8"/>
    <s v="Changing precipitation patterns; Floods"/>
    <x v="6"/>
    <s v="6._Adaptation_actions_by_water_and_sanitation_service_providers___Water_Supply"/>
    <s v="Water resource management supports climate resilience WASH"/>
    <x v="14"/>
    <m/>
    <s v="[Proportion of population served by] water supplies served by groundwater with active groundwater management "/>
    <x v="199"/>
    <x v="2"/>
    <m/>
    <m/>
    <s v="AN"/>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r>
  <r>
    <s v="LL227"/>
    <x v="2"/>
    <x v="9"/>
    <s v="Changing precipitation patterns; Floods"/>
    <x v="1"/>
    <s v="Attributes_of_water__sanitation__and_hygiene_infrastructure"/>
    <s v="Construction and design standards for climate resilient WASH are implemented "/>
    <x v="0"/>
    <m/>
    <s v="[Proportion of population served by] water supplies with flood protection around treatment facilities that considers future flood levels"/>
    <x v="200"/>
    <x v="0"/>
    <s v="Duplication"/>
    <m/>
    <s v="AN"/>
    <s v="Consortium"/>
    <s v="No evidence"/>
    <n v="0"/>
    <n v="0"/>
    <m/>
  </r>
  <r>
    <s v="LL229"/>
    <x v="2"/>
    <x v="8"/>
    <s v="Changing precipitation patterns; Droughts"/>
    <x v="6"/>
    <s v="6._Adaptation_actions_by_water_and_sanitation_service_providers___Water_Supply"/>
    <s v="Construction and design standards for climate resilient WASH are implemented "/>
    <x v="31"/>
    <m/>
    <s v="[Proportion of the population served by] utilities with multiple or diverse sources."/>
    <x v="201"/>
    <x v="2"/>
    <m/>
    <s v="Groundwater included in storage. Recognise desalination might mitigate need for storage. Adequate storage in line with regulations (are there regulations). With plans for guarantee supply under conditions as mandated.  Split drought management into plan that includes threshold"/>
    <s v="AN"/>
    <s v="Review"/>
    <s v="Evidence"/>
    <s v="Quantitative"/>
    <s v="R3"/>
    <s v="Writer et al 2014 Water treatment implications after the High park Wildfire, Colorado"/>
  </r>
  <r>
    <s v="LL230"/>
    <x v="2"/>
    <x v="8"/>
    <s v="Changing precipitation patterns; Droughts"/>
    <x v="6"/>
    <s v="6._Adaptation_actions_by_water_and_sanitation_service_providers___Water_Supply"/>
    <s v="Operation and management is appropriate to ensure and advance climate resilience"/>
    <x v="14"/>
    <m/>
    <s v="[Proportion of population served by] water supplies which depend on reservoirs with flexible reservoir operation rules"/>
    <x v="202"/>
    <x v="2"/>
    <m/>
    <s v="Very difficult to consider how this would be measured in representative way, and how applicable it is across diverse settings."/>
    <s v="AN"/>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r>
  <r>
    <s v="LL231"/>
    <x v="2"/>
    <x v="10"/>
    <s v="Not explicitly climate change focussed"/>
    <x v="6"/>
    <s v="6._Adaptation_actions_by_water_and_sanitation_service_providers___Water_Supply"/>
    <s v="Operation and management is appropriate to ensure and advance climate resilience"/>
    <x v="14"/>
    <m/>
    <s v="[Proportion of population served by] water supplies with leak detection and reduction programs"/>
    <x v="203"/>
    <x v="2"/>
    <s v="Recognise good practice but widely used for drought resilience"/>
    <m/>
    <s v="AN"/>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r>
  <r>
    <s v="LL237"/>
    <x v="0"/>
    <x v="0"/>
    <s v="Multiple hazards"/>
    <x v="1"/>
    <s v="Attributes_of_water__sanitation__and_hygiene_infrastructure"/>
    <s v="Construction and design standards for climate resilient WASH are implemented "/>
    <x v="0"/>
    <m/>
    <s v="[Proportion of population using latrines] whose latrine super structure is constructed from resilient materials"/>
    <x v="204"/>
    <x v="1"/>
    <s v=" LL081, LL237 - [Proportion of latrines] designed for current and future climate risks"/>
    <m/>
    <s v="JW"/>
    <s v="Review"/>
    <s v="No evidence"/>
    <n v="0"/>
    <s v="R1a"/>
    <s v="UTS-ISF, Griffith University, WaterAid, iDE - Environmental Indicators of Climate Risks to Inclusive WASH"/>
  </r>
  <r>
    <s v="LL238"/>
    <x v="2"/>
    <x v="3"/>
    <s v="Changing precipitation patterns; Droughts"/>
    <x v="5"/>
    <s v="Adaptation_actions_by_water_and_sanitation_service_providers"/>
    <s v="Risk prioritisation in the sector considers climate hazards"/>
    <x v="32"/>
    <m/>
    <s v="[Proportion of water supply facilities] located in geographic areas prone to flooding, storm surges, wildfires or landslides based on current and future climate risk mapping"/>
    <x v="205"/>
    <x v="0"/>
    <s v="Not relevant"/>
    <m/>
    <s v="JW"/>
    <s v="Review"/>
    <s v="No evidence"/>
    <n v="0"/>
    <s v="R1a"/>
    <s v="UTS-ISF, Griffith University, WaterAid, iDE - Environmental Indicators of Climate Risks to Inclusive WASH_x000a__x000a_Austrailian Aid, Water for Women, and WaterAid - WASH system building block assessment tool_x000a_"/>
  </r>
  <r>
    <s v="LL239"/>
    <x v="0"/>
    <x v="7"/>
    <s v="Floods"/>
    <x v="10"/>
    <s v="3._Adaptation_actions_by_national_and_subnational_governments___Regulation"/>
    <s v="Appropriate standards and design guidance exist to address climate hazards"/>
    <x v="13"/>
    <m/>
    <s v="Effluent discharge limits can be relaxed to maintain operations during periods of extreme drought"/>
    <x v="206"/>
    <x v="2"/>
    <m/>
    <m/>
    <m/>
    <s v="Review"/>
    <s v="No evidence"/>
    <n v="0"/>
    <s v="R1a"/>
    <s v="City CAM-PAS: Urban Climate Adaptation &amp; Mitigation Assessment Framework"/>
  </r>
  <r>
    <s v="LL240"/>
    <x v="2"/>
    <x v="3"/>
    <s v="Multiple hazards"/>
    <x v="18"/>
    <s v="Water_service_functioning"/>
    <s v="Recovery time post-climate event is minimised"/>
    <x v="33"/>
    <m/>
    <s v="Expected downtime in the event of a flood"/>
    <x v="207"/>
    <x v="0"/>
    <s v="Not measurable"/>
    <m/>
    <m/>
    <s v="Consortium"/>
    <s v="No evidence"/>
    <n v="0"/>
    <s v="R1a"/>
    <s v="Measuring resilience in the water industry - ARCADIS, United utilities"/>
  </r>
  <r>
    <s v="LL241"/>
    <x v="2"/>
    <x v="3"/>
    <s v="Multiple hazards"/>
    <x v="18"/>
    <s v="Water_service_functioning"/>
    <s v="Recovery time post-climate event is minimised"/>
    <x v="2"/>
    <m/>
    <s v="Expected downtime in the event of severe contamination or treatment failure"/>
    <x v="208"/>
    <x v="0"/>
    <s v="Not measurable"/>
    <m/>
    <m/>
    <s v="Consortium"/>
    <s v="No evidence"/>
    <n v="0"/>
    <s v="R1a"/>
    <s v="Measuring resilience in the water industry - ARCADIS, United utilities"/>
  </r>
  <r>
    <s v="LL242"/>
    <x v="2"/>
    <x v="8"/>
    <s v="Not explicitly climate change focussed"/>
    <x v="5"/>
    <s v="Adaptation_actions_by_water_and_sanitation_service_providers"/>
    <s v="Construction and design standards for climate resilient WASH are implemented "/>
    <x v="16"/>
    <m/>
    <s v="[Proportion of population whose] water supply is served from a source or whose network lies within close proximity to contaminated land or a source of industrial pollution"/>
    <x v="209"/>
    <x v="0"/>
    <s v="Not measurable"/>
    <m/>
    <m/>
    <s v="Review"/>
    <s v="No evidence"/>
    <n v="0"/>
    <s v="R1a"/>
    <s v="Austrailian Aid, Water for Women, and WaterAid - WASH system building block assessment tool"/>
  </r>
  <r>
    <s v="LL244"/>
    <x v="1"/>
    <x v="2"/>
    <s v="Multiple hazards"/>
    <x v="4"/>
    <s v="Adaptation_actions_by_national_and_subnational_governments___Institutions"/>
    <s v="Climate information is available for decision making"/>
    <x v="0"/>
    <m/>
    <s v="Downscaled projections of seasonal and annual changes in rainfall, temperature and evaporation, produced using the latest IPCC assessment reports, are readily available for each catchment/hydro climatic region in the country."/>
    <x v="210"/>
    <x v="1"/>
    <s v="LL072 with LL244, LL068, LL196"/>
    <m/>
    <m/>
    <s v="Review"/>
    <s v="No evidence"/>
    <n v="0"/>
    <s v="R1a"/>
    <s v="Austrailian Aid, Water for Women, and WaterAid - WASH system building block assessment tool"/>
  </r>
  <r>
    <s v="LL245"/>
    <x v="1"/>
    <x v="2"/>
    <s v="Multiple hazards"/>
    <x v="15"/>
    <s v="Adaptation_actions_by_national_and_subnational_governments___Policy"/>
    <s v="WASH sector has embedded approach to adaptation to climate change"/>
    <x v="0"/>
    <m/>
    <s v="Proportion of population living in regions completing bottleneck analysis for the WASH sector, e.g. by using WASH BAT"/>
    <x v="211"/>
    <x v="0"/>
    <s v="Not climate"/>
    <m/>
    <m/>
    <s v="Review"/>
    <s v="No evidence"/>
    <n v="0"/>
    <s v="R1a"/>
    <s v="Unicef - CR WASH Strategic framework_x000a__x000a_GWP UNICEF - Strategic Framework for WASH Climate Resilient Development"/>
  </r>
  <r>
    <s v="LL246"/>
    <x v="0"/>
    <x v="0"/>
    <s v="Multiple hazards"/>
    <x v="1"/>
    <s v="Attributes_of_water__sanitation__and_hygiene_infrastructure"/>
    <s v="Construction and design standards for climate resilient WASH are implemented "/>
    <x v="0"/>
    <m/>
    <s v="[Proportion of containments] in flood-prone areas where vents are elevated above design flood levels"/>
    <x v="212"/>
    <x v="1"/>
    <s v="LL002 with LL005, LL082, LL087, 89 LL091, LL092, LL093, LL164, LL211, LL246, LL257 - [Proportion of containments] designed for current and future climate risk"/>
    <m/>
    <m/>
    <s v="Review"/>
    <s v="No evidence"/>
    <n v="0"/>
    <s v="R1a"/>
    <s v="World Bank - Resilient Water Infrastructure Design Brief"/>
  </r>
  <r>
    <s v="LL247"/>
    <x v="3"/>
    <x v="11"/>
    <s v="Multiple hazards"/>
    <x v="19"/>
    <s v="Handwashing_facility_function__Available_hygiene_materials_and_disposal_facilities"/>
    <s v="Availability and access to climate resilient WASH services"/>
    <x v="0"/>
    <m/>
    <s v="Proportion of population with access to handwashing facilities following a climate event"/>
    <x v="213"/>
    <x v="0"/>
    <m/>
    <m/>
    <m/>
    <s v="Review"/>
    <s v="No evidence"/>
    <n v="0"/>
    <s v="R1a"/>
    <s v=" CR WASH Strategic Framework - UNICEF"/>
  </r>
  <r>
    <s v="LL248"/>
    <x v="0"/>
    <x v="4"/>
    <s v="Multiple hazards"/>
    <x v="3"/>
    <s v="User_experience_of_the_sanitation_service"/>
    <s v="Operation and management is appropriate to ensure and advance climate resilience"/>
    <x v="0"/>
    <m/>
    <s v="Total complaints received, analysed and acted upon by utility in waste water per 1000 connections during and following an event"/>
    <x v="214"/>
    <x v="0"/>
    <s v="LL427"/>
    <m/>
    <m/>
    <s v="Review"/>
    <s v="No evidence"/>
    <n v="0"/>
    <s v="R1a"/>
    <s v="City CAM-PAS: Urban Climate Adaptation &amp; Mitigation Assessment Framework"/>
  </r>
  <r>
    <s v="LL249"/>
    <x v="2"/>
    <x v="3"/>
    <s v="Multiple hazards"/>
    <x v="17"/>
    <s v="17._Water_service_functioning"/>
    <s v="Recovery time post-climate event is minimised"/>
    <x v="2"/>
    <s v="Could be several of these"/>
    <s v="Water supply services are restored to [defined level of service] within [X time step] to [Y% of the population] after a climate-change induced hazard event"/>
    <x v="215"/>
    <x v="2"/>
    <s v="Move to PIRF. Focus on if national standard on time to restore services exist"/>
    <m/>
    <m/>
    <s v="Review"/>
    <s v="No evidence"/>
    <n v="0"/>
    <s v="R1a"/>
    <s v="City CAM-PAS: Urban Climate Adaptation &amp; Mitigation Assessment Framework"/>
  </r>
  <r>
    <s v="LL250"/>
    <x v="2"/>
    <x v="3"/>
    <s v="Multiple hazards"/>
    <x v="5"/>
    <s v="Adaptation_actions_by_water_and_sanitation_service_providers"/>
    <s v="Availability and access to climate resilient WASH services"/>
    <x v="14"/>
    <m/>
    <s v="[Proportion of water supply network by length] which was new or refurbished within X (25-30?) Years"/>
    <x v="216"/>
    <x v="0"/>
    <s v="Good practice, but not specific for climate resilience"/>
    <m/>
    <m/>
    <s v="Review"/>
    <s v="No evidence"/>
    <n v="0"/>
    <s v="R1a"/>
    <s v="City CAM-PAS: Urban Climate Adaptation &amp; Mitigation Assessment Framework"/>
  </r>
  <r>
    <s v="LL251"/>
    <x v="2"/>
    <x v="3"/>
    <s v="Changing precipitation patterns; Droughts"/>
    <x v="18"/>
    <s v="Water_service_functioning"/>
    <s v="Operation and management is appropriate to ensure and advance climate resilience"/>
    <x v="34"/>
    <m/>
    <s v="Number of pipe breaks per km length of network per year"/>
    <x v="217"/>
    <x v="0"/>
    <s v="Not relevant"/>
    <m/>
    <m/>
    <s v="Review"/>
    <s v="No evidence"/>
    <n v="0"/>
    <s v="R1a"/>
    <s v="City CAM-PAS: Urban Climate Adaptation &amp; Mitigation Assessment Framework"/>
  </r>
  <r>
    <s v="LL252"/>
    <x v="2"/>
    <x v="12"/>
    <s v="Changing precipitation patterns; Droughts"/>
    <x v="20"/>
    <s v="8._Adaptation_actions_by_users___Water_Supply"/>
    <s v="Availability and access to climate resilient WASH services"/>
    <x v="35"/>
    <s v="Users provide themselves…..."/>
    <s v="Proportion of households with a water storage container on site that is secured against hazards"/>
    <x v="218"/>
    <x v="2"/>
    <m/>
    <m/>
    <m/>
    <s v="Review"/>
    <s v="No evidence"/>
    <n v="0"/>
    <s v="R1a"/>
    <s v="UNICEF-guidance note shift to climate resilient wash programming"/>
  </r>
  <r>
    <s v="LL254"/>
    <x v="0"/>
    <x v="0"/>
    <s v="Changing precipitation patterns; Floods"/>
    <x v="21"/>
    <s v="9._Adaptation_actions_by_users___Sanitation"/>
    <s v="Availability and access to climate resilient WASH services"/>
    <x v="36"/>
    <m/>
    <s v="Proportion of households that have taken action to upgrade latrines following a climate event"/>
    <x v="219"/>
    <x v="2"/>
    <m/>
    <m/>
    <m/>
    <s v="Review"/>
    <s v="No evidence"/>
    <n v="0"/>
    <s v="R1a"/>
    <s v=" UNICEF - CR WASH Strategic Framework_x000a_GWP Unicef - Strategic Framework for WASH Climate Resilient Development"/>
  </r>
  <r>
    <s v="LL256"/>
    <x v="0"/>
    <x v="0"/>
    <s v="Changing precipitation patterns; Floods"/>
    <x v="8"/>
    <s v="15._Attributes_of_water__sanitation__and_hygiene_infrastructure___Sanitation"/>
    <s v="Construction and design standards for climate resilient WASH are implemented "/>
    <x v="6"/>
    <m/>
    <s v="[Proportion of pit latrines in flood risk areas] designed to promote and allow regular pumping or emptying"/>
    <x v="220"/>
    <x v="2"/>
    <m/>
    <m/>
    <m/>
    <s v="Review"/>
    <s v="No evidence"/>
    <n v="0"/>
    <s v="R1a"/>
    <s v="UICEF- CR WASH Strategic Framework"/>
  </r>
  <r>
    <s v="LL257"/>
    <x v="0"/>
    <x v="0"/>
    <s v="Multiple hazards"/>
    <x v="1"/>
    <s v="Attributes_of_water__sanitation__and_hygiene_infrastructure"/>
    <s v="Construction and design standards for climate resilient WASH are implemented "/>
    <x v="0"/>
    <m/>
    <s v="[Proportion of containments] which are lined or sealed and prevent unmanaged overflow or leakage"/>
    <x v="221"/>
    <x v="1"/>
    <s v="LL002 with LL005, LL082, LL087, 89 LL091, LL092, LL093, LL164, LL211, LL246, LL257 - [Proportion of containments] designed for current and future climate risk"/>
    <m/>
    <m/>
    <s v="Review"/>
    <s v="No evidence"/>
    <n v="0"/>
    <s v="R1a"/>
    <s v="UICEF- CR WASH Strategic Framework"/>
  </r>
  <r>
    <s v="LL259"/>
    <x v="2"/>
    <x v="3"/>
    <s v="Multiple hazards"/>
    <x v="5"/>
    <s v="Adaptation_actions_by_water_and_sanitation_service_providers"/>
    <s v="Risk prioritisation in the sector considers climate hazards"/>
    <x v="37"/>
    <m/>
    <s v="[Proportion of population served by ] water supply infrastructure located in coastal areas exposed to sea level rise"/>
    <x v="222"/>
    <x v="0"/>
    <s v="Not relevant"/>
    <m/>
    <m/>
    <s v="Review"/>
    <s v="No evidence"/>
    <n v="0"/>
    <s v="R1a"/>
    <s v="Environmental Indicators of Climate Risks to Inclusive WASH"/>
  </r>
  <r>
    <s v="LL260"/>
    <x v="0"/>
    <x v="1"/>
    <s v="Multiple hazards"/>
    <x v="2"/>
    <s v="18._Sanitation_service_functioning"/>
    <s v="Recovery time post-climate event is minimised"/>
    <x v="2"/>
    <s v="Could be several of these"/>
    <s v="Sanitation services are restored to [defined level of service] within [X time step] to [Y% of the population] after a climate event"/>
    <x v="223"/>
    <x v="2"/>
    <m/>
    <m/>
    <m/>
    <s v="Review"/>
    <s v="No evidence"/>
    <n v="0"/>
    <s v="R1a"/>
    <s v="City CAM-PAS: Urban Climate Adaptation &amp; Mitigation Assessment Framework"/>
  </r>
  <r>
    <s v="LL262"/>
    <x v="1"/>
    <x v="2"/>
    <s v="Multiple hazards"/>
    <x v="7"/>
    <s v="2._Adaptation_actions_by_national_and_subnational_governments___Institutions"/>
    <s v="Sufficient quantity and capability of workforce to deliver climate resilient WASH "/>
    <x v="5"/>
    <m/>
    <s v="Percentage of staff in WASH service provider organisations receiving training in early warning and response systems and in emergency planning and procedures"/>
    <x v="224"/>
    <x v="2"/>
    <m/>
    <m/>
    <m/>
    <s v="Review"/>
    <s v="No evidence"/>
    <n v="0"/>
    <s v="R1a"/>
    <s v=" CR WASH Strategic Framework"/>
  </r>
  <r>
    <s v="LL263"/>
    <x v="1"/>
    <x v="2"/>
    <s v="Multiple hazards"/>
    <x v="9"/>
    <s v="Adaptation_actions_by_national_and_subnational_governments___Regulation"/>
    <s v="Data, and associated mechanisms, are in place to learn from what is and isn't working"/>
    <x v="0"/>
    <m/>
    <s v="Indicators are chosen to measure the level of climate resilience in WASH linked to existing databases (national or international), and are information collection methods viable and easy to use in a scenario of limited resources"/>
    <x v="225"/>
    <x v="0"/>
    <m/>
    <m/>
    <m/>
    <s v="Review"/>
    <s v="No evidence"/>
    <n v="0"/>
    <s v="R1a"/>
    <s v="UNICEF-guidance note shift to climate resilient wash programming"/>
  </r>
  <r>
    <s v="LL264"/>
    <x v="1"/>
    <x v="2"/>
    <s v="Multiple hazards"/>
    <x v="9"/>
    <s v="Adaptation_actions_by_national_and_subnational_governments___Regulation"/>
    <s v="Data, and associated mechanisms, are in place to learn from what is and isn't working"/>
    <x v="0"/>
    <m/>
    <s v="Mechanisms are in place to capture, share and disseminate lessons learned from implementation of  adaptation in the WASH sector"/>
    <x v="226"/>
    <x v="3"/>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m/>
    <m/>
    <s v="Review"/>
    <s v="No evidence"/>
    <n v="0"/>
    <s v="R1a"/>
    <s v="UNICEF-guidance note shift to climate resilient wash programming"/>
  </r>
  <r>
    <s v="LL265"/>
    <x v="1"/>
    <x v="2"/>
    <s v="Not explicitly climate change focussed"/>
    <x v="7"/>
    <s v="2._Adaptation_actions_by_national_and_subnational_governments___Institutions"/>
    <s v="Coherence and cooperation between agencies to deliver climate resilient WASH"/>
    <x v="4"/>
    <m/>
    <s v="Mechanisms for WASH coordination and data exchange and feedback between central, subnational, and local levels exist"/>
    <x v="227"/>
    <x v="2"/>
    <m/>
    <m/>
    <m/>
    <s v="Review"/>
    <s v="No evidence"/>
    <n v="0"/>
    <s v="R1a"/>
    <s v="UNICEF-guidance note shift to climate resilient wash programming"/>
  </r>
  <r>
    <s v="LL266"/>
    <x v="1"/>
    <x v="2"/>
    <s v="Multiple hazards"/>
    <x v="10"/>
    <s v="3._Adaptation_actions_by_national_and_subnational_governments___Regulation"/>
    <s v="WASH sector has embedded approach to adaptation to climate change"/>
    <x v="13"/>
    <m/>
    <s v="Appropriate regulation on water source/resource protection exists and accounts for climate change"/>
    <x v="228"/>
    <x v="2"/>
    <m/>
    <m/>
    <m/>
    <s v="Review"/>
    <s v="No evidence"/>
    <n v="0"/>
    <s v="R1a"/>
    <s v="UNICEF - CR WASH Strategic Framework"/>
  </r>
  <r>
    <s v="LL267"/>
    <x v="0"/>
    <x v="1"/>
    <s v="Multiple hazards"/>
    <x v="22"/>
    <s v="21._User_experience_of_the_sanitation_service"/>
    <s v="Supply chains are resilient to climate hazards"/>
    <x v="38"/>
    <s v="Supply chains one?"/>
    <s v="[Proportion of] households that report good access to affordable  materials, products and services for improving the resilience of sanitation infrastructure"/>
    <x v="229"/>
    <x v="2"/>
    <m/>
    <m/>
    <m/>
    <s v="Review"/>
    <s v="No evidence"/>
    <n v="0"/>
    <s v="R1a"/>
    <s v="UNICEF-guidance note shift to climate resilient wash programming_x000a_GWP Unicef - Strategic Framework for WASH Climate Resilient Development"/>
  </r>
  <r>
    <s v="LL268"/>
    <x v="1"/>
    <x v="2"/>
    <s v="Multiple hazards"/>
    <x v="9"/>
    <s v="Adaptation_actions_by_national_and_subnational_governments___Regulation"/>
    <s v="Data, and associated mechanisms, are in place to learn from what is and isn't working"/>
    <x v="0"/>
    <m/>
    <s v="National WASH monitoring systems track the effectiveness of adaptation measures"/>
    <x v="230"/>
    <x v="3"/>
    <s v="LL044 with LL264, LL268, LL034 - The existence of systems to monitor and evaluate the impact of extreme weather events on WASH infrastructure and services, track the effectiveness of climate adaptation measures, and disseminate lessons learned to improve future adaptation efforts."/>
    <m/>
    <m/>
    <s v="Review"/>
    <s v="No evidence"/>
    <n v="0"/>
    <s v="R1a"/>
    <s v="UNICEF-guidance note shift to climate resilient wash programming"/>
  </r>
  <r>
    <s v="LL269"/>
    <x v="0"/>
    <x v="0"/>
    <s v="Multiple hazards"/>
    <x v="14"/>
    <s v="7._Adaptation_actions_by_water_and_sanitation_service_providers___Sanitation"/>
    <s v="Users receiving messages that inform user adaptation actions"/>
    <x v="39"/>
    <m/>
    <s v="[Proportion of population]  who can recall key messages on how to construct and maintain resilient latrines/toilets from communication campaigns"/>
    <x v="231"/>
    <x v="2"/>
    <m/>
    <m/>
    <m/>
    <s v="Review"/>
    <s v="No evidence"/>
    <n v="0"/>
    <s v="R1a"/>
    <s v=" CR WASH Strategic Framework"/>
  </r>
  <r>
    <s v="LL270"/>
    <x v="0"/>
    <x v="1"/>
    <s v="Multiple hazards"/>
    <x v="5"/>
    <s v="Adaptation_actions_by_water_and_sanitation_service_providers"/>
    <s v="WASH sector has embedded approach to adaptation to climate change"/>
    <x v="0"/>
    <m/>
    <s v="[Proportion of] sanitation-related environmental and public health impact assessments incorporating climate risk"/>
    <x v="232"/>
    <x v="0"/>
    <s v="Have this in PIRF"/>
    <m/>
    <m/>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271"/>
    <x v="0"/>
    <x v="1"/>
    <s v="Multiple hazards"/>
    <x v="12"/>
    <s v="Adaptation_actions_by_national_and_subnational_governments___Finance"/>
    <s v="Recovery time post-climate event is minimised"/>
    <x v="0"/>
    <m/>
    <s v="[Amount of] funding/ or finance available post climate hazard to support construction of emergency user interface and containments"/>
    <x v="233"/>
    <x v="3"/>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m/>
    <m/>
    <s v="Review"/>
    <s v="No evidence"/>
    <n v="0"/>
    <s v="R1a"/>
    <s v=" GWP UNICEF - CR WASH Strategic Framework"/>
  </r>
  <r>
    <s v="LL272"/>
    <x v="1"/>
    <x v="2"/>
    <s v="Multiple hazards"/>
    <x v="12"/>
    <s v="Adaptation_actions_by_national_and_subnational_governments___Finance"/>
    <s v="Supply chains are resilient to climate hazards"/>
    <x v="0"/>
    <s v="Funding for system strengthening"/>
    <s v="Funding available to support supply chain strengthening"/>
    <x v="234"/>
    <x v="0"/>
    <m/>
    <m/>
    <m/>
    <s v="Review"/>
    <s v="No evidence"/>
    <n v="0"/>
    <s v="R1a"/>
    <s v=" GWP UNICEF - CR WASH Strategic Framework_x000a__x000a_Unicef - Strategic Framework for WASH Climate Resilient Development"/>
  </r>
  <r>
    <s v="LL273"/>
    <x v="1"/>
    <x v="2"/>
    <s v="Multiple hazards"/>
    <x v="12"/>
    <s v="Adaptation_actions_by_national_and_subnational_governments___Finance"/>
    <s v="Early warning systems in place that support actions to reduce impact of climate events"/>
    <x v="0"/>
    <s v="Funding for system strengthening"/>
    <s v="Funding available to support  early warning systems"/>
    <x v="235"/>
    <x v="0"/>
    <m/>
    <m/>
    <m/>
    <s v="Review"/>
    <s v="No evidence"/>
    <n v="0"/>
    <s v="R1a"/>
    <s v=" GWP UNICEF - CR WASH Strategic Framework"/>
  </r>
  <r>
    <s v="LL274"/>
    <x v="1"/>
    <x v="2"/>
    <s v="Changing precipitation patterns; Droughts"/>
    <x v="10"/>
    <s v="3._Adaptation_actions_by_national_and_subnational_governments___Regulation"/>
    <s v="Data, and associated mechanisms, are in place to learn from what is and isn't working"/>
    <x v="9"/>
    <s v="Could be the original"/>
    <s v="National climate impact evaluation includes WASH, carried out in the past 5 years"/>
    <x v="236"/>
    <x v="2"/>
    <m/>
    <m/>
    <m/>
    <s v="Review"/>
    <s v="No evidence"/>
    <n v="0"/>
    <s v="R1a"/>
    <s v="GWP UNICEF - Strategic Framework for WASH Climate Resilient Development"/>
  </r>
  <r>
    <s v="LL275"/>
    <x v="0"/>
    <x v="4"/>
    <s v="Multiple hazards"/>
    <x v="12"/>
    <s v="Adaptation_actions_by_national_and_subnational_governments___Finance"/>
    <s v="Operation and management is appropriate to ensure and advance climate resilience"/>
    <x v="0"/>
    <m/>
    <s v="[Sufficient] funding available to operate and maintain sewerage during and after drought in drought-prone areas"/>
    <x v="237"/>
    <x v="0"/>
    <s v="?"/>
    <m/>
    <m/>
    <s v="Review"/>
    <s v="No evidence"/>
    <n v="0"/>
    <s v="R1a"/>
    <s v=" GWP UNICEF - CR WASH Strategic Framework"/>
  </r>
  <r>
    <s v="LL276"/>
    <x v="1"/>
    <x v="2"/>
    <s v="Multiple hazards"/>
    <x v="7"/>
    <s v="2._Adaptation_actions_by_national_and_subnational_governments___Institutions"/>
    <s v="WASH sector has embedded approach to adaptation to climate change"/>
    <x v="4"/>
    <m/>
    <s v="WASH sector is consulted, and actively participates in, national adaptation processes (across all levels of government)"/>
    <x v="238"/>
    <x v="2"/>
    <m/>
    <m/>
    <m/>
    <s v="Review"/>
    <s v="No evidence"/>
    <n v="0"/>
    <s v="R1a"/>
    <s v="UNICEF-guidance note shift to climate resilient wash programming"/>
  </r>
  <r>
    <s v="LL278"/>
    <x v="1"/>
    <x v="2"/>
    <s v="Multiple hazards"/>
    <x v="7"/>
    <s v="2._Adaptation_actions_by_national_and_subnational_governments___Institutions"/>
    <s v="Users receiving messages that inform user adaptation actions"/>
    <x v="5"/>
    <m/>
    <s v="[Percentage of population in areas where local WASH committees exist] with at least 3 WASH committee members participating in education and training activities on early warning systems with respect to WASH needs"/>
    <x v="239"/>
    <x v="2"/>
    <m/>
    <m/>
    <m/>
    <s v="Review"/>
    <s v="No evidence"/>
    <n v="0"/>
    <s v="R1a"/>
    <s v="Unicef -  CR WASH Strategic Framework"/>
  </r>
  <r>
    <s v="LL279"/>
    <x v="1"/>
    <x v="2"/>
    <s v="Multiple hazards"/>
    <x v="10"/>
    <s v="3._Adaptation_actions_by_national_and_subnational_governments___Regulation"/>
    <s v="Early warning systems in place that support actions to reduce impact of climate events"/>
    <x v="9"/>
    <s v="not sure if the point of this is to be looking at the data for monitoring or the EWS itself"/>
    <s v="[Percentage of population in] areas with monitoring in place to support an effective early warning system"/>
    <x v="240"/>
    <x v="2"/>
    <m/>
    <m/>
    <m/>
    <s v="Review"/>
    <s v="No evidence"/>
    <n v="0"/>
    <s v="R1a"/>
    <s v="GWP UNICEF - Strategic Framework for WASH Climate Resilient Development"/>
  </r>
  <r>
    <s v="LL281"/>
    <x v="1"/>
    <x v="2"/>
    <s v="Multiple hazards"/>
    <x v="13"/>
    <s v="4._Adaptation_actions_by_national_and_subnational_governments___Finance"/>
    <s v="WASH sector has embedded approach to adaptation to climate change"/>
    <x v="25"/>
    <s v="Sufficient budget allocation/expenditure for WASH climate adaptation"/>
    <s v="[Percentage of service providers ] reporting sufficient funding to cover any additional costs associated with achieving climate resilient WASH"/>
    <x v="241"/>
    <x v="2"/>
    <m/>
    <m/>
    <m/>
    <s v="Review"/>
    <s v="No evidence"/>
    <n v="0"/>
    <s v="R1a"/>
    <s v="GWP UNICEF - Strategic Framework for WASH Climate Resilient Development"/>
  </r>
  <r>
    <s v="LL282"/>
    <x v="1"/>
    <x v="2"/>
    <s v="Multiple hazards"/>
    <x v="12"/>
    <s v="Adaptation_actions_by_national_and_subnational_governments___Finance"/>
    <s v="Recovery time post-climate event is minimised"/>
    <x v="0"/>
    <m/>
    <s v="Total value of emergency cash transfers to help with reinvestment and rebuilding"/>
    <x v="242"/>
    <x v="1"/>
    <s v="LL049 with LL282 - Value and availability of emergency cash transfers for WASH response and recovery after climate events"/>
    <m/>
    <m/>
    <s v="Review"/>
    <s v="No evidence"/>
    <n v="0"/>
    <s v="R1a"/>
    <s v="GWP UNICEF - Strategic Framework for WASH Climate Resilient Development"/>
  </r>
  <r>
    <s v="LL283"/>
    <x v="2"/>
    <x v="2"/>
    <s v="Multiple hazards"/>
    <x v="12"/>
    <s v="Adaptation_actions_by_national_and_subnational_governments___Finance"/>
    <s v="WASH sector has embedded approach to adaptation to climate change"/>
    <x v="0"/>
    <s v="Sufficient budget allocation/expenditure for WASH climate adaptation"/>
    <s v="[Sufficient] funding is available to support investments in water saving technologies"/>
    <x v="243"/>
    <x v="0"/>
    <s v="Duplication"/>
    <m/>
    <m/>
    <s v="Review"/>
    <s v="No evidence"/>
    <n v="0"/>
    <s v="R1a"/>
    <s v="GWP UNICEF - Strategic Framework for WASH Climate Resilient Development"/>
  </r>
  <r>
    <s v="LL284"/>
    <x v="0"/>
    <x v="7"/>
    <s v="Multiple hazards"/>
    <x v="14"/>
    <s v="7._Adaptation_actions_by_water_and_sanitation_service_providers___Sanitation"/>
    <s v="Operation and management is appropriate to ensure and advance climate resilience"/>
    <x v="14"/>
    <m/>
    <s v="[Proportion of] faecal sludge and wastewater treatment works with regular monitoring of influent/effluent where data are analysed to detect short and long-term trends"/>
    <x v="244"/>
    <x v="2"/>
    <m/>
    <m/>
    <s v="JW"/>
    <s v="Review"/>
    <s v="No evidence"/>
    <n v="0"/>
    <s v="R1a"/>
    <s v="World Bank - Resilient Water Infrastructure Design Brief"/>
  </r>
  <r>
    <s v="LL285"/>
    <x v="0"/>
    <x v="4"/>
    <s v="Multiple hazards"/>
    <x v="8"/>
    <s v="15._Attributes_of_water__sanitation__and_hygiene_infrastructure___Sanitation"/>
    <s v="Construction and design standards for climate resilient WASH are implemented "/>
    <x v="6"/>
    <m/>
    <s v="[Proportion of population with sewer connection served by a] sewer system all outfalls are reinforced against impacts of floating debris, erosion and siltation"/>
    <x v="245"/>
    <x v="2"/>
    <m/>
    <m/>
    <s v="JW"/>
    <s v="Review"/>
    <s v="No evidence"/>
    <n v="0"/>
    <s v="R1a"/>
    <s v="World Bank - Resilient Water Infrastructure Design Brief"/>
  </r>
  <r>
    <s v="LL286"/>
    <x v="2"/>
    <x v="3"/>
    <s v="Multiple hazards"/>
    <x v="23"/>
    <s v="13._Attributes_of_water_resources_for_water_supply_and_receiving_waters"/>
    <s v="Availability and access to climate resilient WASH services"/>
    <x v="40"/>
    <m/>
    <s v="Change in proportion of people dependent on rainwater, shallow groundwater or surface water for domestic uses before, during and following a climate event"/>
    <x v="246"/>
    <x v="2"/>
    <m/>
    <m/>
    <m/>
    <s v="Review"/>
    <s v="No evidence"/>
    <n v="0"/>
    <s v="R1a"/>
    <s v="UTS-ISF, Griffith University, WaterAid, iDE - Environmental Indicators of Climate Risks to Inclusive WASH"/>
  </r>
  <r>
    <s v="LL287"/>
    <x v="1"/>
    <x v="2"/>
    <s v="Multiple hazards"/>
    <x v="15"/>
    <s v="Adaptation_actions_by_national_and_subnational_governments___Policy"/>
    <s v="Coherence and cooperation between agencies to deliver climate resilient WASH"/>
    <x v="0"/>
    <m/>
    <s v="[Proportion of] national-level agreements that accommodate established climate change priorities for WASH"/>
    <x v="247"/>
    <x v="3"/>
    <s v="LL182, LL189 with LL195, LL287, LL175, LL188"/>
    <m/>
    <m/>
    <s v="Review"/>
    <s v="No evidence"/>
    <n v="0"/>
    <s v="R1a"/>
    <s v="GWP UNICEF - Strategic Framework for WASH Climate Resilient Development"/>
  </r>
  <r>
    <s v="LL288"/>
    <x v="1"/>
    <x v="2"/>
    <s v="Floods"/>
    <x v="4"/>
    <s v="Adaptation_actions_by_national_and_subnational_governments___Institutions"/>
    <s v="Recovery time post-climate event is minimised"/>
    <x v="0"/>
    <m/>
    <s v="[Proportion of population] that consider emergency water plans to be adequate following flood, drought or other hazard events"/>
    <x v="248"/>
    <x v="0"/>
    <m/>
    <m/>
    <m/>
    <s v="Review"/>
    <s v="No evidence"/>
    <n v="0"/>
    <s v="R1a"/>
    <s v="GWP UNICEF - Strategic Framework for WASH Climate Resilient Development"/>
  </r>
  <r>
    <s v="LL289"/>
    <x v="3"/>
    <x v="6"/>
    <s v="Floods"/>
    <x v="5"/>
    <s v="Adaptation_actions_by_water_and_sanitation_service_providers"/>
    <s v="Early warning systems in place that support actions to reduce impact of climate events"/>
    <x v="0"/>
    <m/>
    <s v="[Proportion of households] that understand preparedness tasks for potential hygiene risks upon receiving an early warning system alert"/>
    <x v="249"/>
    <x v="0"/>
    <s v="NL018, NL019, NL020"/>
    <m/>
    <m/>
    <s v="Review"/>
    <s v="Evidence"/>
    <s v="Qualitative"/>
    <s v="R4b"/>
    <s v="ALHASSAN, S. &amp; HADWEN, W. L. 2017. Challenges and Opportunities for Mainstreaming Climate Change Adaptation into WaSH Development Planning in Ghana. International Journal of Environmental Research and Public Health [Online], 14."/>
  </r>
  <r>
    <s v="LL290"/>
    <x v="3"/>
    <x v="6"/>
    <s v="Changing precipitation patterns"/>
    <x v="24"/>
    <s v="5._Adaptation_actions_by_hygiene_promoters_and_supply_chain_actors"/>
    <s v="Early warning systems in place that support actions to reduce impact of climate events"/>
    <x v="39"/>
    <m/>
    <s v="[Proportion of the affected population] provided with hygiene kits (including preferred MHM products, and incontinence products) before, during, and following a climate event"/>
    <x v="250"/>
    <x v="2"/>
    <s v="LL314,LL331"/>
    <s v="WHO were the providers of hygiene kits"/>
    <m/>
    <s v="Review"/>
    <s v="Evidence"/>
    <s v="Qualitative"/>
    <s v="R4b"/>
    <s v="ALHASSAN, S. &amp; HADWEN, W. L. 2017. Challenges and Opportunities for Mainstreaming Climate Change Adaptation into WaSH Development Planning in Ghana. International Journal of Environmental Research and Public Health [Online], 14."/>
  </r>
  <r>
    <s v="LL291"/>
    <x v="3"/>
    <x v="11"/>
    <s v="Floods"/>
    <x v="25"/>
    <s v="Adaptation_actions_by_hygiene_promoters_and_supply_chain_actors"/>
    <s v="Availability and access to climate resilient WASH services"/>
    <x v="0"/>
    <m/>
    <s v="[Proportion of population] with access preferred products for handwashing with soap"/>
    <x v="251"/>
    <x v="1"/>
    <s v="[Proportion of population (both medical and non-medical personnel)] with access to handwashing facilities, with soap and water or alcohol-based hand sanitisers before, during and following climate events"/>
    <m/>
    <m/>
    <s v="Review"/>
    <s v="Evidence"/>
    <s v="Quantitative"/>
    <s v="R4b"/>
    <s v="ATUYAMBE, L. M., EDIAU, M., ORACH, C. G., MUSENERO, M. &amp; BAZEYO, W. 2011. Land slide disaster in eastern Uganda: rapid assessment of water, sanitation and hygiene situation in Bulucheke camp, Bududa district. Environmental Health, 10, 38."/>
  </r>
  <r>
    <s v="LL292"/>
    <x v="3"/>
    <x v="13"/>
    <s v="Floods"/>
    <x v="26"/>
    <s v="19._Handwashing_facility_function__Available_hygiene_materials_and_disposal_facilities"/>
    <s v="Availability and access to climate resilient WASH services"/>
    <x v="41"/>
    <m/>
    <s v="[Proportion of menstruators] with access to safe, secure, and preferred MHM products before, during and following a climate event"/>
    <x v="252"/>
    <x v="2"/>
    <m/>
    <s v="Sikun Relief Foundation were providers"/>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r>
  <r>
    <s v="LL293"/>
    <x v="3"/>
    <x v="13"/>
    <s v="Floods"/>
    <x v="25"/>
    <s v="Adaptation_actions_by_hygiene_promoters_and_supply_chain_actors"/>
    <s v="Availability and access to climate resilient WASH services"/>
    <x v="0"/>
    <m/>
    <s v="[Proportion of menstruators] covered by pre-disaster planning for MHM, including menstrual waste disposal by relevant management authorities."/>
    <x v="253"/>
    <x v="1"/>
    <s v="LL293,LL317"/>
    <s v="Sikun Relief Foundation were providers"/>
    <m/>
    <s v="Review"/>
    <s v="No evidence"/>
    <n v="0"/>
    <s v="R4b"/>
    <s v="BHATTACHARJEE, M. 2019. Menstrual Hygiene Management During Emergencies: A Study of Challenges Faced by Women and Adolescent Girls Living in Flood-prone Districts in Assam. Indian Journal of Gender Studies, 26, 96-107."/>
  </r>
  <r>
    <s v="LL294"/>
    <x v="3"/>
    <x v="6"/>
    <s v="Multiple hazards"/>
    <x v="24"/>
    <s v="5._Adaptation_actions_by_hygiene_promoters_and_supply_chain_actors"/>
    <s v="Availability and access to climate resilient WASH services"/>
    <x v="42"/>
    <m/>
    <s v="[Proportion of women] consulted on their preferences for emergency hygiene kit contents."/>
    <x v="254"/>
    <x v="2"/>
    <m/>
    <m/>
    <m/>
    <s v="Review"/>
    <s v="No evidence"/>
    <n v="0"/>
    <s v="R4b"/>
    <s v="BHATTACHARJEE, M. 2019. Menstrual Hygiene Management During Emergencies: A Study of Challenges Faced by Women and Adolescent Girls Living in Flood-prone Districts in Assam. Indian Journal of Gender Studies, 26, 96-107."/>
  </r>
  <r>
    <s v="LL295"/>
    <x v="3"/>
    <x v="13"/>
    <s v="Floods"/>
    <x v="25"/>
    <s v="Adaptation_actions_by_hygiene_promoters_and_supply_chain_actors"/>
    <s v="Users receiving messages that inform user adaptation actions"/>
    <x v="0"/>
    <m/>
    <s v="[Proportion of menstruators] with access to education on the advantages and disadvantages of menstrual products during emergencies"/>
    <x v="255"/>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litative"/>
    <s v="R4b"/>
    <s v="BHATTACHARJEE, M. 2019. Menstrual Hygiene Management During Emergencies: A Study of Challenges Faced by Women and Adolescent Girls Living in Flood-prone Districts in Assam. Indian Journal of Gender Studies, 26, 96-107."/>
  </r>
  <r>
    <s v="LL296"/>
    <x v="3"/>
    <x v="13"/>
    <s v="Multiple hazards"/>
    <x v="26"/>
    <s v="19._Handwashing_facility_function__Available_hygiene_materials_and_disposal_facilities"/>
    <s v="Availability and access to climate resilient WASH services"/>
    <x v="43"/>
    <m/>
    <s v="[Proportion of menstruators] who dispose of menstrual cloth after a single use due to lack of washing and drying facilities"/>
    <x v="256"/>
    <x v="2"/>
    <m/>
    <s v="Difficult to measure"/>
    <m/>
    <s v="Review"/>
    <s v="Evidence"/>
    <s v="Quantitative"/>
    <s v="R4b"/>
    <s v="BHATTACHARJEE, M. 2019. Menstrual Hygiene Management During Emergencies: A Study of Challenges Faced by Women and Adolescent Girls Living in Flood-prone Districts in Assam. Indian Journal of Gender Studies, 26, 96-107."/>
  </r>
  <r>
    <s v="LL297"/>
    <x v="3"/>
    <x v="11"/>
    <s v="Multiple hazards"/>
    <x v="25"/>
    <s v="Adaptation_actions_by_hygiene_promoters_and_supply_chain_actors"/>
    <s v="Availability and access to climate resilient WASH services"/>
    <x v="0"/>
    <m/>
    <s v="[Proportion of the population] with access to alcohol-based disinfectants when soap is unavailable."/>
    <x v="257"/>
    <x v="1"/>
    <s v="[Proportion of population (both medical and non-medical personnel)] with access to handwashing facilities, with soap and water or alcohol-based hand sanitisers before, during and following climate events"/>
    <m/>
    <m/>
    <s v="Review"/>
    <s v="No evidence"/>
    <n v="0"/>
    <s v="R4b"/>
    <s v="Büke Ö, Karabayır N. Protection of Child Health in Emergencies. Turk Arch Pediatr. 2024 May 2;59(3):243-249. doi: 10.5152/TurkArchPediatr.2024.23265. PMID: 39110485; PMCID: PMC11181198."/>
  </r>
  <r>
    <s v="LL298"/>
    <x v="3"/>
    <x v="11"/>
    <s v="Severe wind"/>
    <x v="25"/>
    <s v="Adaptation_actions_by_hygiene_promoters_and_supply_chain_actors"/>
    <s v="Users receiving messages that inform user adaptation actions"/>
    <x v="0"/>
    <m/>
    <s v="[Proportion of children] with access to education about the use of alcohol-containing disinfectants. "/>
    <x v="258"/>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4b"/>
    <s v="Büke Ö, Karabayır N. Protection of Child Health in Emergencies. Turk Arch Pediatr. 2024 May 2;59(3):243-249. doi: 10.5152/TurkArchPediatr.2024.23265. PMID: 39110485; PMCID: PMC11181198."/>
  </r>
  <r>
    <s v="LL299"/>
    <x v="3"/>
    <x v="11"/>
    <s v="Droughts"/>
    <x v="26"/>
    <s v="19._Handwashing_facility_function__Available_hygiene_materials_and_disposal_facilities"/>
    <s v="Availability and access to climate resilient WASH services"/>
    <x v="44"/>
    <s v="indicator objective does not capture facilities outside home"/>
    <s v="[Proportion of displaced population] with access to safe, secure and preferred handwashing facilities outside the home before, during and following a climate event"/>
    <x v="259"/>
    <x v="2"/>
    <m/>
    <m/>
    <m/>
    <s v="Review"/>
    <s v="Evidence"/>
    <s v="Quantitative"/>
    <s v="R4b"/>
    <s v="DEMBEDZA, V. P., CHOPERA, P. &amp; MACHEKA, L. 2024. Water, Sanitation and Hygiene practices in areas affected by Cyclone Idai in Zimbabwe. Journal of Water, Sanitation and Hygiene for Development, 14, 532-542."/>
  </r>
  <r>
    <s v="LL300"/>
    <x v="3"/>
    <x v="11"/>
    <s v="Droughts"/>
    <x v="25"/>
    <s v="Adaptation_actions_by_hygiene_promoters_and_supply_chain_actors"/>
    <s v="Users receiving messages that inform user adaptation actions"/>
    <x v="0"/>
    <m/>
    <s v="[Proportion of households] receiving health promotion messages on handwashing with soap."/>
    <x v="260"/>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r>
  <r>
    <s v="LL301"/>
    <x v="3"/>
    <x v="11"/>
    <s v="Multiple hazards"/>
    <x v="27"/>
    <s v="User_experience_of_practicing_hygiene_behaviours"/>
    <s v="Availability and access to climate resilient WASH services"/>
    <x v="0"/>
    <m/>
    <s v="[Proportion of the population] with access to both soap and alcohol-based hand sanitisers."/>
    <x v="261"/>
    <x v="1"/>
    <s v="[Proportion of population (both medical and non-medical personnel)] with access to handwashing facilities, with soap and water or alcohol-based hand sanitisers before, during and following climate events"/>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r>
  <r>
    <s v="LL302"/>
    <x v="3"/>
    <x v="6"/>
    <s v="Severe wind"/>
    <x v="26"/>
    <s v="19._Handwashing_facility_function__Available_hygiene_materials_and_disposal_facilities"/>
    <s v="Early warning systems in place that support actions to reduce impact of climate events"/>
    <x v="45"/>
    <m/>
    <s v="[Proportion of the population] with access to hygiene kits containing preferred materials before, during and following a climate event"/>
    <x v="262"/>
    <x v="2"/>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3"/>
    <x v="3"/>
    <x v="6"/>
    <s v="Severe wind"/>
    <x v="25"/>
    <s v="Adaptation_actions_by_hygiene_promoters_and_supply_chain_actors"/>
    <s v="Users receiving messages that inform user adaptation actions"/>
    <x v="0"/>
    <m/>
    <s v="[Proportion of the population] with access to community and school health clubs to reduce reliance on health workers"/>
    <x v="263"/>
    <x v="0"/>
    <s v="No climate?"/>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4"/>
    <x v="3"/>
    <x v="6"/>
    <s v="Severe wind"/>
    <x v="25"/>
    <s v="Adaptation_actions_by_hygiene_promoters_and_supply_chain_actors"/>
    <s v="Users receiving messages that inform user adaptation actions"/>
    <x v="0"/>
    <m/>
    <s v="[Proportion of the population] with access to educational programs promoting behavioural changes to reduce WASH-related diseases."/>
    <x v="264"/>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5"/>
    <x v="3"/>
    <x v="13"/>
    <s v="Multiple hazards"/>
    <x v="1"/>
    <s v="Attributes_of_water__sanitation__and_hygiene_infrastructure"/>
    <s v="Availability and access to climate resilient WASH services"/>
    <x v="0"/>
    <m/>
    <s v="[Proportion of menstruators] with access to safe, separate, secure and preferred structure for MHM"/>
    <x v="265"/>
    <x v="1"/>
    <s v="LL305 with LL309 and LL323, LL322, LL308 - Proportion of menstruators with access to safe, secure, and preferred facilities for menstrual hygiene management"/>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r>
  <r>
    <s v="LL306"/>
    <x v="3"/>
    <x v="6"/>
    <s v="Multiple hazards"/>
    <x v="25"/>
    <s v="Adaptation_actions_by_hygiene_promoters_and_supply_chain_actors"/>
    <s v="Users receiving messages that inform user adaptation actions"/>
    <x v="0"/>
    <m/>
    <s v="[Proportion of women] with access to maps identifying climate hazards affecting WASH and their differential impacts on men and individuals with disabilities."/>
    <x v="266"/>
    <x v="0"/>
    <s v="Doesn’t make sense"/>
    <m/>
    <m/>
    <s v="Review"/>
    <s v="Evidence"/>
    <s v="Quantitative"/>
    <s v="R4b"/>
    <s v="DEMBEDZA, V. P., CHOPERA, P. &amp; MACHEKA, L. 2024. Water, Sanitation and Hygiene practices in areas affected by Cyclone Idai in Zimbabwe. Journal of Water, Sanitation and Hygiene for Development, 14, 532-542."/>
  </r>
  <r>
    <s v="LL307"/>
    <x v="3"/>
    <x v="6"/>
    <s v="Multiple hazards"/>
    <x v="25"/>
    <s v="Adaptation_actions_by_hygiene_promoters_and_supply_chain_actors"/>
    <s v="Users receiving messages that inform user adaptation actions"/>
    <x v="0"/>
    <m/>
    <s v="[Proportion of the population] with access to hygiene education on handwashing, menstrual hygiene, and water management."/>
    <x v="267"/>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ntitative"/>
    <s v="R4b"/>
    <s v="DEMBEDZA, V. P., CHOPERA, P. &amp; MACHEKA, L. 2024. Water, Sanitation and Hygiene practices in areas affected by Cyclone Idai in Zimbabwe. Journal of Water, Sanitation and Hygiene for Development, 14, 532-542."/>
  </r>
  <r>
    <s v="LL308"/>
    <x v="3"/>
    <x v="6"/>
    <s v="Multiple hazards"/>
    <x v="1"/>
    <s v="Attributes_of_water__sanitation__and_hygiene_infrastructure"/>
    <s v="Availability and access to climate resilient WASH services"/>
    <x v="0"/>
    <m/>
    <s v="[Proportion of women and girls] with access to safe, secure and preferred toilet facilities in evacuation camps"/>
    <x v="268"/>
    <x v="1"/>
    <s v="LL305 with LL309 and LL323, LL322, LL308 - Proportion of menstruators with access to safe, secure, and preferred facilities for menstrual hygiene management"/>
    <m/>
    <m/>
    <s v="Review"/>
    <s v="Evidence"/>
    <s v="Quantitative"/>
    <s v="R4b"/>
    <s v="KHAN, M. A. 2022. Livelihood, WASH related hardships and needs assessment of climate migrants: evidence from urban slums in Bangladesh. Heliyon, 8, e09355."/>
  </r>
  <r>
    <s v="LL309"/>
    <x v="3"/>
    <x v="13"/>
    <s v="Multiple hazards"/>
    <x v="1"/>
    <s v="Attributes_of_water__sanitation__and_hygiene_infrastructure"/>
    <s v="Availability and access to climate resilient WASH services"/>
    <x v="0"/>
    <m/>
    <s v="[Proportion of menstruators] with MHM infrastructure located within x distance from their households."/>
    <x v="269"/>
    <x v="1"/>
    <s v="LL305 with LL309 and LL323, LL322, LL308 - Proportion of menstruators with access to safe, secure, and preferred facilities for menstrual hygiene management"/>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r>
  <r>
    <s v="LL310"/>
    <x v="0"/>
    <x v="1"/>
    <s v="Multiple hazards"/>
    <x v="14"/>
    <s v="7._Adaptation_actions_by_water_and_sanitation_service_providers___Sanitation"/>
    <s v="Users receiving messages that inform user adaptation actions"/>
    <x v="39"/>
    <m/>
    <s v="[Proportion of educational programs (where appropriate)] incorporating appropriate user actions for latrine maintenance and household sewer connection and construction in response to climate events"/>
    <x v="270"/>
    <x v="2"/>
    <m/>
    <s v="2022. Assessing climate impacts on gender and socially inclusive WASH: lessons from a research-practice project. Waterlines, 41, 1-11."/>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r>
  <r>
    <s v="LL311"/>
    <x v="3"/>
    <x v="13"/>
    <s v="Droughts"/>
    <x v="25"/>
    <s v="Adaptation_actions_by_hygiene_promoters_and_supply_chain_actors"/>
    <s v="Users receiving messages that inform user adaptation actions"/>
    <x v="0"/>
    <m/>
    <s v="[Proportion of menstruators] with access to messaging on handwashing"/>
    <x v="271"/>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r>
  <r>
    <s v="LL312"/>
    <x v="3"/>
    <x v="6"/>
    <s v="Floods"/>
    <x v="25"/>
    <s v="Adaptation_actions_by_hygiene_promoters_and_supply_chain_actors"/>
    <s v="Early warning systems in place that support actions to reduce impact of climate events"/>
    <x v="0"/>
    <m/>
    <s v="[Proportion of rescue teams] utilising drone technology to distribute hygiene materials in post-disaster scenarios"/>
    <x v="272"/>
    <x v="0"/>
    <s v="NL041"/>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r>
  <r>
    <s v="LL313"/>
    <x v="3"/>
    <x v="13"/>
    <s v="Floods"/>
    <x v="26"/>
    <s v="19._Handwashing_facility_function__Available_hygiene_materials_and_disposal_facilities"/>
    <s v="Availability and access to climate resilient WASH services"/>
    <x v="41"/>
    <s v="Not sure if this objective captures this indicator. "/>
    <s v="[Proportion of menstruators] using homemade menstrual products before, during, and following a climate event"/>
    <x v="273"/>
    <x v="2"/>
    <m/>
    <m/>
    <m/>
    <s v="Review"/>
    <s v="Evidence"/>
    <s v="Quantitative"/>
    <s v="R4b"/>
    <s v="SADIQUE, S., ALI, I. &amp; ALI, S. 2024. Managing menstruation during natural disasters: menstruation hygiene management during &quot;super floods&quot; in Sindh province of Pakistan. J Biosoc Sci, 56, 480-492."/>
  </r>
  <r>
    <s v="LL314"/>
    <x v="3"/>
    <x v="13"/>
    <s v="Floods"/>
    <x v="25"/>
    <s v="Adaptation_actions_by_hygiene_promoters_and_supply_chain_actors"/>
    <s v="Availability and access to climate resilient WASH services"/>
    <x v="0"/>
    <m/>
    <s v="[Proportion of menstruators] who received hygiene kits containing safe, secure, and preferred MHM products"/>
    <x v="274"/>
    <x v="0"/>
    <s v="LL290"/>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r>
  <r>
    <s v="LL315"/>
    <x v="3"/>
    <x v="13"/>
    <s v="Floods"/>
    <x v="26"/>
    <s v="19._Handwashing_facility_function__Available_hygiene_materials_and_disposal_facilities"/>
    <s v="Availability and access to climate resilient WASH services"/>
    <x v="43"/>
    <s v="Need one to do with structures here"/>
    <s v="[Proportion of menstruators] with access to temporary structures for MHM when primary structure is unusable due to climate hazard"/>
    <x v="275"/>
    <x v="2"/>
    <m/>
    <m/>
    <m/>
    <s v="Review"/>
    <s v="Evidence"/>
    <s v="Quantitative"/>
    <s v="R4b"/>
    <s v="SADIQUE, S., ALI, I. &amp; ALI, S. 2024. Managing menstruation during natural disasters: menstruation hygiene management during &quot;super floods&quot; in Sindh province of Pakistan. J Biosoc Sci, 56, 480-492."/>
  </r>
  <r>
    <s v="LL316"/>
    <x v="3"/>
    <x v="13"/>
    <s v="Floods"/>
    <x v="24"/>
    <s v="5._Adaptation_actions_by_hygiene_promoters_and_supply_chain_actors"/>
    <s v="Supply chains are resilient to climate hazards"/>
    <x v="5"/>
    <s v="not really the objective but preferred persons does mean the workforce needs to have those preferred people"/>
    <s v="[Proportion of menstruators] with access to discrete distribution of emergency menstrual products by preferred persons"/>
    <x v="276"/>
    <x v="2"/>
    <m/>
    <m/>
    <m/>
    <s v="Review"/>
    <s v="Evidence"/>
    <s v="Quantitative"/>
    <s v="R4b"/>
    <s v="SADIQUE, S., ALI, I. &amp; ALI, S. 2024. Managing menstruation during natural disasters: menstruation hygiene management during &quot;super floods&quot; in Sindh province of Pakistan. J Biosoc Sci, 56, 480-492."/>
  </r>
  <r>
    <s v="LL317"/>
    <x v="3"/>
    <x v="13"/>
    <s v="Floods"/>
    <x v="25"/>
    <s v="Adaptation_actions_by_hygiene_promoters_and_supply_chain_actors"/>
    <s v="Users receiving messages that inform user adaptation actions"/>
    <x v="0"/>
    <m/>
    <s v="[Proportion of menstruators] with access to education on the use and disposal of menstrual pads during emergencies"/>
    <x v="277"/>
    <x v="1"/>
    <s v="LL293,LL317"/>
    <m/>
    <m/>
    <s v="Review"/>
    <s v="No evidence"/>
    <n v="0"/>
    <s v="R4b"/>
    <s v="SADIQUE, S., ALI, I. &amp; ALI, S. 2024. Managing menstruation during natural disasters: menstruation hygiene management during &quot;super floods&quot; in Sindh province of Pakistan. J Biosoc Sci, 56, 480-492."/>
  </r>
  <r>
    <s v="LL319"/>
    <x v="3"/>
    <x v="13"/>
    <s v="Droughts"/>
    <x v="28"/>
    <s v="22._User_experience_of_practicing_hygiene_behaviours"/>
    <s v="Availability and access to climate resilient WASH services"/>
    <x v="46"/>
    <m/>
    <s v="[Proportion of menstruators] relying on alternative water sources, such as springs, surface water, or groundwater, for hygiene purposes during menstruation before, during and following a climate event"/>
    <x v="278"/>
    <x v="2"/>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r>
  <r>
    <s v="LL320"/>
    <x v="3"/>
    <x v="11"/>
    <s v="Severe wind"/>
    <x v="25"/>
    <s v="Adaptation_actions_by_hygiene_promoters_and_supply_chain_actors"/>
    <s v="Availability and access to climate resilient WASH services"/>
    <x v="0"/>
    <m/>
    <s v="[Proportion of medical and non-medical personnel] in evacuation centres equipped for proper handwashing with soap, water, or alcohol-based hand sanitisers"/>
    <x v="279"/>
    <x v="1"/>
    <s v="[Proportion of population (both medical and non-medical personnel)] with access to handwashing facilities, with soap and water or alcohol-based hand sanitisers before, during and following climate events"/>
    <m/>
    <m/>
    <s v="Review"/>
    <s v="No evidence"/>
    <n v="0"/>
    <s v="R4b"/>
    <s v="SHUKLA, M. A., WOC-COLBURN, L. &amp; WEATHERHEAD, J. E. 2018. Infectious Diseases in the Aftermath of Hurricanes in the United States. Current Tropical Medicine Reports, 5, 217-223."/>
  </r>
  <r>
    <s v="LL322"/>
    <x v="3"/>
    <x v="13"/>
    <s v="Floods"/>
    <x v="1"/>
    <s v="Attributes_of_water__sanitation__and_hygiene_infrastructure"/>
    <s v="Availability and access to climate resilient WASH services"/>
    <x v="0"/>
    <m/>
    <s v="[Proportion of displaced menstruators] with access to privacy screens for MHM."/>
    <x v="280"/>
    <x v="1"/>
    <s v="LL305 with LL309 and LL323, LL322, LL308 - Proportion of menstruators with access to safe, secure, and preferred facilities for menstrual hygiene management"/>
    <m/>
    <m/>
    <s v="Review"/>
    <s v="Evidence"/>
    <s v="Quantitative"/>
    <s v="R4b"/>
    <s v="KRISHNAN, S. &amp; TWIGG, J. 2016. Menstrual hygiene: a 'silent' need during disaster recovery. Waterlines, 35, 265-276."/>
  </r>
  <r>
    <s v="LL323"/>
    <x v="3"/>
    <x v="13"/>
    <s v="Floods"/>
    <x v="1"/>
    <s v="Attributes_of_water__sanitation__and_hygiene_infrastructure"/>
    <s v="Availability and access to climate resilient WASH services"/>
    <x v="0"/>
    <m/>
    <s v="[Proportion of menstruators] with access to handwashing facilities near latrines, including separate bathing units for menstrual hygiene"/>
    <x v="281"/>
    <x v="1"/>
    <s v="LL305 with LL309 and LL323, LL322, LL308 - Proportion of menstruators with access to safe, secure, and preferred facilities for menstrual hygiene management"/>
    <m/>
    <m/>
    <s v="Review"/>
    <s v="Evidence"/>
    <s v="Quantitative"/>
    <s v="R4b"/>
    <s v="KRISHNAN, S. &amp; TWIGG, J. 2016. Menstrual hygiene: a 'silent' need during disaster recovery. Waterlines, 35, 265-276."/>
  </r>
  <r>
    <s v="LL324"/>
    <x v="3"/>
    <x v="13"/>
    <s v="Floods"/>
    <x v="25"/>
    <s v="Adaptation_actions_by_hygiene_promoters_and_supply_chain_actors"/>
    <s v="Users receiving messages that inform user adaptation actions"/>
    <x v="0"/>
    <m/>
    <s v="[Proportion of menstruators] with access to hygiene education in their local language"/>
    <x v="282"/>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Evidence"/>
    <s v="Quantitative"/>
    <s v="R4b"/>
    <s v="KRISHNAN, S. &amp; TWIGG, J. 2016. Menstrual hygiene: a 'silent' need during disaster recovery. Waterlines, 35, 265-276."/>
  </r>
  <r>
    <s v="LL325"/>
    <x v="3"/>
    <x v="13"/>
    <s v="Droughts"/>
    <x v="28"/>
    <s v="22._User_experience_of_practicing_hygiene_behaviours"/>
    <s v="Availability and access to climate resilient WASH services"/>
    <x v="46"/>
    <m/>
    <s v="[Proportion of menstruators] reducing water usage during menstruation by using tissues or cloth instead of washing with water before, during and following a climate event"/>
    <x v="283"/>
    <x v="2"/>
    <m/>
    <m/>
    <m/>
    <s v="Review"/>
    <s v="Evidence"/>
    <s v="Quantitative"/>
    <s v="R4b"/>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r>
  <r>
    <s v="LL326"/>
    <x v="3"/>
    <x v="6"/>
    <s v="Floods"/>
    <x v="12"/>
    <s v="Adaptation_actions_by_national_and_subnational_governments___Finance"/>
    <s v="Progress towards climate resilience WASH is equitable"/>
    <x v="0"/>
    <m/>
    <s v="[Proportion of local councils] with budget allocations for rural hygiene initiatives"/>
    <x v="284"/>
    <x v="0"/>
    <s v="Not climate"/>
    <m/>
    <m/>
    <s v="Review"/>
    <s v="No evidence"/>
    <n v="0"/>
    <s v="R4b"/>
    <s v="TSHUMA, M., BELLE, J. A. &amp; NCUBE, A. 2023. An Analysis of Factors Influencing Household Water, Sanitation, and Hygiene (WASH) Experiences during Flood Hazards in Tsholotsho District Using a Seemingly Unrelated Regression (SUR) Model. Water [Online], 15."/>
  </r>
  <r>
    <s v="LL327"/>
    <x v="3"/>
    <x v="6"/>
    <s v="Floods"/>
    <x v="25"/>
    <s v="Adaptation_actions_by_hygiene_promoters_and_supply_chain_actors"/>
    <s v="Users receiving messages that inform user adaptation actions"/>
    <x v="0"/>
    <m/>
    <s v="[Proportion of the population] with access to participatory hygiene education"/>
    <x v="285"/>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4b"/>
    <s v="TSHUMA, M., BELLE, J. A. &amp; NCUBE, A. 2023. An Analysis of Factors Influencing Household Water, Sanitation, and Hygiene (WASH) Experiences during Flood Hazards in Tsholotsho District Using a Seemingly Unrelated Regression (SUR) Model. Water [Online], 15."/>
  </r>
  <r>
    <s v="LL328"/>
    <x v="3"/>
    <x v="13"/>
    <s v="Floods"/>
    <x v="26"/>
    <s v="19._Handwashing_facility_function__Available_hygiene_materials_and_disposal_facilities"/>
    <s v="Availability and access to climate resilient WASH services"/>
    <x v="43"/>
    <m/>
    <s v="[Proportion of menstruators living in displacement camps] with access to safe, secure, and preferred facilities for discussing menstruation in educational programs"/>
    <x v="286"/>
    <x v="2"/>
    <m/>
    <m/>
    <m/>
    <s v="Review"/>
    <s v="No evidence"/>
    <n v="0"/>
    <s v="R4b"/>
    <s v="TUFAIL, Z., AHMER, W., GULZAR, S., HASANAIN, M. &amp; SHAH, H. H. 2023. Menstrual hygiene management in flood-affected Pakistan: Addressing challenges and ensuring women's health and dignity. Front Glob Womens Health, 4, 1238526."/>
  </r>
  <r>
    <s v="LL329"/>
    <x v="3"/>
    <x v="13"/>
    <s v="Floods"/>
    <x v="24"/>
    <s v="5._Adaptation_actions_by_hygiene_promoters_and_supply_chain_actors"/>
    <s v="Early warning systems in place that support actions to reduce impact of climate events"/>
    <x v="10"/>
    <s v="maybe more a data objective similar to water and sanitation "/>
    <s v="[Proportion of menstruators] whose local menstrual practices and beliefs are documented in pre-emergency databases"/>
    <x v="287"/>
    <x v="2"/>
    <m/>
    <m/>
    <m/>
    <s v="Review"/>
    <s v="No evidence"/>
    <n v="0"/>
    <s v="R4b"/>
    <s v="TUFAIL, Z., AHMER, W., GULZAR, S., HASANAIN, M. &amp; SHAH, H. H. 2023. Menstrual hygiene management in flood-affected Pakistan: Addressing challenges and ensuring women's health and dignity. Front Glob Womens Health, 4, 1238526."/>
  </r>
  <r>
    <s v="LL330"/>
    <x v="3"/>
    <x v="6"/>
    <s v="Floods"/>
    <x v="25"/>
    <s v="Adaptation_actions_by_hygiene_promoters_and_supply_chain_actors"/>
    <s v="Users receiving messages that inform user adaptation actions"/>
    <x v="0"/>
    <m/>
    <s v="[Proportion of] authorities implementing hygiene awareness programs via social media, door-to-door visits, and community meetings."/>
    <x v="288"/>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4b"/>
    <s v="UMAIR, M., KHAN, M., JABBAR, A., KHAN, S. A., HAMAYUN, M. &amp; KHAN, T. A. 2023. Post-flood outbreaks of Cholera in Pakistan; Endemic-to-epidemic. J Infect Dev Ctries, 17, 423-424."/>
  </r>
  <r>
    <s v="LL331"/>
    <x v="3"/>
    <x v="14"/>
    <s v="Multiple hazards"/>
    <x v="25"/>
    <s v="Adaptation_actions_by_hygiene_promoters_and_supply_chain_actors"/>
    <s v="Availability and access to climate resilient WASH services"/>
    <x v="0"/>
    <m/>
    <s v="[Proportion of] hygiene kits containing diapers for individuals experiencing incontinence"/>
    <x v="289"/>
    <x v="0"/>
    <s v="LL290"/>
    <m/>
    <m/>
    <s v="Review"/>
    <s v="No evidence"/>
    <n v="0"/>
    <s v="R4b"/>
    <s v="WILBUR, J., POILAPA, R. &amp; MORRISON, C. 2022. Menstrual Health Experiences of People with Intellectual Disabilities and Their Caregivers during Vanuatu's Humanitarian Responses: A Qualitative Study. Int J Environ Res Public Health, 19."/>
  </r>
  <r>
    <s v="LL332"/>
    <x v="3"/>
    <x v="13"/>
    <s v="Multiple hazards"/>
    <x v="25"/>
    <s v="Adaptation_actions_by_hygiene_promoters_and_supply_chain_actors"/>
    <s v="Users receiving messages that inform user adaptation actions"/>
    <x v="0"/>
    <m/>
    <s v="[Proportion of menstruators] educated on the use of unfamiliar materials included in hygiene kits"/>
    <x v="290"/>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4b"/>
    <s v="WILBUR, J., POILAPA, R. &amp; MORRISON, C. 2022. Menstrual Health Experiences of People with Intellectual Disabilities and Their Caregivers during Vanuatu's Humanitarian Responses: A Qualitative Study. Int J Environ Res Public Health, 19."/>
  </r>
  <r>
    <s v="LL334"/>
    <x v="3"/>
    <x v="11"/>
    <s v="Severe wind"/>
    <x v="26"/>
    <s v="19._Handwashing_facility_function__Available_hygiene_materials_and_disposal_facilities"/>
    <s v="Availability and access to climate resilient WASH services"/>
    <x v="47"/>
    <m/>
    <s v="[Proportion of population] with access to portable sinks equipped with soap, water, and paper towels where basic hygiene not available"/>
    <x v="291"/>
    <x v="2"/>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r>
  <r>
    <s v="LL336"/>
    <x v="3"/>
    <x v="11"/>
    <s v="Multiple hazards"/>
    <x v="25"/>
    <s v="Adaptation_actions_by_hygiene_promoters_and_supply_chain_actors"/>
    <s v="Users receiving messages that inform user adaptation actions"/>
    <x v="0"/>
    <m/>
    <s v="Health promoters have targeted behavioural campaigns strategies for handwashing under different climate events, including for floods, cold waves and droughts  "/>
    <x v="292"/>
    <x v="1"/>
    <s v="LL295, LL298, LL304, LL307, LL324, LL327, LL332, LL417, LL462, LL336, LL330, LL355, LL300, LL311 - [Proportion of population at risk of climate related shock] receiving education/messaging on hygiene behaviour, practice, and materials  (in local language) relevant to climate events"/>
    <m/>
    <m/>
    <s v="Consortium"/>
    <s v="No evidence"/>
    <n v="0"/>
    <n v="0"/>
    <m/>
  </r>
  <r>
    <s v="LL337"/>
    <x v="3"/>
    <x v="6"/>
    <s v="Multiple hazards"/>
    <x v="24"/>
    <s v="5._Adaptation_actions_by_hygiene_promoters_and_supply_chain_actors"/>
    <s v="Supply chains are resilient to climate hazards"/>
    <x v="48"/>
    <m/>
    <s v="[Proportion by length of] key access roads remain stable and undamaged during and following a climate event"/>
    <x v="293"/>
    <x v="2"/>
    <m/>
    <m/>
    <m/>
    <s v="Consortium"/>
    <s v="No evidence"/>
    <n v="0"/>
    <n v="0"/>
    <m/>
  </r>
  <r>
    <s v="LL338"/>
    <x v="3"/>
    <x v="6"/>
    <s v="Multiple hazards"/>
    <x v="24"/>
    <s v="5._Adaptation_actions_by_hygiene_promoters_and_supply_chain_actors"/>
    <s v="Supply chains are resilient to climate hazards"/>
    <x v="48"/>
    <s v="need to tease out objectives between supply chain and plans"/>
    <s v="[Proportion by length of] key roads for which plans in place to reroute or adapt transport methods if key roads are damaged or inaccessible"/>
    <x v="294"/>
    <x v="2"/>
    <m/>
    <m/>
    <m/>
    <s v="Consortium"/>
    <s v="No evidence"/>
    <n v="0"/>
    <n v="0"/>
    <m/>
  </r>
  <r>
    <s v="LL339"/>
    <x v="3"/>
    <x v="6"/>
    <s v="Floods"/>
    <x v="24"/>
    <s v="5._Adaptation_actions_by_hygiene_promoters_and_supply_chain_actors"/>
    <s v="Supply chains are resilient to climate hazards"/>
    <x v="10"/>
    <s v="Not sure if this is supply chain or early warning systems"/>
    <s v="[Proportion of] hygiene supply chain actors receive Early Warning Alerts (Weather)"/>
    <x v="295"/>
    <x v="2"/>
    <m/>
    <m/>
    <m/>
    <s v="Consortium"/>
    <s v="No evidence"/>
    <n v="0"/>
    <n v="0"/>
    <m/>
  </r>
  <r>
    <s v="LL340"/>
    <x v="3"/>
    <x v="6"/>
    <s v="Multiple hazards"/>
    <x v="11"/>
    <s v="1._Adaptation_actions_by_national_and_subnational_governments___Policy"/>
    <s v="Supply chains are resilient to climate hazards"/>
    <x v="48"/>
    <m/>
    <s v="Policy in place to support availability/stockpiling of hygiene materials for use during and following climate events"/>
    <x v="296"/>
    <x v="2"/>
    <m/>
    <m/>
    <m/>
    <s v="Consortium"/>
    <s v="No evidence"/>
    <n v="0"/>
    <n v="0"/>
    <n v="0"/>
  </r>
  <r>
    <s v="LL341"/>
    <x v="3"/>
    <x v="6"/>
    <s v="Multiple hazards"/>
    <x v="12"/>
    <s v="Adaptation_actions_by_national_and_subnational_governments___Finance"/>
    <s v="Progress towards climate resilience WASH is equitable"/>
    <x v="0"/>
    <m/>
    <s v="Financial mechanisms to support vulnerable populations to access soap during extreme events exist"/>
    <x v="297"/>
    <x v="1"/>
    <s v="LL341 with LL356 - Financial mechanisms to support vulnerable populations to access hygiene products extreme events exist"/>
    <m/>
    <m/>
    <s v="Consortium"/>
    <s v="No evidence"/>
    <n v="0"/>
    <n v="0"/>
    <m/>
  </r>
  <r>
    <s v="LL342"/>
    <x v="3"/>
    <x v="6"/>
    <s v="Multiple hazards"/>
    <x v="15"/>
    <s v="Adaptation_actions_by_national_and_subnational_governments___Policy"/>
    <s v="WASH sector has embedded approach to adaptation to climate change"/>
    <x v="0"/>
    <m/>
    <s v="National hand hygiene strategy includes consideration of sustaining services during projected future climate scenarios"/>
    <x v="298"/>
    <x v="1"/>
    <s v="LL343 with LL358, LL342, LL357"/>
    <m/>
    <m/>
    <s v="Review"/>
    <s v="No evidence"/>
    <n v="0"/>
    <n v="0"/>
    <m/>
  </r>
  <r>
    <s v="LL343"/>
    <x v="3"/>
    <x v="6"/>
    <s v="Multiple hazards"/>
    <x v="15"/>
    <s v="Adaptation_actions_by_national_and_subnational_governments___Policy"/>
    <s v="Progress towards climate resilience WASH is equitable"/>
    <x v="0"/>
    <m/>
    <s v="National hygiene strategy includes consideration of services for populations disproportionately affected by climate change  "/>
    <x v="299"/>
    <x v="1"/>
    <s v="LL343 with LL358, LL342, LL357"/>
    <m/>
    <m/>
    <s v="Review"/>
    <s v="No evidence"/>
    <n v="0"/>
    <n v="0"/>
    <m/>
  </r>
  <r>
    <s v="LL344"/>
    <x v="3"/>
    <x v="6"/>
    <s v="Multiple hazards"/>
    <x v="15"/>
    <s v="Adaptation_actions_by_national_and_subnational_governments___Policy"/>
    <s v="WASH sector has embedded approach to adaptation to climate change"/>
    <x v="0"/>
    <m/>
    <s v="Sector strategies for climate resilient risk management approaches in WASH include hand hygiene"/>
    <x v="300"/>
    <x v="0"/>
    <m/>
    <m/>
    <m/>
    <s v="Review"/>
    <s v="No evidence"/>
    <n v="0"/>
    <n v="0"/>
    <m/>
  </r>
  <r>
    <s v="LL345"/>
    <x v="3"/>
    <x v="6"/>
    <s v="Multiple hazards"/>
    <x v="15"/>
    <s v="Adaptation_actions_by_national_and_subnational_governments___Policy"/>
    <s v="WASH sector has embedded approach to adaptation to climate change"/>
    <x v="0"/>
    <m/>
    <s v="Hygiene is included in climate resilient WASH planning"/>
    <x v="301"/>
    <x v="0"/>
    <m/>
    <m/>
    <m/>
    <s v="Review"/>
    <s v="No evidence"/>
    <n v="0"/>
    <n v="0"/>
    <m/>
  </r>
  <r>
    <s v="LL346"/>
    <x v="3"/>
    <x v="6"/>
    <s v="Multiple hazards"/>
    <x v="4"/>
    <s v="Adaptation_actions_by_national_and_subnational_governments___Institutions"/>
    <s v="Sufficient quantity and capability of workforce to deliver climate resilient WASH "/>
    <x v="0"/>
    <m/>
    <s v="Number of regulators or local government staff supporting hygiene programming who have received training on climate-related management of hygiene "/>
    <x v="302"/>
    <x v="1"/>
    <s v="LL019 with LL346, LL423 - The number of regulatory or local government staff supporting WASH systems who have received training on climate risk assessment and the climate-related management of WASH services."/>
    <m/>
    <m/>
    <s v="Consortium"/>
    <s v="No evidence"/>
    <n v="0"/>
    <n v="0"/>
    <m/>
  </r>
  <r>
    <s v="LL347"/>
    <x v="3"/>
    <x v="6"/>
    <s v="Multiple hazards"/>
    <x v="9"/>
    <s v="Adaptation_actions_by_national_and_subnational_governments___Regulation"/>
    <s v="Supply chains are resilient to climate hazards"/>
    <x v="0"/>
    <m/>
    <s v="Monitoring of soap sales or purchases of other cleansing materials considers climate-related disruptions"/>
    <x v="303"/>
    <x v="3"/>
    <s v="LL347 with LL348, LL360 - Monitoring of hygiene product sales or purchases of other cleansing materials considers climate-related disruptions"/>
    <m/>
    <m/>
    <s v="Consortium"/>
    <s v="No evidence"/>
    <n v="0"/>
    <n v="0"/>
    <m/>
  </r>
  <r>
    <s v="LL348"/>
    <x v="3"/>
    <x v="6"/>
    <s v="Multiple hazards"/>
    <x v="9"/>
    <s v="Adaptation_actions_by_national_and_subnational_governments___Regulation"/>
    <s v="Supply chains are resilient to climate hazards"/>
    <x v="0"/>
    <m/>
    <s v="Monitoring of access to hand hygiene materials considers climate-related disruptions"/>
    <x v="304"/>
    <x v="3"/>
    <s v="LL347 with LL348, LL360 - Monitoring of hygiene product sales or purchases of other cleansing materials considers climate-related disruptions"/>
    <m/>
    <m/>
    <s v="Consortium"/>
    <s v="No evidence"/>
    <n v="0"/>
    <n v="0"/>
    <m/>
  </r>
  <r>
    <s v="LL349"/>
    <x v="3"/>
    <x v="6"/>
    <s v="Multiple hazards"/>
    <x v="0"/>
    <s v="Adaptation_actions_by_users"/>
    <s v="Availability and access to climate resilient WASH services"/>
    <x v="0"/>
    <m/>
    <s v="[Proportion of population] with soap available in the household variation by season"/>
    <x v="305"/>
    <x v="1"/>
    <s v="LL349 with LL362 -  [Proportion of population] with access to hygiene materials at the household level, disaggregated by season."/>
    <m/>
    <m/>
    <s v="Consortium"/>
    <s v="No evidence"/>
    <n v="0"/>
    <n v="0"/>
    <m/>
  </r>
  <r>
    <s v="LL350"/>
    <x v="3"/>
    <x v="6"/>
    <s v="Multiple hazards"/>
    <x v="24"/>
    <s v="5._Adaptation_actions_by_hygiene_promoters_and_supply_chain_actors"/>
    <s v="Early warning systems in place that support actions to reduce impact of climate events"/>
    <x v="10"/>
    <m/>
    <s v="[Proportion of] hygiene promoters receive Early Warning Alerts (Weather)"/>
    <x v="306"/>
    <x v="2"/>
    <m/>
    <m/>
    <m/>
    <s v="Consortium"/>
    <s v="No evidence"/>
    <n v="0"/>
    <n v="0"/>
    <m/>
  </r>
  <r>
    <s v="LL351"/>
    <x v="3"/>
    <x v="13"/>
    <s v="Multiple hazards"/>
    <x v="25"/>
    <s v="Adaptation_actions_by_hygiene_promoters_and_supply_chain_actors"/>
    <s v="Users receiving messages that inform user adaptation actions"/>
    <x v="0"/>
    <m/>
    <s v="Health promoters have targeted behavioural campaigns strategies for MHM under different climate events, including for floods, cold waves and droughts  "/>
    <x v="307"/>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1a"/>
    <m/>
  </r>
  <r>
    <s v="LL355"/>
    <x v="3"/>
    <x v="6"/>
    <s v="Multiple hazards"/>
    <x v="24"/>
    <s v="5._Adaptation_actions_by_hygiene_promoters_and_supply_chain_actors"/>
    <s v="Supply chains are resilient to climate hazards"/>
    <x v="48"/>
    <s v="i think this would be a plan one "/>
    <s v="Climate resilient WASH management plans address stockpiling of hygiene materials "/>
    <x v="308"/>
    <x v="2"/>
    <s v="Edited to include all hygiene"/>
    <m/>
    <m/>
    <s v="Consortium"/>
    <s v="No evidence"/>
    <n v="0"/>
    <n v="0"/>
    <m/>
  </r>
  <r>
    <s v="LL356"/>
    <x v="3"/>
    <x v="6"/>
    <s v="Multiple hazards"/>
    <x v="12"/>
    <s v="Adaptation_actions_by_national_and_subnational_governments___Finance"/>
    <s v="Progress towards climate resilience WASH is equitable"/>
    <x v="0"/>
    <m/>
    <s v="Financial mechanisms to support socially vulnerable populations to access MHM materials during extreme events"/>
    <x v="309"/>
    <x v="1"/>
    <s v="LL341 with LL356 - Financial mechanisms to support vulnerable populations to access hygiene products extreme events exist"/>
    <s v="Adapted from an existing indicator"/>
    <m/>
    <s v="Consortium"/>
    <s v="No evidence"/>
    <n v="0"/>
    <n v="0"/>
    <m/>
  </r>
  <r>
    <s v="LL357"/>
    <x v="3"/>
    <x v="6"/>
    <s v="Multiple hazards"/>
    <x v="15"/>
    <s v="Adaptation_actions_by_national_and_subnational_governments___Policy"/>
    <s v="WASH sector has embedded approach to adaptation to climate change"/>
    <x v="0"/>
    <m/>
    <s v="National MHM strategy includes consideration of sustaining services during projected future climate scenarios"/>
    <x v="310"/>
    <x v="1"/>
    <s v="LL343 with LL358, LL342, LL357"/>
    <m/>
    <m/>
    <s v="Review"/>
    <s v="No evidence"/>
    <n v="0"/>
    <n v="0"/>
    <m/>
  </r>
  <r>
    <s v="LL358"/>
    <x v="3"/>
    <x v="6"/>
    <s v="Multiple hazards"/>
    <x v="15"/>
    <s v="Adaptation_actions_by_national_and_subnational_governments___Policy"/>
    <s v="Progress towards climate resilience WASH is equitable"/>
    <x v="0"/>
    <m/>
    <s v="National hygiene strategy includes consideration of services for populations disproportionately affected by climate change  "/>
    <x v="311"/>
    <x v="1"/>
    <s v="LL343 with LL358, LL342, LL357"/>
    <m/>
    <m/>
    <s v="Review"/>
    <s v="No evidence"/>
    <n v="0"/>
    <n v="0"/>
    <m/>
  </r>
  <r>
    <s v="LL359"/>
    <x v="3"/>
    <x v="6"/>
    <s v="Multiple hazards"/>
    <x v="15"/>
    <s v="Adaptation_actions_by_national_and_subnational_governments___Policy"/>
    <s v="WASH sector has embedded approach to adaptation to climate change"/>
    <x v="0"/>
    <m/>
    <s v="Sector strategies for climate resilient risk management approaches in WASH include MHM"/>
    <x v="312"/>
    <x v="0"/>
    <m/>
    <m/>
    <m/>
    <s v="Review"/>
    <s v="No evidence"/>
    <n v="0"/>
    <n v="0"/>
    <m/>
  </r>
  <r>
    <s v="LL360"/>
    <x v="3"/>
    <x v="6"/>
    <s v="Multiple hazards"/>
    <x v="9"/>
    <s v="Adaptation_actions_by_national_and_subnational_governments___Regulation"/>
    <s v="Supply chains are resilient to climate hazards"/>
    <x v="0"/>
    <m/>
    <s v="Monitoring of MHM materials sales considers climate-related disruptions"/>
    <x v="313"/>
    <x v="3"/>
    <s v="LL347 with LL348, LL360 - Monitoring of hygiene product sales or purchases of other cleansing materials considers climate-related disruptions"/>
    <m/>
    <m/>
    <s v="Consortium"/>
    <s v="No evidence"/>
    <n v="0"/>
    <n v="0"/>
    <m/>
  </r>
  <r>
    <s v="LL361"/>
    <x v="3"/>
    <x v="13"/>
    <s v="Multiple hazards"/>
    <x v="10"/>
    <s v="3._Adaptation_actions_by_national_and_subnational_governments___Regulation"/>
    <s v="Availability and access to climate resilient WASH services"/>
    <x v="21"/>
    <s v="no objective available"/>
    <s v="Monitoring of access to MHM material disposal facilities is in place and considers climate-related disruptions"/>
    <x v="314"/>
    <x v="2"/>
    <m/>
    <m/>
    <m/>
    <s v="Review"/>
    <s v="No evidence"/>
    <n v="0"/>
    <s v="R1a"/>
    <m/>
  </r>
  <r>
    <s v="LL362"/>
    <x v="3"/>
    <x v="13"/>
    <s v="Multiple hazards"/>
    <x v="0"/>
    <s v="Adaptation_actions_by_users"/>
    <s v="Availability and access to climate resilient WASH services"/>
    <x v="0"/>
    <m/>
    <s v="[Proportion of menstruators] with MHM materials available in the household variation by season"/>
    <x v="315"/>
    <x v="1"/>
    <s v="LL349 with LL362 -  [Proportion of population] with access to hygiene materials at the household level, disaggregated by season."/>
    <m/>
    <m/>
    <s v="Consortium"/>
    <s v="No evidence"/>
    <n v="0"/>
    <n v="0"/>
    <m/>
  </r>
  <r>
    <s v="LL363"/>
    <x v="2"/>
    <x v="3"/>
    <s v="Multiple hazards"/>
    <x v="29"/>
    <s v="11._Adaptation_actions_related_to_water_resources_and_land_management"/>
    <s v="WASH sector has embedded approach to adaptation to climate change"/>
    <x v="49"/>
    <m/>
    <s v="[Proportion of catchments for which] water allocation plans take into account water supply, sanitation and hygiene needs"/>
    <x v="316"/>
    <x v="2"/>
    <m/>
    <m/>
    <m/>
    <s v="Review"/>
    <s v="No evidence"/>
    <n v="0"/>
    <s v="R1a"/>
    <s v="GWP UNICEF - Strategic Framework for WASH Climate Resilient Development"/>
  </r>
  <r>
    <s v="LL364"/>
    <x v="2"/>
    <x v="3"/>
    <s v="Droughts"/>
    <x v="13"/>
    <s v="4._Adaptation_actions_by_national_and_subnational_governments___Finance"/>
    <s v="Progress towards climate resilience WASH is equitable"/>
    <x v="25"/>
    <s v="Sufficient budget allocation/expenditure for WASH climate adaptation"/>
    <s v="Finance prioritised to support climate resilience, as needed for local hazards"/>
    <x v="317"/>
    <x v="2"/>
    <m/>
    <m/>
    <m/>
    <s v="Review"/>
    <s v="No evidence"/>
    <n v="0"/>
    <s v="R1a"/>
    <s v="GWP UNICEF - Strategic Framework for WASH Climate Resilient Development"/>
  </r>
  <r>
    <s v="LL365"/>
    <x v="2"/>
    <x v="3"/>
    <s v="Droughts"/>
    <x v="12"/>
    <s v="Adaptation_actions_by_national_and_subnational_governments___Finance"/>
    <s v="WASH sector has embedded approach to adaptation to climate change"/>
    <x v="0"/>
    <m/>
    <s v="Investment available for monitoring water resources in drought prone areas"/>
    <x v="318"/>
    <x v="0"/>
    <s v="Good practice, but not specific for climate resilience"/>
    <m/>
    <m/>
    <s v="Review"/>
    <s v="No evidence"/>
    <n v="0"/>
    <s v="R1a"/>
    <s v="GWP UNICEF - Strategic Framework for WASH Climate Resilient Development"/>
  </r>
  <r>
    <s v="LL366"/>
    <x v="2"/>
    <x v="8"/>
    <s v="Multiple hazards"/>
    <x v="5"/>
    <s v="Adaptation_actions_by_water_and_sanitation_service_providers"/>
    <s v="Construction and design standards for climate resilient WASH are implemented "/>
    <x v="16"/>
    <m/>
    <s v="Number of new, higher-yielding sources developed [as a proportion of total sources]"/>
    <x v="319"/>
    <x v="0"/>
    <s v="Not relevant"/>
    <m/>
    <m/>
    <s v="Review"/>
    <s v="No evidence"/>
    <n v="0"/>
    <s v="R1a"/>
    <s v="GWP UNICEF - Strategic Framework for WASH Climate Resilient Development_x000a__x000a_UNICEF - CR WASH Strategic Framework"/>
  </r>
  <r>
    <s v="LL367"/>
    <x v="2"/>
    <x v="3"/>
    <s v="Multiple hazards"/>
    <x v="30"/>
    <s v="20._User_experience_of_the_water_service"/>
    <s v="Availability and access to climate resilient WASH services"/>
    <x v="40"/>
    <m/>
    <s v="[Proportion of the population reporting a perceived change] in quality of water before during and following a climate event"/>
    <x v="320"/>
    <x v="2"/>
    <s v="Duplication"/>
    <m/>
    <m/>
    <s v="Review"/>
    <s v="No evidence"/>
    <n v="0"/>
    <s v="R1a"/>
    <s v="UNICEF CR WASH Strategic Framework"/>
  </r>
  <r>
    <s v="LL368"/>
    <x v="2"/>
    <x v="3"/>
    <s v="Multiple hazards"/>
    <x v="0"/>
    <s v="Adaptation_actions_by_users"/>
    <s v="Construction and design standards for climate resilient WASH are implemented "/>
    <x v="50"/>
    <m/>
    <s v="[Proportion of population] that have installed a community-based (self-build) storage system than can support the entire community for at least 72 hours"/>
    <x v="321"/>
    <x v="0"/>
    <s v="Not relevant"/>
    <m/>
    <m/>
    <s v="Review"/>
    <s v="No evidence"/>
    <n v="0"/>
    <s v="R1a"/>
    <s v="UNICEF CR WASH Strategic Framework"/>
  </r>
  <r>
    <s v="LL369"/>
    <x v="1"/>
    <x v="2"/>
    <s v="Multiple hazards"/>
    <x v="15"/>
    <s v="Adaptation_actions_by_national_and_subnational_governments___Policy"/>
    <s v="Supply chains are resilient to climate hazards"/>
    <x v="51"/>
    <m/>
    <s v="[Proportion of service providers that report] easy availability of materials, products and services for improving the resilience of WASH infrastructure"/>
    <x v="322"/>
    <x v="1"/>
    <m/>
    <m/>
    <m/>
    <s v="Review"/>
    <s v="No evidence"/>
    <n v="0"/>
    <s v="R1a"/>
    <s v="GWP UNICEF - Strategic Framework for WASH Climate Resilient Development"/>
  </r>
  <r>
    <s v="LL370"/>
    <x v="1"/>
    <x v="2"/>
    <s v="Floods"/>
    <x v="31"/>
    <s v="Adaptation_actions_related_to_coordination_with_solid_waste_and_drainage"/>
    <s v="Water resource management supports climate resilience WASH"/>
    <x v="0"/>
    <m/>
    <s v="[Percentage increase] in green infrastructure systems used for flood control"/>
    <x v="323"/>
    <x v="0"/>
    <s v="NL034"/>
    <m/>
    <m/>
    <s v="Review"/>
    <s v="No evidence"/>
    <n v="0"/>
    <s v="R1a"/>
    <s v="GWP UNICEF - Strategic Framework for WASH Climate Resilient Development"/>
  </r>
  <r>
    <s v="LL371"/>
    <x v="2"/>
    <x v="8"/>
    <s v="Multiple hazards"/>
    <x v="12"/>
    <s v="Adaptation_actions_by_national_and_subnational_governments___Finance"/>
    <s v="WASH sector has embedded approach to adaptation to climate change"/>
    <x v="0"/>
    <m/>
    <s v="[Percentage increase in] investment in resource assessment and siting"/>
    <x v="324"/>
    <x v="0"/>
    <m/>
    <m/>
    <m/>
    <s v="Review"/>
    <s v="No evidence"/>
    <n v="0"/>
    <s v="R1a"/>
    <s v="GWP UNICEF - Strategic Framework for WASH Climate Resilient Development"/>
  </r>
  <r>
    <s v="LL372"/>
    <x v="2"/>
    <x v="8"/>
    <s v="Multiple hazards"/>
    <x v="1"/>
    <s v="Attributes_of_water__sanitation__and_hygiene_infrastructure"/>
    <s v="Water resource management supports climate resilience WASH"/>
    <x v="52"/>
    <s v="Review this one"/>
    <s v="[Percentage increase] in number of groundwater recharge schemes"/>
    <x v="325"/>
    <x v="0"/>
    <s v="Not relevant"/>
    <m/>
    <m/>
    <s v="Review"/>
    <s v="No evidence"/>
    <n v="0"/>
    <s v="R1a"/>
    <s v="GWP UNICEF - Strategic Framework for WASH Climate Resilient Development"/>
  </r>
  <r>
    <s v="LL373"/>
    <x v="2"/>
    <x v="8"/>
    <s v="Multiple hazards"/>
    <x v="29"/>
    <s v="11._Adaptation_actions_related_to_water_resources_and_land_management"/>
    <s v="Water resource management supports climate resilience WASH"/>
    <x v="53"/>
    <m/>
    <s v="[Proportion of catchments for which] an abstraction inventory has been compiled"/>
    <x v="326"/>
    <x v="2"/>
    <m/>
    <m/>
    <m/>
    <s v="Review"/>
    <s v="No evidence"/>
    <n v="0"/>
    <s v="R1a"/>
    <s v="GWP UNICEF - Strategic Framework for WASH Climate Resilient Development"/>
  </r>
  <r>
    <s v="LL374"/>
    <x v="2"/>
    <x v="8"/>
    <s v="Multiple hazards"/>
    <x v="29"/>
    <s v="11._Adaptation_actions_related_to_water_resources_and_land_management"/>
    <s v="Water resource management supports climate resilience WASH"/>
    <x v="53"/>
    <m/>
    <s v="[Proportion of catchments for which] assessments have been completed on aquifer characteristics"/>
    <x v="327"/>
    <x v="2"/>
    <m/>
    <m/>
    <m/>
    <s v="Review"/>
    <s v="No evidence"/>
    <n v="0"/>
    <s v="R1a"/>
    <s v="GWP UNICEF - Strategic Framework for WASH Climate Resilient Development"/>
  </r>
  <r>
    <s v="LL375"/>
    <x v="2"/>
    <x v="8"/>
    <s v="Multiple hazards"/>
    <x v="29"/>
    <s v="11._Adaptation_actions_related_to_water_resources_and_land_management"/>
    <s v="Water resource management supports climate resilience WASH"/>
    <x v="53"/>
    <m/>
    <s v="[Proportion of catchments] where water allocation planning is in place"/>
    <x v="328"/>
    <x v="2"/>
    <m/>
    <m/>
    <m/>
    <s v="Review"/>
    <s v="No evidence"/>
    <n v="0"/>
    <s v="R1a"/>
    <s v="UNICEF CR WASH Strategic Framework"/>
  </r>
  <r>
    <s v="LL376"/>
    <x v="1"/>
    <x v="2"/>
    <s v="Multiple hazards"/>
    <x v="11"/>
    <s v="1._Adaptation_actions_by_national_and_subnational_governments___Policy"/>
    <s v="Risk prioritisation in the sector considers climate hazards"/>
    <x v="20"/>
    <m/>
    <s v="[Proportion of geographic area] for which maps of areas at risk have been produced – e.g. those exposed to a combination of high climate risk, difficult hydrology, and potentially less resilient technologies"/>
    <x v="329"/>
    <x v="2"/>
    <m/>
    <m/>
    <m/>
    <s v="Review"/>
    <s v="No evidence"/>
    <n v="0"/>
    <s v="R1a"/>
    <s v="UNICEF CR WASH Strategic Framework"/>
  </r>
  <r>
    <s v="LL378"/>
    <x v="2"/>
    <x v="3"/>
    <s v="Multiple hazards"/>
    <x v="5"/>
    <s v="Adaptation_actions_by_water_and_sanitation_service_providers"/>
    <s v="Construction and design standards for climate resilient WASH are implemented "/>
    <x v="16"/>
    <m/>
    <s v="[Proportion of] service providers that have investigated use of climate smart water pumping systems (e.g. solar) and disinfection measures"/>
    <x v="330"/>
    <x v="0"/>
    <s v="Not relevant"/>
    <m/>
    <m/>
    <s v="Review"/>
    <s v="No evidence"/>
    <n v="0"/>
    <s v="R1a"/>
    <s v="GWP UNICEF - Strategic Framework for WASH Climate Resilient Development"/>
  </r>
  <r>
    <s v="LL379"/>
    <x v="2"/>
    <x v="8"/>
    <s v="Multiple hazards"/>
    <x v="5"/>
    <s v="Adaptation_actions_by_water_and_sanitation_service_providers"/>
    <s v="Construction and design standards for climate resilient WASH are implemented "/>
    <x v="16"/>
    <m/>
    <s v="[Proportion of population using groundwater-based water supplies where]hydrogeological conditions were properly assessed and documented before water point construction"/>
    <x v="331"/>
    <x v="0"/>
    <s v="Good practice, but not specific for climate resilience"/>
    <m/>
    <m/>
    <s v="Review"/>
    <s v="No evidence"/>
    <n v="0"/>
    <s v="R1a"/>
    <s v="GWP UNICEF - Strategic Framework for WASH Climate Resilient Development"/>
  </r>
  <r>
    <s v="LL380"/>
    <x v="2"/>
    <x v="8"/>
    <s v="Multiple hazards"/>
    <x v="5"/>
    <s v="Adaptation_actions_by_water_and_sanitation_service_providers"/>
    <s v="Construction and design standards for climate resilient WASH are implemented "/>
    <x v="16"/>
    <m/>
    <s v="[Proportion of population using groundwater-based water supplies where] consulted on reliability and quality of different springs"/>
    <x v="332"/>
    <x v="0"/>
    <s v="Good practice, but not specific for climate resilience"/>
    <m/>
    <m/>
    <s v="Review"/>
    <s v="No evidence"/>
    <n v="0"/>
    <s v="R1a"/>
    <s v="GWP UNICEF - Strategic Framework for WASH Climate Resilient Development"/>
  </r>
  <r>
    <s v="LL381"/>
    <x v="2"/>
    <x v="12"/>
    <s v="Multiple hazards"/>
    <x v="15"/>
    <s v="Adaptation_actions_by_national_and_subnational_governments___Policy"/>
    <s v="Users receiving messages that inform user adaptation actions"/>
    <x v="0"/>
    <s v="User engagement one?"/>
    <s v="[Proportion of population] participating in education and training activities to promote prioritisation of water for drinking over other uses"/>
    <x v="333"/>
    <x v="0"/>
    <s v="Duplication"/>
    <m/>
    <m/>
    <s v="Review"/>
    <s v="No evidence"/>
    <n v="0"/>
    <s v="R1a"/>
    <s v="GWP UNICEF - Strategic Framework for WASH Climate Resilient Development"/>
  </r>
  <r>
    <s v="LL382"/>
    <x v="2"/>
    <x v="12"/>
    <s v="Floods"/>
    <x v="15"/>
    <s v="Adaptation_actions_by_national_and_subnational_governments___Policy"/>
    <s v="Users receiving messages that inform user adaptation actions"/>
    <x v="0"/>
    <s v="User engagement one?"/>
    <s v="[Proportion of population] participating in education and training activities to raise awareness of risks from water quality deterioration during/after flooding"/>
    <x v="334"/>
    <x v="0"/>
    <s v="Duplication"/>
    <m/>
    <m/>
    <s v="Review"/>
    <s v="No evidence"/>
    <n v="0"/>
    <s v="R1a"/>
    <s v="UNICEF CR WASH Strategic Framework"/>
  </r>
  <r>
    <s v="LL383"/>
    <x v="2"/>
    <x v="8"/>
    <s v="Multiple hazards"/>
    <x v="5"/>
    <s v="Adaptation_actions_by_water_and_sanitation_service_providers"/>
    <s v="Construction and design standards for climate resilient WASH are implemented "/>
    <x v="16"/>
    <m/>
    <s v="[Proportion of population with access to groundwater-based water supplies where] hydrogeological conditions, catchment areas, and siting have been properly assessed and documented before water point construction"/>
    <x v="335"/>
    <x v="0"/>
    <s v="Good practice, but not specific for climate resilience"/>
    <m/>
    <m/>
    <s v="Review"/>
    <s v="No evidence"/>
    <n v="0"/>
    <s v="R1a"/>
    <s v="UNICEF CR WASH Strategic Framework"/>
  </r>
  <r>
    <s v="LL384"/>
    <x v="2"/>
    <x v="8"/>
    <s v="Multiple hazards"/>
    <x v="5"/>
    <s v="Adaptation_actions_by_water_and_sanitation_service_providers"/>
    <s v="Construction and design standards for climate resilient WASH are implemented "/>
    <x v="16"/>
    <m/>
    <s v="Proportion of new boreholes checked for yield and water quality before sign-off"/>
    <x v="336"/>
    <x v="0"/>
    <s v="Good practice, but not specific for climate resilience"/>
    <m/>
    <m/>
    <s v="Review"/>
    <s v="No evidence"/>
    <n v="0"/>
    <s v="R1a"/>
    <s v="UNICEF CR WASH Strategic Framework"/>
  </r>
  <r>
    <s v="LL385"/>
    <x v="2"/>
    <x v="8"/>
    <s v="Droughts"/>
    <x v="17"/>
    <s v="17._Water_service_functioning"/>
    <s v="Availability and access to climate resilient WASH services"/>
    <x v="54"/>
    <m/>
    <s v="[Proportion of population using spring-based water supplies where] spring flow is maintained during and following a climate event"/>
    <x v="337"/>
    <x v="2"/>
    <s v="Duplication"/>
    <s v="Drought conditions are not specified limiting consistency in interpretation. "/>
    <m/>
    <s v="Review"/>
    <s v="No evidence"/>
    <n v="0"/>
    <s v="R1a"/>
    <s v="UNICEF CR WASH Strategic Framework"/>
  </r>
  <r>
    <s v="LL386"/>
    <x v="2"/>
    <x v="8"/>
    <s v="Multiple hazards"/>
    <x v="17"/>
    <s v="17._Water_service_functioning"/>
    <s v="Availability and access to climate resilient WASH services"/>
    <x v="54"/>
    <m/>
    <s v="[Proportion of population using groundwater-based water supplies] where production falls below design minimum yield for x days per year"/>
    <x v="338"/>
    <x v="2"/>
    <s v="Not relevant"/>
    <m/>
    <m/>
    <s v="Review"/>
    <s v="No evidence"/>
    <n v="0"/>
    <s v="R1a"/>
    <s v="UNICEF CR WASH Strategic Framework"/>
  </r>
  <r>
    <s v="LL387"/>
    <x v="2"/>
    <x v="8"/>
    <s v="Multiple hazards"/>
    <x v="1"/>
    <s v="Attributes_of_water__sanitation__and_hygiene_infrastructure"/>
    <s v="Construction and design standards for climate resilient WASH are implemented "/>
    <x v="6"/>
    <m/>
    <s v="Proportion of protected springs built using high strength, flexible, quality materials"/>
    <x v="339"/>
    <x v="0"/>
    <s v="Too granular"/>
    <s v="Definitions for high strength, flexible and quality not available limiting consistency in interpretation"/>
    <m/>
    <s v="Review"/>
    <s v="No evidence"/>
    <n v="0"/>
    <s v="R1a"/>
    <s v="UNICEF CR WASH Strategic Framework"/>
  </r>
  <r>
    <s v="LL388"/>
    <x v="2"/>
    <x v="10"/>
    <s v="Multiple hazards"/>
    <x v="1"/>
    <s v="Attributes_of_water__sanitation__and_hygiene_infrastructure"/>
    <s v="Construction and design standards for climate resilient WASH are implemented "/>
    <x v="6"/>
    <m/>
    <s v="Proportion of safe and sufficient storage systems constructed in areas of flood or drought risk"/>
    <x v="340"/>
    <x v="0"/>
    <s v="Too granular"/>
    <s v="Challenges to consider are measurement of 'flood and drought risk' and how 'safe and sufficient storage systems' are defined and measured.  "/>
    <m/>
    <s v="Review"/>
    <s v="No evidence"/>
    <n v="0"/>
    <s v="R1a"/>
    <s v="GWP UNICEF - Strategic Framework for WASH Climate Resilient Development"/>
  </r>
  <r>
    <s v="LL389"/>
    <x v="2"/>
    <x v="8"/>
    <s v="Multiple hazards"/>
    <x v="29"/>
    <s v="11._Adaptation_actions_related_to_water_resources_and_land_management"/>
    <s v="Water resource management supports climate resilience WASH"/>
    <x v="55"/>
    <m/>
    <s v="[Proportion of total water sources] (surface and groundwater) or catchments for which there is a permitting process in place for discharges"/>
    <x v="341"/>
    <x v="2"/>
    <m/>
    <s v="Inconsistent measures between sources or catchments. "/>
    <m/>
    <s v="Review"/>
    <s v="No evidence"/>
    <n v="0"/>
    <s v="R1a"/>
    <s v="GWP UNICEF - Strategic Framework for WASH Climate Resilient Development"/>
  </r>
  <r>
    <s v="LL390"/>
    <x v="2"/>
    <x v="8"/>
    <s v="Floods"/>
    <x v="1"/>
    <s v="Attributes_of_water__sanitation__and_hygiene_infrastructure"/>
    <s v="Construction and design standards for climate resilient WASH are implemented "/>
    <x v="52"/>
    <m/>
    <s v="[Proportion of water intakes] deepened to reduce risk of contamination from latrines in areas of flood risk"/>
    <x v="342"/>
    <x v="0"/>
    <s v="Not measurable"/>
    <m/>
    <m/>
    <s v="Review"/>
    <s v="No evidence"/>
    <n v="0"/>
    <s v="R1a"/>
    <s v="GWP UNICEF - Strategic Framework for WASH Climate Resilient Development"/>
  </r>
  <r>
    <s v="LL391"/>
    <x v="2"/>
    <x v="8"/>
    <s v="Multiple hazards"/>
    <x v="17"/>
    <s v="17._Water_service_functioning"/>
    <s v="Availability and access to climate resilient WASH services"/>
    <x v="54"/>
    <m/>
    <s v="[Proportion of water points] that have dried up for at least X months out of the previous Y months"/>
    <x v="343"/>
    <x v="2"/>
    <s v="Not measurable"/>
    <m/>
    <m/>
    <s v="Review"/>
    <s v="No evidence"/>
    <n v="0"/>
    <s v="R1a"/>
    <s v="UNICEF CR WASH Strategic Framework"/>
  </r>
  <r>
    <s v="LL393"/>
    <x v="2"/>
    <x v="8"/>
    <s v="Multiple hazards"/>
    <x v="6"/>
    <s v="6._Adaptation_actions_by_water_and_sanitation_service_providers___Water_Supply"/>
    <s v="Water resource management supports climate resilience WASH"/>
    <x v="56"/>
    <m/>
    <s v="[Proportion of] water resource assessments for water supply that consider current and future climate scenarios"/>
    <x v="344"/>
    <x v="4"/>
    <m/>
    <m/>
    <m/>
    <s v="Review"/>
    <s v="No evidence"/>
    <n v="0"/>
    <s v="R1a"/>
    <s v="UNICEF CR WASH Strategic Framework"/>
  </r>
  <r>
    <s v="LL394"/>
    <x v="2"/>
    <x v="8"/>
    <s v="Droughts"/>
    <x v="23"/>
    <s v="13._Attributes_of_water_resources_for_water_supply_and_receiving_waters"/>
    <s v="Availability and access to climate resilient WASH services"/>
    <x v="57"/>
    <m/>
    <s v="[Proportion of water sources] which remain functional and effectively meet demand before, during and following a climate event"/>
    <x v="345"/>
    <x v="2"/>
    <m/>
    <s v="Drought conditions are not specified limiting consistency in interpretation. "/>
    <m/>
    <s v="Review"/>
    <s v="No evidence"/>
    <n v="0"/>
    <s v="R1a"/>
    <s v="UNICEF CR WASH Strategic Framework"/>
  </r>
  <r>
    <s v="LL395"/>
    <x v="2"/>
    <x v="3"/>
    <s v="Multiple hazards"/>
    <x v="17"/>
    <s v="17._Water_service_functioning"/>
    <s v="Availability and access to climate resilient WASH services"/>
    <x v="40"/>
    <m/>
    <s v="[Proportion of the population served by water supplies exhibiting] increased levels of E. Coli and/or other pathogen concentrations before, during and following a climate event"/>
    <x v="346"/>
    <x v="2"/>
    <s v="Good practice, but not specific for climate resilience"/>
    <m/>
    <m/>
    <s v="Review"/>
    <s v="No evidence"/>
    <n v="0"/>
    <s v="R1a"/>
    <s v="Environmental Indicators of Climate Risks to Inclusive WASH -UTS-ISF, Griffith University, WaterAid, iDE"/>
  </r>
  <r>
    <s v="LL396"/>
    <x v="2"/>
    <x v="3"/>
    <s v="Multiple hazards"/>
    <x v="17"/>
    <s v="17._Water_service_functioning"/>
    <s v="Availability and access to climate resilient WASH services"/>
    <x v="40"/>
    <m/>
    <s v="[Proportion of the population served by water supplies exhibiting] raised groundwater electrical conductivity levels"/>
    <x v="347"/>
    <x v="2"/>
    <s v="Not relevant"/>
    <m/>
    <m/>
    <s v="Review"/>
    <s v="No evidence"/>
    <n v="0"/>
    <s v="R1a"/>
    <s v="Environmental Indicators of Climate Risks to Inclusive WASH -UTS-ISF, Griffith University, WaterAid, iDE"/>
  </r>
  <r>
    <s v="LL397"/>
    <x v="2"/>
    <x v="3"/>
    <s v="Multiple hazards"/>
    <x v="17"/>
    <s v="17._Water_service_functioning"/>
    <s v="Availability and access to climate resilient WASH services"/>
    <x v="40"/>
    <m/>
    <s v="[Proportion of the population served by water supplies with] increasing reports of salty tasting water"/>
    <x v="348"/>
    <x v="2"/>
    <s v="Not relevant"/>
    <m/>
    <m/>
    <s v="Review"/>
    <s v="No evidence"/>
    <n v="0"/>
    <s v="R1a"/>
    <s v="Environmental Indicators of Climate Risks to Inclusive WASH -UTS-ISF, Griffith University, WaterAid, iDE"/>
  </r>
  <r>
    <s v="LL399"/>
    <x v="2"/>
    <x v="3"/>
    <s v="Multiple hazards"/>
    <x v="5"/>
    <s v="Adaptation_actions_by_water_and_sanitation_service_providers"/>
    <s v="Recovery time post-climate event is minimised"/>
    <x v="58"/>
    <m/>
    <s v="[Proportion of water supplies for which[ skilled labour is available for immediate repair and maintenance "/>
    <x v="349"/>
    <x v="0"/>
    <s v="Good practice, but not specific for climate resilience"/>
    <m/>
    <m/>
    <s v="Review"/>
    <s v="No evidence"/>
    <n v="0"/>
    <s v="R1a"/>
    <s v="UNICEF Climate-resilient/Adaptive Rural Water Supply and Integrated Water Resource Management "/>
  </r>
  <r>
    <s v="LL400"/>
    <x v="2"/>
    <x v="8"/>
    <s v="Floods"/>
    <x v="1"/>
    <s v="Attributes_of_water__sanitation__and_hygiene_infrastructure"/>
    <s v="Construction and design standards for climate resilient WASH are implemented "/>
    <x v="6"/>
    <m/>
    <s v="[Proportion] of water supplies designed or upgraded to be able to continue functioning in the event of a flood"/>
    <x v="350"/>
    <x v="0"/>
    <s v="Not relevant"/>
    <m/>
    <m/>
    <s v="Review"/>
    <s v="No evidence"/>
    <n v="0"/>
    <s v="R1a"/>
    <s v="Measuring resilience in the water industry - ARCADIS, United utilities"/>
  </r>
  <r>
    <s v="LL401"/>
    <x v="2"/>
    <x v="8"/>
    <s v="Multiple hazards"/>
    <x v="5"/>
    <s v="Adaptation_actions_by_water_and_sanitation_service_providers"/>
    <s v="Recovery time post-climate event is minimised"/>
    <x v="7"/>
    <m/>
    <s v="[Proportion of water supplies for which[ there is an on-site and regularly reviewed hazard recovery plan"/>
    <x v="351"/>
    <x v="0"/>
    <s v="Duplication"/>
    <m/>
    <m/>
    <s v="Review"/>
    <s v="No evidence"/>
    <n v="0"/>
    <s v="R1a"/>
    <s v="Measuring resilience in the water industry - ARCADIS, United utilities"/>
  </r>
  <r>
    <s v="LL406"/>
    <x v="1"/>
    <x v="2"/>
    <s v="Multiple hazards"/>
    <x v="7"/>
    <s v="2._Adaptation_actions_by_national_and_subnational_governments___Institutions"/>
    <s v="Coherence and cooperation between agencies to deliver climate resilient WASH"/>
    <x v="4"/>
    <m/>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x v="352"/>
    <x v="2"/>
    <m/>
    <m/>
    <m/>
    <s v="Review"/>
    <s v="No evidence"/>
    <n v="0"/>
    <s v="R1a"/>
    <s v="UNICEF-guidance note shift to climate resilient wash programming"/>
  </r>
  <r>
    <s v="LL407"/>
    <x v="1"/>
    <x v="2"/>
    <s v="Multiple hazards"/>
    <x v="12"/>
    <s v="Adaptation_actions_by_national_and_subnational_governments___Finance"/>
    <s v="Recovery time post-climate event is minimised"/>
    <x v="0"/>
    <m/>
    <s v="[Proportion of service providers with] access to reserved budget lines or insurances to rehabilitate services after extreme events"/>
    <x v="353"/>
    <x v="1"/>
    <s v="LL163 with LL271, LL162, LL407 - The proportion of WASH service providers with dedicated and accessible budgets or insurance funds allocated for rapid response, repair, and rehabilitation of services following climate-related extreme events, including post-disaster emergency construction"/>
    <m/>
    <m/>
    <s v="Review"/>
    <s v="No evidence"/>
    <n v="0"/>
    <s v="R1a"/>
    <s v="UNICEF-guidance note shift to climate resilient wash programming"/>
  </r>
  <r>
    <s v="LL408"/>
    <x v="1"/>
    <x v="2"/>
    <s v="Multiple hazards"/>
    <x v="11"/>
    <s v="1._Adaptation_actions_by_national_and_subnational_governments___Policy"/>
    <s v="WASH sector has embedded approach to adaptation to climate change"/>
    <x v="59"/>
    <m/>
    <s v="The country is a signatory to the United Nations Framework Convention on Climate Change and the Paris Agreement and has set clear and realistic objectives of adaptation"/>
    <x v="354"/>
    <x v="2"/>
    <m/>
    <m/>
    <m/>
    <s v="Review"/>
    <s v="No evidence"/>
    <n v="0"/>
    <s v="R1a"/>
    <s v="UNICEF-guidance note shift to climate resilient wash programming"/>
  </r>
  <r>
    <s v="LL410"/>
    <x v="1"/>
    <x v="2"/>
    <s v="Multiple hazards"/>
    <x v="7"/>
    <s v="2._Adaptation_actions_by_national_and_subnational_governments___Institutions"/>
    <s v="Sufficient quantity and capability of workforce to deliver climate resilient WASH "/>
    <x v="5"/>
    <m/>
    <s v="There is a comprehensive capacity development plan for climate resilience and risk assessment based on a capacity needs assessment"/>
    <x v="355"/>
    <x v="2"/>
    <m/>
    <m/>
    <m/>
    <s v="Review"/>
    <s v="No evidence"/>
    <n v="0"/>
    <s v="R1a"/>
    <s v="Unicef -  CR WASH Strategic Framework_x000a__x000a_Austrailian Aid, Water for Women, and WaterAid - WASH system building block assessment tool"/>
  </r>
  <r>
    <s v="LL411"/>
    <x v="1"/>
    <x v="2"/>
    <s v="Multiple hazards"/>
    <x v="10"/>
    <s v="3._Adaptation_actions_by_national_and_subnational_governments___Regulation"/>
    <s v="Data, and associated mechanisms, are in place to learn from what is and isn't working"/>
    <x v="9"/>
    <s v="Could be PIRF supports capacity….."/>
    <s v="There are impact assessments of previous interventions in WASH that include an analysis of how climate threats have affected the achievement of the desired impact and objectives"/>
    <x v="356"/>
    <x v="2"/>
    <m/>
    <m/>
    <m/>
    <s v="Review"/>
    <s v="No evidence"/>
    <n v="0"/>
    <s v="R1a"/>
    <s v="Austrailian Aid, Water for Women, and WaterAid - WASH system building block assessment tool"/>
  </r>
  <r>
    <s v="LL412"/>
    <x v="1"/>
    <x v="2"/>
    <s v="Multiple hazards"/>
    <x v="10"/>
    <s v="3._Adaptation_actions_by_national_and_subnational_governments___Regulation"/>
    <s v="WASH sector has embedded approach to adaptation to climate change"/>
    <x v="21"/>
    <m/>
    <s v="WASH plans are grounded in a comprehensive risk analysis, which includes climate change considerations "/>
    <x v="357"/>
    <x v="2"/>
    <m/>
    <m/>
    <m/>
    <s v="Review"/>
    <s v="No evidence"/>
    <n v="0"/>
    <s v="R1a"/>
    <s v="Austrailian Aid, Water for Women, and WaterAid - WASH system building block assessment tool"/>
  </r>
  <r>
    <s v="LL413"/>
    <x v="1"/>
    <x v="2"/>
    <s v="Multiple hazards"/>
    <x v="7"/>
    <s v="2._Adaptation_actions_by_national_and_subnational_governments___Institutions"/>
    <s v="Coherence and cooperation between agencies to deliver climate resilient WASH"/>
    <x v="4"/>
    <m/>
    <s v="Roles and responsibilities for climate resilient WASH are clearly defined between sectors (across all levels of government)"/>
    <x v="358"/>
    <x v="2"/>
    <m/>
    <m/>
    <m/>
    <s v="Review"/>
    <s v="No evidence"/>
    <n v="0"/>
    <s v="R1a"/>
    <s v="Austrailian Aid, Water for Women, and WaterAid - WASH system building block assessment tool"/>
  </r>
  <r>
    <s v="LL414"/>
    <x v="1"/>
    <x v="2"/>
    <s v="Multiple hazards"/>
    <x v="7"/>
    <s v="2._Adaptation_actions_by_national_and_subnational_governments___Institutions"/>
    <s v="Sufficient quantity and capability of workforce to deliver climate resilient WASH "/>
    <x v="4"/>
    <m/>
    <s v="Institutions working with WASH have adequate capacity to address the integration of climate change risk reduction into WASH delivery and ongoing management (across all levels of government)"/>
    <x v="359"/>
    <x v="2"/>
    <m/>
    <m/>
    <m/>
    <s v="Review"/>
    <s v="No evidence"/>
    <n v="0"/>
    <s v="R1a"/>
    <s v="Austrailian Aid, Water for Women, and WaterAid - WASH system building block assessment tool"/>
  </r>
  <r>
    <s v="LL415"/>
    <x v="1"/>
    <x v="2"/>
    <s v="Multiple hazards"/>
    <x v="4"/>
    <s v="Adaptation_actions_by_national_and_subnational_governments___Institutions"/>
    <s v="Coherence and cooperation between agencies to deliver climate resilient WASH"/>
    <x v="0"/>
    <m/>
    <s v="There is a functioning inter-ministerial/inter departmental coordination mechanism between departments responsible for climate change, environment, agriculture, energy, water resources and for water supply and sanitation."/>
    <x v="360"/>
    <x v="3"/>
    <s v="LL020 with LL415 - Proportion of relevant stakeholders (climate change committees, regulatory bodies, and ministries/departments) that have formal agreements or mechanisms in place to coordinate on climate adaptation and environmental management."/>
    <m/>
    <m/>
    <s v="Review"/>
    <s v="No evidence"/>
    <n v="0"/>
    <s v="R1a"/>
    <s v="Austrailian Aid, Water for Women, and WaterAid - WASH system building block assessment tool"/>
  </r>
  <r>
    <s v="LL416"/>
    <x v="3"/>
    <x v="6"/>
    <s v="Multiple hazards"/>
    <x v="28"/>
    <s v="22._User_experience_of_practicing_hygiene_behaviours"/>
    <s v="Supply chains are resilient to climate hazards"/>
    <x v="60"/>
    <m/>
    <s v="[Proportion of households] that report good access to affordable products and services for improved hygiene activities (including handwashing)"/>
    <x v="361"/>
    <x v="2"/>
    <m/>
    <m/>
    <m/>
    <s v="Review"/>
    <s v="No evidence"/>
    <n v="0"/>
    <s v="R1a"/>
    <m/>
  </r>
  <r>
    <s v="LL417"/>
    <x v="3"/>
    <x v="6"/>
    <s v="Multiple hazards"/>
    <x v="25"/>
    <s v="Adaptation_actions_by_hygiene_promoters_and_supply_chain_actors"/>
    <s v="Users receiving messages that inform user adaptation actions"/>
    <x v="0"/>
    <m/>
    <s v="[Proportion of population] in hazard risk areas participating in hygiene education activities"/>
    <x v="362"/>
    <x v="1"/>
    <s v="LL295, LL298, LL304, LL307, LL324, LL327, LL332, LL417, LL462, LL336, LL330, LL355, LL300, LL311 - [Proportion of population at risk of climate related shock] receiving education/messaging on hygiene behaviour, practice, and materials  (in local language) relevant to climate events"/>
    <m/>
    <m/>
    <s v="Review"/>
    <s v="No evidence"/>
    <n v="0"/>
    <s v="R1a"/>
    <m/>
  </r>
  <r>
    <s v="LL418"/>
    <x v="3"/>
    <x v="11"/>
    <s v="Multiple hazards"/>
    <x v="26"/>
    <s v="19._Handwashing_facility_function__Available_hygiene_materials_and_disposal_facilities"/>
    <s v="Availability and access to climate resilient WASH services"/>
    <x v="47"/>
    <m/>
    <s v="[Proportion of population] with access to soap and water at a handwashing facility at home during and following a climate hazard"/>
    <x v="363"/>
    <x v="2"/>
    <s v="[Proportion of population (both medical and non-medical personnel)] with access to handwashing facilities, with soap and water or alcohol-based hand sanitisers before, during and following climate events"/>
    <m/>
    <m/>
    <s v="Review"/>
    <s v="No evidence"/>
    <n v="0"/>
    <n v="0"/>
    <m/>
  </r>
  <r>
    <s v="LL419"/>
    <x v="0"/>
    <x v="7"/>
    <s v="Multiple hazards"/>
    <x v="14"/>
    <s v="7._Adaptation_actions_by_water_and_sanitation_service_providers___Sanitation"/>
    <s v="Recovery time post-climate event is minimised"/>
    <x v="11"/>
    <m/>
    <s v="[Proportion of households served by] faecal sludge or wastewater treatment facilities where service provider has a quick-restart plan in place for  following climate event"/>
    <x v="364"/>
    <x v="2"/>
    <m/>
    <m/>
    <m/>
    <s v="Review"/>
    <s v="No evidence"/>
    <n v="0"/>
    <s v="R1a"/>
    <s v="World Bank - Resilient Water Infrastructure Design Brief"/>
  </r>
  <r>
    <s v="LL423"/>
    <x v="1"/>
    <x v="2"/>
    <s v="Multiple hazards"/>
    <x v="4"/>
    <s v="Adaptation_actions_by_national_and_subnational_governments___Institutions"/>
    <s v="Sufficient quantity and capability of workforce to deliver climate resilient WASH "/>
    <x v="0"/>
    <m/>
    <s v="Number of regulators or local government staff supporting WASH systems who have received training on climate risk assessment and management"/>
    <x v="365"/>
    <x v="3"/>
    <s v="LL019 with LL346, LL423 - The number of regulatory or local government staff supporting WASH systems who have received training on climate risk assessment and the climate-related management of WASH services."/>
    <m/>
    <m/>
    <s v="Consortium"/>
    <s v="No evidence"/>
    <n v="0"/>
    <n v="0"/>
    <m/>
  </r>
  <r>
    <s v="LL426"/>
    <x v="0"/>
    <x v="1"/>
    <s v="Multiple hazards"/>
    <x v="22"/>
    <s v="21._User_experience_of_the_sanitation_service"/>
    <s v="Operation and management is appropriate to ensure and advance climate resilience"/>
    <x v="61"/>
    <m/>
    <s v="[Time lapsed] in redressed of customer complaints before, during and following a climate event"/>
    <x v="366"/>
    <x v="2"/>
    <m/>
    <m/>
    <m/>
    <s v="Review"/>
    <s v="No evidence"/>
    <n v="0"/>
    <s v="R1a"/>
    <s v="City CAM-PAS: Urban Climate Adaptation &amp; Mitigation Assessment Framework"/>
  </r>
  <r>
    <s v="LL427"/>
    <x v="0"/>
    <x v="1"/>
    <s v="Multiple hazards"/>
    <x v="22"/>
    <s v="21._User_experience_of_the_sanitation_service"/>
    <s v="Operation and management is appropriate to ensure and advance climate resilience"/>
    <x v="61"/>
    <m/>
    <s v="Total complaints received, analysed and acted upon by utility in waste water per 1000 customers  before, during and following a climate event"/>
    <x v="367"/>
    <x v="2"/>
    <m/>
    <m/>
    <m/>
    <s v="Review"/>
    <s v="No evidence"/>
    <n v="0"/>
    <s v="R1a"/>
    <s v="City CAM-PAS: Urban Climate Adaptation &amp; Mitigation Assessment Framework"/>
  </r>
  <r>
    <s v="LL428"/>
    <x v="3"/>
    <x v="6"/>
    <s v="Floods"/>
    <x v="25"/>
    <s v="Adaptation_actions_by_hygiene_promoters_and_supply_chain_actors"/>
    <s v="Supply chains are resilient to climate hazards"/>
    <x v="0"/>
    <m/>
    <s v="[Proposed of] households in flood risk areas (or areas at risk from other hazards) who have soap and water available near latrine for handwashing"/>
    <x v="368"/>
    <x v="1"/>
    <s v="[Proportion of population (both medical and non-medical personnel)] with access to handwashing facilities, with soap and water or alcohol-based hand sanitisers before, during and following climate events"/>
    <m/>
    <m/>
    <s v="Review"/>
    <s v="No evidence"/>
    <n v="0"/>
    <s v="R1a"/>
    <s v="City CAM-PAS: Urban Climate Adaptation &amp; Mitigation Assessment Framework"/>
  </r>
  <r>
    <s v="LL429"/>
    <x v="2"/>
    <x v="3"/>
    <s v="Multiple hazards"/>
    <x v="5"/>
    <s v="Adaptation_actions_by_water_and_sanitation_service_providers"/>
    <s v="Construction and design standards for climate resilient WASH are implemented "/>
    <x v="16"/>
    <m/>
    <s v="[Proportion of population] Served by Infrastructure Assessed for Climate risk prior to Construction"/>
    <x v="369"/>
    <x v="0"/>
    <s v="Duplication (LL098)"/>
    <m/>
    <m/>
    <s v="Consortium"/>
    <s v="No evidence"/>
    <n v="0"/>
    <n v="0"/>
    <m/>
  </r>
  <r>
    <s v="LL430"/>
    <x v="0"/>
    <x v="1"/>
    <s v="Floods"/>
    <x v="1"/>
    <s v="Attributes_of_water__sanitation__and_hygiene_infrastructure"/>
    <s v="Construction and design standards for climate resilient WASH are implemented "/>
    <x v="0"/>
    <m/>
    <s v="[Proportion of] sanitation facilities located in geographic areas prone to flooding, storm surges, wildfires or landslides based on current and future climate risk mapping"/>
    <x v="370"/>
    <x v="0"/>
    <m/>
    <m/>
    <m/>
    <s v="Review"/>
    <s v="No evidence"/>
    <n v="0"/>
    <s v="R1a"/>
    <s v="UTS-ISF, Griffith University, WaterAid, iDE - Environmental Indicators of Climate Risks to Inclusive WASH"/>
  </r>
  <r>
    <s v="LL431"/>
    <x v="0"/>
    <x v="1"/>
    <s v="Relative sea level"/>
    <x v="1"/>
    <s v="Attributes_of_water__sanitation__and_hygiene_infrastructure"/>
    <s v="Construction and design standards for climate resilient WASH are implemented "/>
    <x v="0"/>
    <m/>
    <s v="Proportion of sanitation infrastructure located in coastal areas exposed to sea level rise"/>
    <x v="371"/>
    <x v="1"/>
    <s v="LL079, LL085, LL431 [Proportion of population served by toilets/latrines where] infrastructure siting considers both current and future climate risk"/>
    <m/>
    <m/>
    <s v="Review"/>
    <s v="No evidence"/>
    <n v="0"/>
    <s v="R1a"/>
    <s v="UTS-ISF, Griffith University, WaterAid, iDE - Environmental Indicators of Climate Risks to Inclusive WASH"/>
  </r>
  <r>
    <s v="LL433"/>
    <x v="0"/>
    <x v="5"/>
    <s v="Changing precipitation patterns; Floods"/>
    <x v="5"/>
    <s v="Adaptation_actions_by_water_and_sanitation_service_providers"/>
    <s v="Operation and management is appropriate to ensure and advance climate resilience"/>
    <x v="0"/>
    <m/>
    <s v="Multiple providers exist with a range of strategies for emptying and transport in case any one provider is unable to operate (e.g. trucks damaged, access is blocked)"/>
    <x v="372"/>
    <x v="1"/>
    <s v="LL433, LL057, LL055 Proportion of FSM operations that have backup strategies to be deployed during and following climate events : (a) terrain-adapted vehicles, (b) contingency plans for access road disruption"/>
    <m/>
    <s v="JW"/>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434"/>
    <x v="0"/>
    <x v="1"/>
    <s v="Multiple hazards"/>
    <x v="14"/>
    <s v="7._Adaptation_actions_by_water_and_sanitation_service_providers___Sanitation"/>
    <s v="Sufficient quantity and capability of workforce to deliver climate resilient WASH "/>
    <x v="3"/>
    <m/>
    <s v="[Proportion of utility-served population] with access to construction workers trained in climate-resilient construction standards and guidelines."/>
    <x v="373"/>
    <x v="2"/>
    <m/>
    <m/>
    <s v="JW"/>
    <s v="Consortium"/>
    <s v="No evidence"/>
    <n v="0"/>
    <n v="0"/>
    <n v="0"/>
  </r>
  <r>
    <s v="LL435"/>
    <x v="0"/>
    <x v="1"/>
    <s v="Multiple hazards"/>
    <x v="5"/>
    <s v="Adaptation_actions_by_water_and_sanitation_service_providers"/>
    <s v="Early warning systems in place that support actions to reduce impact of climate events"/>
    <x v="0"/>
    <m/>
    <s v="[Proportion of] sanitation service providers in flood risk areas that have sufficient infrastructure to support and manage an early warning systems"/>
    <x v="374"/>
    <x v="3"/>
    <s v="LL047 and LL435 - [Proportion of] WASH service providers in flood risk areas that have sufficient infrastructure to support and manage an early warning systems"/>
    <m/>
    <m/>
    <s v="Review"/>
    <s v="No evidence"/>
    <n v="0"/>
    <s v="R1a"/>
    <s v="Unicef - CR WASH Strategic framework_x000a__x000a_GWP UNICEF - Strategic Framework for WASH Climate Resilient Development"/>
  </r>
  <r>
    <s v="LL436"/>
    <x v="0"/>
    <x v="1"/>
    <s v="Multiple hazards"/>
    <x v="5"/>
    <s v="Adaptation_actions_by_water_and_sanitation_service_providers"/>
    <s v="Construction and design standards for climate resilient WASH are implemented "/>
    <x v="0"/>
    <m/>
    <s v="[Proportion of service providers with] climate-informed QA (quality assurance) process implemented during construction phase for sanitation system components"/>
    <x v="375"/>
    <x v="0"/>
    <m/>
    <m/>
    <s v="JW"/>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r>
  <r>
    <s v="LL437"/>
    <x v="0"/>
    <x v="1"/>
    <s v="Multiple hazards"/>
    <x v="32"/>
    <s v="12._Adaptation_actions_related_to_coordination_with_solid_waste_and_drainage"/>
    <s v="Coherence and cooperation between agencies to deliver climate resilient WASH"/>
    <x v="62"/>
    <m/>
    <s v="Sanitation system design is aligned with and takes into account design and operational conditions of drainage and solid waste management systems "/>
    <x v="376"/>
    <x v="2"/>
    <m/>
    <m/>
    <m/>
    <s v="Academic and grey literature outside of reviews"/>
    <s v="No evidence"/>
    <n v="0"/>
    <n v="0"/>
    <s v="Scott P and Cotton AP (2020) The Sanitation Cityscape – Toward a Conceptual Framework for Integrated and Citywide Urban Sanitation. Front. Environ. Sci. 8:70. doi: 10.3389/fenvs.2020.00070"/>
  </r>
  <r>
    <s v="LL438"/>
    <x v="0"/>
    <x v="1"/>
    <s v="Multiple hazards"/>
    <x v="32"/>
    <s v="12._Adaptation_actions_related_to_coordination_with_solid_waste_and_drainage"/>
    <s v="Coherence and cooperation between agencies to deliver climate resilient WASH"/>
    <x v="62"/>
    <m/>
    <s v="Appropriate coordination mechanisms  to promote active and responsive co-design of sanitation with drainage and SWM are mandated and funded"/>
    <x v="377"/>
    <x v="2"/>
    <m/>
    <m/>
    <m/>
    <s v="Academic and grey literature outside of reviews"/>
    <s v="No evidence"/>
    <n v="0"/>
    <n v="0"/>
    <s v="Scott P and Cotton AP (2020) The Sanitation Cityscape – Toward a Conceptual Framework for Integrated and Citywide Urban Sanitation. Front. Environ. Sci. 8:70. doi: 10.3389/fenvs.2020.00070"/>
  </r>
  <r>
    <s v="LL439"/>
    <x v="0"/>
    <x v="1"/>
    <s v="Multiple hazards"/>
    <x v="32"/>
    <s v="12._Adaptation_actions_related_to_coordination_with_solid_waste_and_drainage"/>
    <s v="Users receiving messages that inform user adaptation actions"/>
    <x v="63"/>
    <m/>
    <s v="Solid waste management actions which reduce risks of climate-change related failures (blockages etc.) are included in sanitation behaviour change campaigns"/>
    <x v="378"/>
    <x v="2"/>
    <m/>
    <m/>
    <m/>
    <s v="Consortium"/>
    <s v="No evidence"/>
    <n v="0"/>
    <n v="0"/>
    <m/>
  </r>
  <r>
    <s v="LL440"/>
    <x v="0"/>
    <x v="1"/>
    <s v="Multiple hazards"/>
    <x v="32"/>
    <s v="12._Adaptation_actions_related_to_coordination_with_solid_waste_and_drainage"/>
    <s v="Operation and management is appropriate to ensure and advance climate resilience"/>
    <x v="14"/>
    <m/>
    <s v="Interventions to reduce risks of failures in the solid waste management system inducing climate-change related failures (blockages etc.) in sanitation systems are included in standard operating procedures"/>
    <x v="379"/>
    <x v="2"/>
    <m/>
    <m/>
    <m/>
    <s v="Consortium"/>
    <s v="No evidence"/>
    <n v="0"/>
    <n v="0"/>
    <m/>
  </r>
  <r>
    <s v="LL441"/>
    <x v="0"/>
    <x v="1"/>
    <s v="Multiple hazards"/>
    <x v="32"/>
    <s v="12._Adaptation_actions_related_to_coordination_with_solid_waste_and_drainage"/>
    <s v="Operation and management is appropriate to ensure and advance climate resilience"/>
    <x v="14"/>
    <m/>
    <s v="Interventions to reduce risks of failures in the drainage system inducing climate-change related failures in sanitation systems are included in standard operating procedures"/>
    <x v="380"/>
    <x v="2"/>
    <m/>
    <m/>
    <m/>
    <s v="Consortium"/>
    <s v="No evidence"/>
    <n v="0"/>
    <n v="0"/>
    <m/>
  </r>
  <r>
    <s v="LL442"/>
    <x v="0"/>
    <x v="1"/>
    <s v="Multiple hazards"/>
    <x v="23"/>
    <s v="13._Attributes_of_water_resources_for_water_supply_and_receiving_waters"/>
    <s v="Water resource management supports climate resilience WASH"/>
    <x v="40"/>
    <m/>
    <s v="[Number of people affected by OR number of] incidents of non-compliance of downstream water quality before, during and following a climate event"/>
    <x v="381"/>
    <x v="2"/>
    <m/>
    <m/>
    <s v="BE"/>
    <s v="Consortium"/>
    <s v="No evidence"/>
    <n v="0"/>
    <n v="0"/>
    <m/>
  </r>
  <r>
    <s v="LL443"/>
    <x v="2"/>
    <x v="10"/>
    <s v="Not explicitly climate change focussed"/>
    <x v="17"/>
    <s v="17._Water_service_functioning"/>
    <s v="Data, and associated mechanisms, are in place to learn from what is and isn't working"/>
    <x v="54"/>
    <m/>
    <s v="[Number of] pipe breaks per km length of network per year before, during and following a climate event"/>
    <x v="382"/>
    <x v="2"/>
    <s v="[merged LL443,LL463]. Not relevant to climate resilience"/>
    <m/>
    <m/>
    <s v="Review"/>
    <s v="No evidence"/>
    <n v="0"/>
    <s v="R1a"/>
    <s v="City CAM-PAS: Urban Climate Adaptation &amp; Mitigation Assessment Framework"/>
  </r>
  <r>
    <s v="LL444"/>
    <x v="3"/>
    <x v="13"/>
    <s v="Multiple hazards"/>
    <x v="26"/>
    <s v="19._Handwashing_facility_function__Available_hygiene_materials_and_disposal_facilities"/>
    <s v="Availability and access to climate resilient WASH services"/>
    <x v="43"/>
    <m/>
    <s v="[Proportion of] sanitation facilities in evacuation/displacement camp that are single-sex and usable (available, functional, and private) lockable from the inside, have covered disposal bins and have discreet disposal mechanisms at the time of the survey"/>
    <x v="383"/>
    <x v="2"/>
    <m/>
    <m/>
    <m/>
    <s v="Consortium"/>
    <s v="No evidence"/>
    <n v="0"/>
    <n v="0"/>
    <s v="Priority List of Indicators for Girls’ Menstrual Health and Hygiene: TECHNICAL GUIDANCE FOR NATIONAL MONITORING"/>
  </r>
  <r>
    <s v="LL445"/>
    <x v="3"/>
    <x v="13"/>
    <s v="Multiple hazards"/>
    <x v="28"/>
    <s v="22._User_experience_of_practicing_hygiene_behaviours"/>
    <s v="Availability and access to climate resilient WASH services"/>
    <x v="64"/>
    <s v="tangentially alright but could be more specific "/>
    <s v="[Proportion of menstruators] who reported difficulty accessing affordable menstrual materials due to market disruptions during and following a climate event"/>
    <x v="384"/>
    <x v="2"/>
    <m/>
    <m/>
    <m/>
    <s v="Consortium"/>
    <s v="No evidence"/>
    <n v="0"/>
    <n v="0"/>
    <m/>
  </r>
  <r>
    <s v="LL446"/>
    <x v="3"/>
    <x v="13"/>
    <s v="Multiple hazards"/>
    <x v="28"/>
    <s v="22._User_experience_of_practicing_hygiene_behaviours"/>
    <s v="Availability and access to climate resilient WASH services"/>
    <x v="64"/>
    <m/>
    <s v="[Proportion of menstruators] who felt safe accessing WASH facilities for menstrual hygiene management during and following a climate event"/>
    <x v="385"/>
    <x v="2"/>
    <m/>
    <m/>
    <m/>
    <s v="Consortium"/>
    <s v="No evidence"/>
    <n v="0"/>
    <n v="0"/>
    <m/>
  </r>
  <r>
    <s v="LL447"/>
    <x v="2"/>
    <x v="3"/>
    <s v="Multiple hazards"/>
    <x v="30"/>
    <s v="20._User_experience_of_the_water_service"/>
    <s v="Availability and access to climate resilient WASH services"/>
    <x v="65"/>
    <m/>
    <s v="[Number of] reported cases of GBV related to accessing water supply facilities during and following a climate event"/>
    <x v="386"/>
    <x v="2"/>
    <s v="Not measurable"/>
    <m/>
    <m/>
    <s v="Consortium"/>
    <s v="No evidence"/>
    <n v="0"/>
    <n v="0"/>
    <m/>
  </r>
  <r>
    <s v="LL448"/>
    <x v="3"/>
    <x v="13"/>
    <s v="Multiple hazards"/>
    <x v="28"/>
    <s v="22._User_experience_of_practicing_hygiene_behaviours"/>
    <s v="Availability and access to climate resilient WASH services"/>
    <x v="64"/>
    <s v="`"/>
    <s v="[Proportion of menstruators] who reported good access to relief to alleviate  worsened menstrual symptoms (e.g., cramping, dehydration) before, during and following a climate event"/>
    <x v="387"/>
    <x v="2"/>
    <m/>
    <m/>
    <m/>
    <s v="Consortium"/>
    <s v="No evidence"/>
    <n v="0"/>
    <n v="0"/>
    <m/>
  </r>
  <r>
    <s v="LL449"/>
    <x v="3"/>
    <x v="6"/>
    <s v="Multiple hazards"/>
    <x v="28"/>
    <s v="22._User_experience_of_practicing_hygiene_behaviours"/>
    <s v="Availability and access to climate resilient WASH services"/>
    <x v="66"/>
    <s v="should have an objective not just for private but safe also "/>
    <s v="[Number of] reported cases of GBV related to access to facilities and practicing hygiene behaviours before, during and following a climate event"/>
    <x v="388"/>
    <x v="2"/>
    <m/>
    <m/>
    <m/>
    <s v="Consortium"/>
    <s v="No evidence"/>
    <n v="0"/>
    <n v="0"/>
    <m/>
  </r>
  <r>
    <s v="LL450"/>
    <x v="0"/>
    <x v="1"/>
    <s v="Multiple hazards"/>
    <x v="5"/>
    <s v="Adaptation_actions_by_water_and_sanitation_service_providers"/>
    <s v="Operation and management is appropriate to ensure and advance climate resilience"/>
    <x v="0"/>
    <m/>
    <s v="[Proportion of population] served by sanitation services with O&amp;M and repairs done by professional service providers"/>
    <x v="389"/>
    <x v="0"/>
    <m/>
    <m/>
    <m/>
    <s v="Consortium"/>
    <s v="No evidence"/>
    <n v="0"/>
    <n v="0"/>
    <m/>
  </r>
  <r>
    <s v="LL451"/>
    <x v="0"/>
    <x v="1"/>
    <s v="Multiple hazards"/>
    <x v="5"/>
    <s v="Adaptation_actions_by_water_and_sanitation_service_providers"/>
    <s v="Operation and management is appropriate to ensure and advance climate resilience"/>
    <x v="0"/>
    <m/>
    <s v="[Proportion of] sanitation services for which skilled labour is available for immediate repair and maintenance"/>
    <x v="390"/>
    <x v="0"/>
    <m/>
    <m/>
    <m/>
    <s v="Consortium"/>
    <s v="No evidence"/>
    <n v="0"/>
    <n v="0"/>
    <m/>
  </r>
  <r>
    <s v="LL452"/>
    <x v="0"/>
    <x v="1"/>
    <s v="Changing precipitation patterns; Droughts"/>
    <x v="29"/>
    <s v="11._Adaptation_actions_related_to_water_resources_and_land_management"/>
    <s v="Water resource management supports climate resilience WASH"/>
    <x v="55"/>
    <m/>
    <s v="Environmental water regulations specify minimum low-flow discharge in receiving waters to maintain dilution and meet water quality objectives [taking into account future flows]"/>
    <x v="391"/>
    <x v="2"/>
    <m/>
    <m/>
    <m/>
    <s v="Consortium"/>
    <s v="No evidence"/>
    <n v="0"/>
    <n v="0"/>
    <s v="Derived from experience of regulators including OFWAT"/>
  </r>
  <r>
    <s v="LL453"/>
    <x v="0"/>
    <x v="1"/>
    <s v="Changing precipitation patterns; Floods"/>
    <x v="29"/>
    <s v="11._Adaptation_actions_related_to_water_resources_and_land_management"/>
    <s v="Water resource management supports climate resilience WASH"/>
    <x v="55"/>
    <m/>
    <s v="Environmental regulations set appropriate limits on discharge quality from WWTPs that achieve appropriate water quality standards taking account current and future climate scenarios"/>
    <x v="392"/>
    <x v="2"/>
    <m/>
    <m/>
    <m/>
    <s v="Consortium"/>
    <s v="No evidence"/>
    <n v="0"/>
    <n v="0"/>
    <s v="Derived from experience of regulators including OFWAT"/>
  </r>
  <r>
    <s v="LL454"/>
    <x v="0"/>
    <x v="7"/>
    <s v="Changing precipitation patterns; Floods"/>
    <x v="33"/>
    <s v="Adaptation_actions_related_to_water_resources_and_land_management"/>
    <s v="Water resource management supports climate resilience WASH"/>
    <x v="67"/>
    <m/>
    <s v="[Proportion of reservoirs by volume for which] spillway discharges managed to prevent flood surge that threaten faecal sludge and wastewater treatment plants"/>
    <x v="393"/>
    <x v="0"/>
    <m/>
    <m/>
    <m/>
    <s v="Consortium"/>
    <s v="No evidence"/>
    <n v="0"/>
    <n v="0"/>
    <s v="Derived from experience of regulators including OFWAT"/>
  </r>
  <r>
    <s v="LL455"/>
    <x v="2"/>
    <x v="3"/>
    <s v="Changing precipitation patterns; Floods"/>
    <x v="29"/>
    <s v="11._Adaptation_actions_related_to_water_resources_and_land_management"/>
    <s v="Water resource management supports climate resilience WASH"/>
    <x v="55"/>
    <m/>
    <s v="[Proportion of reservoirs by volume for which] spillway discharges managed to prevent flood surge that threaten water treatment works and offtakes"/>
    <x v="394"/>
    <x v="2"/>
    <m/>
    <m/>
    <m/>
    <s v="Consortium"/>
    <s v="No evidence"/>
    <n v="0"/>
    <s v="Derived from experience of regulators including OFWAT"/>
    <m/>
  </r>
  <r>
    <s v="LL456"/>
    <x v="2"/>
    <x v="3"/>
    <s v="Changing precipitation patterns; Floods"/>
    <x v="29"/>
    <s v="11._Adaptation_actions_related_to_water_resources_and_land_management"/>
    <s v="Early warning systems in place that support actions to reduce impact of climate events"/>
    <x v="10"/>
    <m/>
    <s v="[Proportion of reservoirs by volume for which] early warning systems in place for spillway discharges"/>
    <x v="395"/>
    <x v="2"/>
    <m/>
    <m/>
    <m/>
    <s v="Consortium"/>
    <s v="No evidence"/>
    <n v="0"/>
    <s v="Derived from experience of regulators including OFWAT"/>
    <m/>
  </r>
  <r>
    <s v="LL457"/>
    <x v="2"/>
    <x v="8"/>
    <s v="Changing precipitation patterns; Droughts"/>
    <x v="29"/>
    <s v="11._Adaptation_actions_related_to_water_resources_and_land_management"/>
    <s v="Water resource management supports climate resilience WASH"/>
    <x v="67"/>
    <m/>
    <s v="[Proportion of required] managed aquifer recharge schemes in place for treated wastewater to boost groundwater reserves"/>
    <x v="396"/>
    <x v="2"/>
    <m/>
    <m/>
    <m/>
    <s v="Consortium"/>
    <s v="No evidence"/>
    <n v="0"/>
    <s v="UK water industry and others"/>
    <m/>
  </r>
  <r>
    <s v="LL458"/>
    <x v="2"/>
    <x v="8"/>
    <s v="Fire weather"/>
    <x v="29"/>
    <s v="11._Adaptation_actions_related_to_water_resources_and_land_management"/>
    <s v="Risk prioritisation in the sector considers climate hazards"/>
    <x v="55"/>
    <m/>
    <s v="[Proportion of required] vegetation management to manage wildfire risks is in place in catchments"/>
    <x v="397"/>
    <x v="2"/>
    <m/>
    <m/>
    <m/>
    <s v="Consortium"/>
    <s v="No evidence"/>
    <n v="0"/>
    <s v="HIC catchment management"/>
    <m/>
  </r>
  <r>
    <s v="LL459"/>
    <x v="2"/>
    <x v="8"/>
    <s v="Changing precipitation patterns; Floods"/>
    <x v="33"/>
    <s v="Adaptation_actions_related_to_water_resources_and_land_management"/>
    <s v="Construction and design standards for climate resilient WASH are implemented "/>
    <x v="68"/>
    <s v="objective not available in this section "/>
    <s v="[Proportion of required] slope stabilisation measures in place"/>
    <x v="398"/>
    <x v="0"/>
    <m/>
    <m/>
    <m/>
    <s v="Consortium"/>
    <s v="No evidence"/>
    <n v="0"/>
    <s v="HIC catchment management"/>
    <m/>
  </r>
  <r>
    <s v="LL460"/>
    <x v="3"/>
    <x v="13"/>
    <s v="Multiple hazards"/>
    <x v="26"/>
    <s v="19._Handwashing_facility_function__Available_hygiene_materials_and_disposal_facilities"/>
    <s v="Availability and access to climate resilient WASH services"/>
    <x v="43"/>
    <s v="should have an objective not just for private but safe also "/>
    <s v="[Proportion of] menstruators that have access to safe, secure, and private facilities to wash and dry MHM products/cloths"/>
    <x v="399"/>
    <x v="2"/>
    <m/>
    <m/>
    <m/>
    <s v="Consortium"/>
    <s v="No evidence"/>
    <n v="0"/>
    <s v="R1b"/>
    <m/>
  </r>
  <r>
    <s v="LL461"/>
    <x v="3"/>
    <x v="13"/>
    <s v="Multiple hazards"/>
    <x v="24"/>
    <s v="5._Adaptation_actions_by_hygiene_promoters_and_supply_chain_actors"/>
    <s v="Users receiving messages that inform user adaptation actions"/>
    <x v="39"/>
    <s v="no objective available "/>
    <s v="[Proportion of] menstruators that have received messaging on MHM product disposal during and after event "/>
    <x v="400"/>
    <x v="2"/>
    <m/>
    <m/>
    <m/>
    <s v="Consortium"/>
    <s v="No evidence"/>
    <n v="0"/>
    <s v="R1b"/>
    <m/>
  </r>
  <r>
    <s v="LL462"/>
    <x v="3"/>
    <x v="11"/>
    <s v="Multiple hazards"/>
    <x v="25"/>
    <s v="Adaptation_actions_by_hygiene_promoters_and_supply_chain_actors"/>
    <s v="Users receiving messages that inform user adaptation actions"/>
    <x v="0"/>
    <m/>
    <s v="[Proportion of] individuals with access to education hand washing technique and the use of alcohol-containing disinfectants. "/>
    <x v="401"/>
    <x v="1"/>
    <s v="LL295, LL298, LL304, LL307, LL324, LL327, LL332, LL417, LL462, LL336, LL330, LL355, LL300, LL311 - [Proportion of population at risk of climate related shock] receiving education/messaging on hygiene behaviour, practice, and materials  (in local language) relevant to climate events"/>
    <m/>
    <m/>
    <s v="Consortium"/>
    <s v="No evidence"/>
    <n v="0"/>
    <s v="R1b"/>
    <m/>
  </r>
  <r>
    <s v="LL463"/>
    <x v="2"/>
    <x v="3"/>
    <s v="Multiple hazards"/>
    <x v="18"/>
    <s v="Water_service_functioning"/>
    <s v="Availability and access to climate resilient WASH services"/>
    <x v="34"/>
    <m/>
    <s v="[Number of] pipe breaks per km length of water supply network per year"/>
    <x v="402"/>
    <x v="0"/>
    <m/>
    <m/>
    <m/>
    <s v="Review"/>
    <s v="No evidence"/>
    <n v="0"/>
    <s v="R1a"/>
    <s v="City CAM-PAS: Urban Climate Adaptation &amp; Mitigation Assessment Framework"/>
  </r>
  <r>
    <s v="LL464"/>
    <x v="2"/>
    <x v="3"/>
    <s v="Multiple hazards"/>
    <x v="30"/>
    <s v="20._User_experience_of_the_water_service"/>
    <s v="Availability and access to climate resilient WASH services"/>
    <x v="69"/>
    <m/>
    <s v="[Proportion of population reporting a] change in water insecurity experiences relating to climate events using IWISE/HWISE scale"/>
    <x v="403"/>
    <x v="2"/>
    <s v="Not relevant"/>
    <m/>
    <m/>
    <s v="Consortium"/>
    <s v="No evidence"/>
    <m/>
    <m/>
    <s v="Young, S.L., Bethancourt, H.J., Ritter, Z.R., Frongillo, E.A. The Individual Water Insecurity Experiences (IWISE) Scale: reliability, equivalence and validity of an individual-level measure of water security: BMJ Global Health 2021;6:e006460"/>
  </r>
  <r>
    <s v="LL465"/>
    <x v="2"/>
    <x v="3"/>
    <s v="Multiple hazards"/>
    <x v="34"/>
    <s v="User_experience_of_the_water_service"/>
    <s v="Availability and access to climate resilient WASH services"/>
    <x v="69"/>
    <m/>
    <s v="[Proportion of households reporting a] change in water insecurity experiences relating to climate events using HWISE scale"/>
    <x v="404"/>
    <x v="0"/>
    <s v="Not relevant"/>
    <m/>
    <m/>
    <s v="Consortium"/>
    <s v="No evidence"/>
    <m/>
    <m/>
    <s v="Young, S.L., Boateng, G.O.,... et al. The Household Water InSecurity Experiences (HWISE) Scale: development and validation of a household water insecurity measure for low-income and middle-income countries: BMJ Global Health 2019;4:e001750"/>
  </r>
  <r>
    <s v="LL466"/>
    <x v="2"/>
    <x v="3"/>
    <s v="Multiple hazards"/>
    <x v="30"/>
    <s v="20._User_experience_of_the_water_service"/>
    <s v="Availability and access to climate resilient WASH services"/>
    <x v="69"/>
    <m/>
    <s v="[Proportion of household OR population reporting a] change in the frequency of times that they worried about not having enough water for all household needs in the preceding 4 weeks/ during the dry season/ during or after a drought/ during floods"/>
    <x v="405"/>
    <x v="2"/>
    <s v="Not measurable"/>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7"/>
    <x v="2"/>
    <x v="3"/>
    <s v="Multiple hazards"/>
    <x v="30"/>
    <s v="20._User_experience_of_the_water_service"/>
    <s v="Availability and access to climate resilient WASH services"/>
    <x v="70"/>
    <m/>
    <s v="[Proportion of household OR population reporting a] change in the frequency of times that they have had to change schedules or plans because of problems with their water situation in the preceding 4 weeks/ during the dry season/ during or after a drought/ during floods"/>
    <x v="406"/>
    <x v="2"/>
    <s v="Not measurable"/>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8"/>
    <x v="2"/>
    <x v="3"/>
    <s v="Multiple hazards"/>
    <x v="30"/>
    <s v="20._User_experience_of_the_water_service"/>
    <s v="Availability and access to climate resilient WASH services"/>
    <x v="70"/>
    <m/>
    <s v="[Proportion of household OR population reporting a] change in the frequency of times that they [or anyone in the household] has not had as much water to drink as they would like in the preceding 4 weeks/ during the dry season/ during or after a drought/ during floods"/>
    <x v="407"/>
    <x v="2"/>
    <s v="Measurable"/>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9"/>
    <x v="3"/>
    <x v="11"/>
    <s v="Multiple hazards"/>
    <x v="28"/>
    <s v="22._User_experience_of_practicing_hygiene_behaviours"/>
    <s v="Availability and access to climate resilient WASH services"/>
    <x v="60"/>
    <m/>
    <s v="[Proportion of household OR population reporting a] change in the frequency of times that they [or anyone in the household] has had to go without washing hands after dirty activities in the preceding 4 weeks/ during the dry season/ during or after a drought/ during floods"/>
    <x v="408"/>
    <x v="2"/>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9"/>
    <x v="2"/>
    <x v="3"/>
    <s v="Multiple hazards"/>
    <x v="34"/>
    <s v="User_experience_of_the_water_service"/>
    <s v="Availability and access to climate resilient WASH services"/>
    <x v="70"/>
    <m/>
    <s v="[Proportion of household OR population reporting a] change in the frequency of times that they [or anyone in the household] has had to go without washing hands after dirty activities in the preceding 4 weeks/ during the dry season/ during or after a drought/ during floods"/>
    <x v="408"/>
    <x v="0"/>
    <s v="Not measurable"/>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70"/>
    <x v="1"/>
    <x v="2"/>
    <s v="Multiple hazards"/>
    <x v="13"/>
    <s v="4._Adaptation_actions_by_national_and_subnational_governments___Finance"/>
    <s v="WASH sector has embedded approach to adaptation to climate change"/>
    <x v="71"/>
    <s v="Sufficient budget allocation/expenditure for WASH climate adaptation"/>
    <s v="Total expenditure OR total expenditure per capita OR total expenditure per capita living in at-risk locations on climate resilient WASH"/>
    <x v="409"/>
    <x v="2"/>
    <m/>
    <m/>
    <m/>
    <s v="Consortium"/>
    <s v="No evidence"/>
    <m/>
    <m/>
    <s v="WASH Accounts - Water Sanitation and Health"/>
  </r>
  <r>
    <s v="LL471"/>
    <x v="1"/>
    <x v="2"/>
    <s v="Multiple hazards"/>
    <x v="13"/>
    <s v="4._Adaptation_actions_by_national_and_subnational_governments___Finance"/>
    <s v="WASH sector has embedded approach to adaptation to climate change"/>
    <x v="71"/>
    <s v="Sufficient budget allocation/expenditure for WASH climate adaptation"/>
    <s v="Total climate-resilient WASH expenditure as a % of total WASH expenditure"/>
    <x v="410"/>
    <x v="2"/>
    <m/>
    <m/>
    <m/>
    <s v="Consortium"/>
    <s v="No evidence"/>
    <m/>
    <m/>
    <s v="WASH Accounts - Water Sanitation and Health"/>
  </r>
  <r>
    <s v="LL472"/>
    <x v="1"/>
    <x v="2"/>
    <s v="Multiple hazards"/>
    <x v="13"/>
    <s v="4._Adaptation_actions_by_national_and_subnational_governments___Finance"/>
    <s v="WASH sector has embedded approach to adaptation to climate change"/>
    <x v="71"/>
    <s v="Sufficient budget allocation/expenditure for WASH climate adaptation"/>
    <s v="Total climate-resilient WASH expenditure as a % of GDP"/>
    <x v="411"/>
    <x v="2"/>
    <m/>
    <m/>
    <m/>
    <s v="Consortium"/>
    <s v="No evidence"/>
    <m/>
    <m/>
    <s v="WASH Accounts - Water Sanitation and Health"/>
  </r>
  <r>
    <s v="LL473"/>
    <x v="1"/>
    <x v="2"/>
    <s v="Multiple hazards"/>
    <x v="13"/>
    <s v="4._Adaptation_actions_by_national_and_subnational_governments___Finance"/>
    <s v="WASH sector has embedded approach to adaptation to climate change"/>
    <x v="71"/>
    <s v="Sufficient budget allocation/expenditure for WASH climate adaptation"/>
    <s v="Total climate-resilient WASH expenditure as a % of total national climate-resilience expenditure"/>
    <x v="412"/>
    <x v="2"/>
    <m/>
    <m/>
    <m/>
    <s v="Consortium"/>
    <s v="No evidence"/>
    <m/>
    <m/>
    <s v="WASH Accounts - Water Sanitation and Health"/>
  </r>
  <r>
    <s v="LL474"/>
    <x v="1"/>
    <x v="2"/>
    <s v="Multiple hazards"/>
    <x v="13"/>
    <s v="4._Adaptation_actions_by_national_and_subnational_governments___Finance"/>
    <s v="WASH sector has embedded approach to adaptation to climate change"/>
    <x v="71"/>
    <s v="Sufficient budget allocation/expenditure for WASH climate adaptation"/>
    <s v="Climate-resilient WASH expenditure is reported along with national climate-resilience expenditure"/>
    <x v="413"/>
    <x v="2"/>
    <m/>
    <m/>
    <m/>
    <s v="Consortium"/>
    <s v="No evidence"/>
    <m/>
    <m/>
    <s v="WASH Accounts - Water Sanitation and Health"/>
  </r>
  <r>
    <s v="LL475"/>
    <x v="2"/>
    <x v="3"/>
    <s v="Not explicitly climate change focussed"/>
    <x v="5"/>
    <s v="Adaptation_actions_by_water_and_sanitation_service_providers"/>
    <s v="Operation and management is appropriate to ensure and advance climate resilience"/>
    <x v="14"/>
    <m/>
    <s v="Percentage of bulk water supplied lost as non-revenue water"/>
    <x v="414"/>
    <x v="0"/>
    <s v="Not relevant"/>
    <m/>
    <m/>
    <s v="Consortium"/>
    <s v="No evidence"/>
    <m/>
    <m/>
    <m/>
  </r>
  <r>
    <s v="LL476"/>
    <x v="2"/>
    <x v="3"/>
    <s v="Not explicitly climate change focussed"/>
    <x v="5"/>
    <s v="Adaptation_actions_by_water_and_sanitation_service_providers"/>
    <s v="Operation and management is appropriate to ensure and advance climate resilience"/>
    <x v="14"/>
    <m/>
    <s v="Percentage of water supply service providers reporting non-revenue water rates below X%"/>
    <x v="415"/>
    <x v="0"/>
    <s v="Not relevant"/>
    <m/>
    <m/>
    <s v="Consortium"/>
    <s v="No evidence"/>
    <m/>
    <m/>
    <m/>
  </r>
  <r>
    <s v="LL477"/>
    <x v="2"/>
    <x v="3"/>
    <s v="Not explicitly climate change focussed"/>
    <x v="5"/>
    <s v="Adaptation_actions_by_water_and_sanitation_service_providers"/>
    <s v="Operation and management is appropriate to ensure and advance climate resilience"/>
    <x v="14"/>
    <m/>
    <s v="Percentage of water supply service providers reporting a reduction in non-revenue water of X% per year "/>
    <x v="416"/>
    <x v="0"/>
    <s v="Not relevant"/>
    <m/>
    <m/>
    <s v="Consortium"/>
    <s v="No evidence"/>
    <m/>
    <m/>
    <m/>
  </r>
  <r>
    <s v="LL478"/>
    <x v="1"/>
    <x v="2"/>
    <s v="Multiple hazards"/>
    <x v="13"/>
    <s v="4._Adaptation_actions_by_national_and_subnational_governments___Finance"/>
    <s v="WASH sector has embedded approach to adaptation to climate change"/>
    <x v="25"/>
    <s v="Sufficient budget allocation/expenditure for WASH climate adaptation"/>
    <s v="Percentage of WASH capital budget which is earmarked for projects where climate change is a significant objective (OECD CRS Rio Marker RM 1)"/>
    <x v="417"/>
    <x v="2"/>
    <m/>
    <m/>
    <m/>
    <s v="Consortium"/>
    <s v="No evidence"/>
    <m/>
    <m/>
    <s v="Development Assistance Committee (DAC) of the Organisation for Economic Co-operation and Development (OECD)  Rio markers system https://capacity4dev.europa.eu/groups/public-environment-climate/info/short-guide-use-rio-markers_en"/>
  </r>
  <r>
    <s v="LL479"/>
    <x v="1"/>
    <x v="2"/>
    <s v="Multiple hazards"/>
    <x v="13"/>
    <s v="4._Adaptation_actions_by_national_and_subnational_governments___Finance"/>
    <s v="WASH sector has embedded approach to adaptation to climate change"/>
    <x v="25"/>
    <s v="Sufficient budget allocation/expenditure for WASH climate adaptation"/>
    <s v="Percentage of WASH capital budget which is earmarked for projects where climate change is a principal objective (OECD CRS Rio Marker RM 2)"/>
    <x v="418"/>
    <x v="2"/>
    <m/>
    <m/>
    <m/>
    <s v="Consortium"/>
    <s v="No evidence"/>
    <m/>
    <m/>
    <s v="Development Assistance Committee (DAC) of the Organisation for Economic Co-operation and Development (OECD)  Rio markers system https://capacity4dev.europa.eu/groups/public-environment-climate/info/short-guide-use-rio-markers_en"/>
  </r>
  <r>
    <s v="LL480"/>
    <x v="1"/>
    <x v="2"/>
    <s v="Multiple hazards"/>
    <x v="13"/>
    <s v="4._Adaptation_actions_by_national_and_subnational_governments___Finance"/>
    <s v="WASH sector has embedded approach to adaptation to climate change"/>
    <x v="25"/>
    <s v="Sufficient budget allocation/expenditure for WASH climate adaptation"/>
    <s v="Percentage of WASH total budget which is earmarked for projects where climate change is a significant objective (OECD CRS Rio Marker RM 1)"/>
    <x v="419"/>
    <x v="2"/>
    <m/>
    <m/>
    <m/>
    <s v="Consortium"/>
    <s v="No evidence"/>
    <m/>
    <m/>
    <s v="Development Assistance Committee (DAC) of the Organisation for Economic Co-operation and Development (OECD)  Rio markers system https://capacity4dev.europa.eu/groups/public-environment-climate/info/short-guide-use-rio-markers_en"/>
  </r>
  <r>
    <s v="LL481"/>
    <x v="1"/>
    <x v="2"/>
    <s v="Multiple hazards"/>
    <x v="13"/>
    <s v="4._Adaptation_actions_by_national_and_subnational_governments___Finance"/>
    <s v="WASH sector has embedded approach to adaptation to climate change"/>
    <x v="25"/>
    <s v="Sufficient budget allocation/expenditure for WASH climate adaptation"/>
    <s v="Percentage of WASH total budget which is earmarked for projects where climate change is a principal objective (OECD CRS Rio Marker RM 2)"/>
    <x v="420"/>
    <x v="2"/>
    <m/>
    <m/>
    <m/>
    <s v="Consortium"/>
    <s v="No evidence"/>
    <m/>
    <m/>
    <s v="Development Assistance Committee (DAC) of the Organisation for Economic Co-operation and Development (OECD)  Rio markers system https://capacity4dev.europa.eu/groups/public-environment-climate/info/short-guide-use-rio-markers_en"/>
  </r>
  <r>
    <s v="NL001"/>
    <x v="1"/>
    <x v="2"/>
    <s v="Multiple hazards"/>
    <x v="13"/>
    <s v="4._Adaptation_actions_by_national_and_subnational_governments___Finance"/>
    <s v="Recovery time post-climate event is minimised"/>
    <x v="72"/>
    <s v="Accessible finance available to support rapid recovery following a climate event"/>
    <s v="Value and availability of emergency cash transfers for WASH response and recovery after climate events"/>
    <x v="421"/>
    <x v="5"/>
    <s v="LL049 with LL282"/>
    <m/>
    <m/>
    <m/>
    <m/>
    <m/>
    <m/>
    <m/>
  </r>
  <r>
    <s v="NL002"/>
    <x v="1"/>
    <x v="2"/>
    <s v="Multiple hazards"/>
    <x v="13"/>
    <s v="4._Adaptation_actions_by_national_and_subnational_governments___Finance"/>
    <s v="Progress towards climate resilience WASH is equitable"/>
    <x v="72"/>
    <s v="Sufficient budget allocation/expenditure to support equitable adaptation during and following a climate event"/>
    <s v="Total value of investment to build WASH climate resilience sufficient to meet the needs of the most climate and socially vulnerable populations"/>
    <x v="422"/>
    <x v="5"/>
    <s v="LL061 with LL067"/>
    <m/>
    <m/>
    <m/>
    <m/>
    <m/>
    <m/>
    <m/>
  </r>
  <r>
    <s v="NL003"/>
    <x v="1"/>
    <x v="2"/>
    <s v="Multiple hazards"/>
    <x v="13"/>
    <s v="4._Adaptation_actions_by_national_and_subnational_governments___Finance"/>
    <s v="Recovery time post-climate event is minimised"/>
    <x v="72"/>
    <s v="Accessible finance available to support rapid recovery following a climate event"/>
    <s v="The proportion of WASH service providers with dedicated and accessible budgets or insurance funds allocated for rapid response, repair, and rehabilitation of services following climate-related extreme events, including post-disaster emergency construction"/>
    <x v="423"/>
    <x v="5"/>
    <s v="LL163 with LL271, LL162, LL407"/>
    <m/>
    <m/>
    <m/>
    <m/>
    <m/>
    <m/>
    <m/>
  </r>
  <r>
    <s v="NL004"/>
    <x v="1"/>
    <x v="2"/>
    <s v="Multiple hazards"/>
    <x v="13"/>
    <s v="4._Adaptation_actions_by_national_and_subnational_governments___Finance"/>
    <s v="WASH sector has embedded approach to adaptation to climate change"/>
    <x v="73"/>
    <s v="Financial plans are regularly reviewed and adapted in response to changing climate risk"/>
    <s v="The WASH sector revises its investment plans, including water resource management plans, every X years using climate projections that are updated within the last Y years, and has conducted a comprehensive assessment of the cost of climate change adaptation under different scenarios."/>
    <x v="424"/>
    <x v="5"/>
    <s v="LL166 with LL172 and LL202, LL185"/>
    <m/>
    <m/>
    <m/>
    <m/>
    <m/>
    <m/>
    <m/>
  </r>
  <r>
    <s v="NL005"/>
    <x v="1"/>
    <x v="2"/>
    <s v="Multiple hazards"/>
    <x v="13"/>
    <s v="4._Adaptation_actions_by_national_and_subnational_governments___Finance"/>
    <s v="WASH sector has embedded approach to adaptation to climate change"/>
    <x v="25"/>
    <m/>
    <s v="Finance and appropriate mechanisms are in place to support national priorities for climate risk management and adaptation in the WASH sector"/>
    <x v="425"/>
    <x v="5"/>
    <s v="LL174 and LL179, LL180, LL184, LL200, LL203"/>
    <m/>
    <m/>
    <m/>
    <m/>
    <m/>
    <m/>
    <m/>
  </r>
  <r>
    <s v="NL006"/>
    <x v="3"/>
    <x v="6"/>
    <s v="Multiple hazards"/>
    <x v="13"/>
    <s v="4._Adaptation_actions_by_national_and_subnational_governments___Finance"/>
    <s v="Progress towards climate resilience WASH is equitable"/>
    <x v="12"/>
    <s v="Sufficient budget allocation/expenditure to support equitable adaptation during and following a climate event"/>
    <s v="Financial mechanisms in place (e.g. cash transfers) to support vulnerable populations to access hygiene products during and following climate events"/>
    <x v="426"/>
    <x v="5"/>
    <s v="LL341 with LL356"/>
    <m/>
    <m/>
    <m/>
    <m/>
    <m/>
    <m/>
    <m/>
  </r>
  <r>
    <s v="NL007"/>
    <x v="0"/>
    <x v="1"/>
    <s v="Multiple hazards"/>
    <x v="10"/>
    <s v="3._Adaptation_actions_by_national_and_subnational_governments___Regulation"/>
    <s v="WASH sector has embedded approach to adaptation to climate change"/>
    <x v="21"/>
    <m/>
    <s v="The extent to which climate risks are systematically incorporated into sanitation planning processes across cities and local authorities—covering the entire sanitation chain."/>
    <x v="427"/>
    <x v="5"/>
    <s v="LL041 with LL150"/>
    <m/>
    <m/>
    <m/>
    <m/>
    <m/>
    <m/>
    <m/>
  </r>
  <r>
    <s v="NL008"/>
    <x v="1"/>
    <x v="2"/>
    <s v="Multiple hazards"/>
    <x v="10"/>
    <s v="3._Adaptation_actions_by_national_and_subnational_governments___Regulation"/>
    <s v="Data, and associated mechanisms, are in place to learn from what is and isn't working"/>
    <x v="9"/>
    <m/>
    <s v="The existence of systems to monitor and evaluate the impact of extreme weather events on WASH infrastructure and services"/>
    <x v="428"/>
    <x v="6"/>
    <s v="LL044 with LL264, LL268, LL034"/>
    <m/>
    <m/>
    <m/>
    <m/>
    <m/>
    <m/>
    <m/>
  </r>
  <r>
    <s v="NL009"/>
    <x v="1"/>
    <x v="2"/>
    <s v="Multiple hazards"/>
    <x v="7"/>
    <s v="2._Adaptation_actions_by_national_and_subnational_governments___Institutions"/>
    <s v="Climate information is available for decision making"/>
    <x v="74"/>
    <s v="Climate data available for CR WASH planning"/>
    <s v="Climate data, seasonal forecasts and downscaled projections available to the WASH sector, reviewed regularly"/>
    <x v="429"/>
    <x v="5"/>
    <s v="LL072 with LL244, LL068, LL196"/>
    <m/>
    <m/>
    <m/>
    <m/>
    <m/>
    <m/>
    <m/>
  </r>
  <r>
    <s v="NL010"/>
    <x v="1"/>
    <x v="2"/>
    <s v="Multiple hazards"/>
    <x v="10"/>
    <s v="3._Adaptation_actions_by_national_and_subnational_governments___Regulation"/>
    <s v="Supply chains are resilient to climate hazards"/>
    <x v="9"/>
    <m/>
    <s v="Monitoring of hygiene product sales or purchases of other cleansing materials considers climate-related disruptions"/>
    <x v="430"/>
    <x v="5"/>
    <s v="LL347 with LL348, LL360"/>
    <m/>
    <m/>
    <m/>
    <m/>
    <m/>
    <m/>
    <m/>
  </r>
  <r>
    <s v="NL011"/>
    <x v="1"/>
    <x v="2"/>
    <s v="Multiple hazards"/>
    <x v="10"/>
    <s v="3._Adaptation_actions_by_national_and_subnational_governments___Regulation"/>
    <m/>
    <x v="15"/>
    <m/>
    <s v="Design standards and related regulations are available to support the construction of infrastructure and delivery of climate resilient WASH services (considers risk from climate variability and change)"/>
    <x v="431"/>
    <x v="5"/>
    <s v="LL173 and LL186, LL165"/>
    <m/>
    <m/>
    <m/>
    <m/>
    <m/>
    <m/>
    <m/>
  </r>
  <r>
    <s v="NL012"/>
    <x v="1"/>
    <x v="2"/>
    <s v="Multiple hazards"/>
    <x v="7"/>
    <s v="2._Adaptation_actions_by_national_and_subnational_governments___Institutions"/>
    <s v="Sufficient quantity and capability of workforce to deliver climate resilient WASH "/>
    <x v="5"/>
    <m/>
    <s v="Proportion of construction workers trained in resilient structure construction"/>
    <x v="432"/>
    <x v="5"/>
    <s v="LL013 with LL014, LL016, LL043"/>
    <m/>
    <m/>
    <m/>
    <m/>
    <m/>
    <m/>
    <m/>
  </r>
  <r>
    <s v="NL013"/>
    <x v="1"/>
    <x v="2"/>
    <s v="Multiple hazards"/>
    <x v="7"/>
    <s v="2._Adaptation_actions_by_national_and_subnational_governments___Institutions"/>
    <s v="Sufficient quantity and capability of workforce to deliver climate resilient WASH "/>
    <x v="5"/>
    <m/>
    <s v="Sufficient human resources [are in place]  to design, implement, and monitor adaptation plans for the WASH sector"/>
    <x v="433"/>
    <x v="5"/>
    <s v="LL017 with LL024"/>
    <m/>
    <m/>
    <m/>
    <m/>
    <m/>
    <m/>
    <m/>
  </r>
  <r>
    <s v="NL014"/>
    <x v="1"/>
    <x v="2"/>
    <s v="Multiple hazards"/>
    <x v="7"/>
    <s v="2._Adaptation_actions_by_national_and_subnational_governments___Institutions"/>
    <s v="Sufficient quantity and capability of workforce to deliver climate resilient WASH "/>
    <x v="5"/>
    <m/>
    <s v="Number of regulators or local government staff supporting WASH systems who have received training on climate risk assessment and management"/>
    <x v="434"/>
    <x v="5"/>
    <s v="LL019 with LL346, LL423"/>
    <m/>
    <m/>
    <m/>
    <m/>
    <m/>
    <m/>
    <m/>
  </r>
  <r>
    <s v="NL015"/>
    <x v="1"/>
    <x v="2"/>
    <s v="Multiple hazards"/>
    <x v="7"/>
    <s v="2._Adaptation_actions_by_national_and_subnational_governments___Institutions"/>
    <s v="Coherence and cooperation between agencies to deliver climate resilient WASH"/>
    <x v="4"/>
    <m/>
    <s v="Proportion of relevant stakeholders (climate change committees, regulatory bodies, and ministries/departments) that have formal agreements or mechanisms in place to coordinate on climate adaptation and environmental management (across all levels of government)"/>
    <x v="435"/>
    <x v="6"/>
    <s v="LL020 with LL415 "/>
    <m/>
    <m/>
    <m/>
    <m/>
    <m/>
    <m/>
    <m/>
  </r>
  <r>
    <s v="NL016"/>
    <x v="1"/>
    <x v="2"/>
    <s v="Multiple hazards"/>
    <x v="7"/>
    <s v="2._Adaptation_actions_by_national_and_subnational_governments___Institutions"/>
    <s v="Coherence and cooperation between agencies to deliver climate resilient WASH"/>
    <x v="4"/>
    <m/>
    <s v="Climate ministry has a mandated role in WASH sector review and planning (across all levels of government)"/>
    <x v="436"/>
    <x v="5"/>
    <s v="LL154 with LL157 and LL159 "/>
    <m/>
    <m/>
    <m/>
    <m/>
    <m/>
    <m/>
    <m/>
  </r>
  <r>
    <s v="NL017"/>
    <x v="1"/>
    <x v="2"/>
    <s v="Multiple hazards"/>
    <x v="11"/>
    <s v="1._Adaptation_actions_by_national_and_subnational_governments___Policy"/>
    <s v="Progress towards climate resilience WASH is equitable"/>
    <x v="27"/>
    <m/>
    <s v="Sector strategies include measures to improve WASH services for populations vulnerable to climate change "/>
    <x v="437"/>
    <x v="5"/>
    <s v="LL060 with LL062, LL063"/>
    <m/>
    <m/>
    <m/>
    <m/>
    <m/>
    <m/>
    <m/>
  </r>
  <r>
    <s v="NL018"/>
    <x v="0"/>
    <x v="1"/>
    <s v="Multiple hazards"/>
    <x v="14"/>
    <s v="7._Adaptation_actions_by_water_and_sanitation_service_providers___Sanitation"/>
    <s v="Early warning systems in place that support actions to reduce impact of climate events"/>
    <x v="11"/>
    <m/>
    <s v="[Proportion of households for whom] well-defined, event-specific, timely action plans are ready for execution on receiving early warnings"/>
    <x v="438"/>
    <x v="5"/>
    <s v="LL134, LL289"/>
    <m/>
    <m/>
    <m/>
    <m/>
    <m/>
    <m/>
    <m/>
  </r>
  <r>
    <s v="NL019"/>
    <x v="2"/>
    <x v="3"/>
    <s v="Multiple hazards"/>
    <x v="5"/>
    <s v="Adaptation_actions_by_water_and_sanitation_service_providers"/>
    <s v="Early warning systems in place that support actions to reduce impact of climate events"/>
    <x v="11"/>
    <m/>
    <s v="[Proportion of households for whom] well-defined, event-specific, timely action plans are ready for execution on receiving early warnings"/>
    <x v="439"/>
    <x v="0"/>
    <s v="LL134, LL289_x000a_Merged with LL048"/>
    <m/>
    <m/>
    <m/>
    <m/>
    <m/>
    <m/>
    <m/>
  </r>
  <r>
    <s v="NL020"/>
    <x v="3"/>
    <x v="6"/>
    <s v="Multiple hazards"/>
    <x v="24"/>
    <s v="5._Adaptation_actions_by_hygiene_promoters_and_supply_chain_actors"/>
    <s v="Early warning systems in place that support actions to reduce impact of climate events"/>
    <x v="11"/>
    <m/>
    <s v="[Proportion of households for whom] well-defined, event-specific, timely action plans are ready for execution on receiving early warnings"/>
    <x v="440"/>
    <x v="5"/>
    <s v="LL134, LL289"/>
    <m/>
    <m/>
    <m/>
    <m/>
    <m/>
    <m/>
    <m/>
  </r>
  <r>
    <s v="NL021"/>
    <x v="1"/>
    <x v="2"/>
    <s v="Multiple hazards"/>
    <x v="11"/>
    <s v="1._Adaptation_actions_by_national_and_subnational_governments___Policy"/>
    <s v="WASH sector has embedded approach to adaptation to climate change"/>
    <x v="20"/>
    <m/>
    <s v="WASH climate adaptation plans aligned with national adaptation plans/National adaptation plans have targeted WASH objectives"/>
    <x v="441"/>
    <x v="5"/>
    <s v="LL182, LL189 with LL195, LL287, LL175, LL188"/>
    <m/>
    <m/>
    <m/>
    <m/>
    <m/>
    <m/>
    <m/>
  </r>
  <r>
    <s v="NL022"/>
    <x v="1"/>
    <x v="2"/>
    <s v="Multiple hazards"/>
    <x v="11"/>
    <s v="1._Adaptation_actions_by_national_and_subnational_governments___Policy"/>
    <s v="Progress towards climate resilience WASH is equitable"/>
    <x v="27"/>
    <m/>
    <s v="National WASH strategy includes consideration of services for  vulnerable populations"/>
    <x v="442"/>
    <x v="5"/>
    <s v="LL343 with LL358, LL342, LL357"/>
    <m/>
    <m/>
    <m/>
    <m/>
    <m/>
    <m/>
    <m/>
  </r>
  <r>
    <s v="NL023"/>
    <x v="1"/>
    <x v="2"/>
    <s v="Multiple hazards"/>
    <x v="11"/>
    <s v="1._Adaptation_actions_by_national_and_subnational_governments___Policy"/>
    <s v="WASH sector has embedded approach to adaptation to climate change"/>
    <x v="20"/>
    <m/>
    <s v="Inclusion of climate resilience in WASH sector review and planning"/>
    <x v="443"/>
    <x v="6"/>
    <s v="LL155 with LL158, LL160, LL194  (155,158,160 - Glaas survey)"/>
    <m/>
    <m/>
    <m/>
    <m/>
    <m/>
    <m/>
    <m/>
  </r>
  <r>
    <s v="NL024"/>
    <x v="1"/>
    <x v="2"/>
    <s v="Multiple hazards"/>
    <x v="11"/>
    <s v="1._Adaptation_actions_by_national_and_subnational_governments___Policy"/>
    <s v="Supply chains are resilient to climate hazards"/>
    <x v="48"/>
    <m/>
    <s v="Policy in place to support availability of materials, products and services for improving the resilience of WASH infrastructure"/>
    <x v="444"/>
    <x v="6"/>
    <s v="LL369 with LL267 LL209 LL369"/>
    <m/>
    <m/>
    <m/>
    <m/>
    <m/>
    <m/>
    <m/>
  </r>
  <r>
    <s v="NL025"/>
    <x v="0"/>
    <x v="0"/>
    <s v="Multiple hazards"/>
    <x v="8"/>
    <s v="15._Attributes_of_water__sanitation__and_hygiene_infrastructure___Sanitation"/>
    <s v="Construction and design standards for climate resilient WASH are implemented "/>
    <x v="6"/>
    <m/>
    <s v="[Proportion of containments] designed for current and future climate risk"/>
    <x v="445"/>
    <x v="5"/>
    <s v="LL002 with LL005, LL082, LL087, LL089 LL091, LL092, LL093, LL164, LL211, LL246, LL257"/>
    <m/>
    <m/>
    <m/>
    <m/>
    <m/>
    <m/>
    <m/>
  </r>
  <r>
    <s v="NL026"/>
    <x v="0"/>
    <x v="0"/>
    <s v="Multiple hazards"/>
    <x v="8"/>
    <s v="15._Attributes_of_water__sanitation__and_hygiene_infrastructure___Sanitation"/>
    <s v="Construction and design standards for climate resilient WASH are implemented "/>
    <x v="6"/>
    <m/>
    <s v="[Proportion of latrine superstructures] designed for current and future climate risks"/>
    <x v="446"/>
    <x v="5"/>
    <s v=" LL081, LL237 "/>
    <m/>
    <m/>
    <m/>
    <m/>
    <m/>
    <m/>
    <m/>
  </r>
  <r>
    <s v="NL027"/>
    <x v="0"/>
    <x v="4"/>
    <s v="Multiple hazards"/>
    <x v="8"/>
    <s v="15._Attributes_of_water__sanitation__and_hygiene_infrastructure___Sanitation"/>
    <s v="Construction and design standards for climate resilient WASH are implemented "/>
    <x v="6"/>
    <m/>
    <s v="[Proportion of population with sewer connection served by a] sewer where its horizontal alignment, invert levels, joint density, and maintenance access points consider current and future climate risk"/>
    <x v="447"/>
    <x v="5"/>
    <s v="LL032, LL033, LL102, LL110"/>
    <m/>
    <m/>
    <m/>
    <m/>
    <m/>
    <m/>
    <m/>
  </r>
  <r>
    <s v="NL028"/>
    <x v="0"/>
    <x v="7"/>
    <s v="Multiple hazards"/>
    <x v="8"/>
    <s v="15._Attributes_of_water__sanitation__and_hygiene_infrastructure___Sanitation"/>
    <s v="Construction and design standards for climate resilient WASH are implemented "/>
    <x v="6"/>
    <m/>
    <s v="[Proportion of population served by treatment facilities] where infrastructure is designed with  consideration of current and future climate risks."/>
    <x v="448"/>
    <x v="5"/>
    <s v="LL074, LL076, LL129, LL130, LL136, LL138, LL140, LL142, LL143, LL144, LL145, LL147 "/>
    <m/>
    <m/>
    <m/>
    <m/>
    <m/>
    <m/>
    <m/>
  </r>
  <r>
    <s v="NL029"/>
    <x v="0"/>
    <x v="7"/>
    <s v="Multiple hazards"/>
    <x v="8"/>
    <s v="15._Attributes_of_water__sanitation__and_hygiene_infrastructure___Sanitation"/>
    <s v="Construction and design standards for climate resilient WASH are implemented "/>
    <x v="52"/>
    <m/>
    <s v="[Proportion of population served by WW/FS treatment facilities  where] infrastructure siting considers both current and future climate risk"/>
    <x v="449"/>
    <x v="6"/>
    <s v="LL075, LL077"/>
    <m/>
    <m/>
    <m/>
    <m/>
    <m/>
    <m/>
    <m/>
  </r>
  <r>
    <s v="NL030"/>
    <x v="0"/>
    <x v="0"/>
    <s v="Multiple hazards"/>
    <x v="8"/>
    <s v="15._Attributes_of_water__sanitation__and_hygiene_infrastructure___Sanitation"/>
    <s v="Construction and design standards for climate resilient WASH are implemented "/>
    <x v="52"/>
    <m/>
    <s v="[Proportion of population served by toilets/latrines where] infrastructure siting considers both current and future climate risk"/>
    <x v="450"/>
    <x v="6"/>
    <s v="LL079, LL085, LL431"/>
    <m/>
    <m/>
    <m/>
    <m/>
    <m/>
    <m/>
    <m/>
  </r>
  <r>
    <s v="NL031"/>
    <x v="0"/>
    <x v="0"/>
    <s v="Multiple hazards"/>
    <x v="8"/>
    <s v="15._Attributes_of_water__sanitation__and_hygiene_infrastructure___Sanitation"/>
    <s v="Construction and design standards for climate resilient WASH are implemented "/>
    <x v="6"/>
    <m/>
    <s v="[Proportion of latrines and containments] that conform to national regulations and standards for climate resilience"/>
    <x v="451"/>
    <x v="5"/>
    <m/>
    <m/>
    <m/>
    <m/>
    <m/>
    <m/>
    <m/>
    <m/>
  </r>
  <r>
    <s v="NL032"/>
    <x v="0"/>
    <x v="7"/>
    <s v="Multiple hazards"/>
    <x v="8"/>
    <s v="15._Attributes_of_water__sanitation__and_hygiene_infrastructure___Sanitation"/>
    <s v="Construction and design standards for climate resilient WASH are implemented "/>
    <x v="6"/>
    <m/>
    <s v="[Proportion of WW/FS treatment facilities] that conform to national regulations and standards for climate resilience"/>
    <x v="452"/>
    <x v="5"/>
    <m/>
    <m/>
    <m/>
    <m/>
    <m/>
    <m/>
    <m/>
    <m/>
  </r>
  <r>
    <s v="NL033"/>
    <x v="0"/>
    <x v="4"/>
    <s v="Multiple hazards"/>
    <x v="8"/>
    <s v="15._Attributes_of_water__sanitation__and_hygiene_infrastructure___Sanitation"/>
    <s v="Construction and design standards for climate resilient WASH are implemented "/>
    <x v="6"/>
    <m/>
    <s v="[Proportion, by length of sewers] that conform to national regulations and standards for design and material selection for climate resilience"/>
    <x v="453"/>
    <x v="5"/>
    <m/>
    <m/>
    <m/>
    <m/>
    <m/>
    <m/>
    <m/>
    <m/>
  </r>
  <r>
    <s v="NL034"/>
    <x v="0"/>
    <x v="1"/>
    <s v="Multiple hazards"/>
    <x v="32"/>
    <s v="12._Adaptation_actions_related_to_coordination_with_solid_waste_and_drainage"/>
    <s v="Water resource management supports climate resilience WASH"/>
    <x v="75"/>
    <m/>
    <s v="Sanitation systems are designed in conjunction with blue-green infrastructure for SUDS, to reduce the impacts of future climate"/>
    <x v="454"/>
    <x v="5"/>
    <s v="LL370"/>
    <m/>
    <m/>
    <m/>
    <m/>
    <m/>
    <m/>
    <m/>
  </r>
  <r>
    <s v="NL035"/>
    <x v="0"/>
    <x v="5"/>
    <s v="Multiple hazards"/>
    <x v="14"/>
    <s v="7._Adaptation_actions_by_water_and_sanitation_service_providers___Sanitation"/>
    <s v="Operation and management is appropriate to ensure and advance climate resilience"/>
    <x v="7"/>
    <m/>
    <s v="[Proportion of FSM operations] that have backup strategies to be deployed during and following climate events : (a) terrain-adapted vehicles, (b) contingency plans for access road disruption (c) back up fuel"/>
    <x v="455"/>
    <x v="5"/>
    <s v="LL433, LL057, LL055"/>
    <m/>
    <m/>
    <m/>
    <m/>
    <m/>
    <m/>
    <m/>
  </r>
  <r>
    <s v="NL036"/>
    <x v="1"/>
    <x v="2"/>
    <s v="Multiple hazards"/>
    <x v="11"/>
    <s v="1._Adaptation_actions_by_national_and_subnational_governments___Policy"/>
    <s v="Early warning systems in place that support actions to reduce impact of climate events"/>
    <x v="7"/>
    <m/>
    <s v="[Proportion of] WASH service providers in flood risk areas that have sufficient infrastructure to support and manage an early warning systems"/>
    <x v="456"/>
    <x v="5"/>
    <s v="LL047 and LL435"/>
    <m/>
    <m/>
    <m/>
    <m/>
    <m/>
    <m/>
    <m/>
  </r>
  <r>
    <s v="NL037"/>
    <x v="0"/>
    <x v="0"/>
    <s v="Multiple hazards"/>
    <x v="22"/>
    <s v="21._User_experience_of_the_sanitation_service"/>
    <s v="Construction and design standards for climate resilient WASH are implemented "/>
    <x v="1"/>
    <m/>
    <s v="[Proportion of] latrines/toilets that remain accessible for emptying during and following flooding caused by a climate event"/>
    <x v="457"/>
    <x v="6"/>
    <s v="LL056"/>
    <m/>
    <m/>
    <m/>
    <m/>
    <m/>
    <m/>
    <m/>
  </r>
  <r>
    <s v="NL038"/>
    <x v="0"/>
    <x v="0"/>
    <s v="Multiple hazards"/>
    <x v="21"/>
    <s v="9._Adaptation_actions_by_users___Sanitation"/>
    <s v="Construction and design standards for climate resilient WASH are implemented "/>
    <x v="76"/>
    <m/>
    <s v="[Proportion of households] that have built/upgraded to climate resilient toilets/latrines prior to a climate event"/>
    <x v="458"/>
    <x v="5"/>
    <m/>
    <m/>
    <m/>
    <m/>
    <m/>
    <m/>
    <m/>
    <m/>
  </r>
  <r>
    <s v="NL039"/>
    <x v="0"/>
    <x v="0"/>
    <s v="Multiple hazards"/>
    <x v="21"/>
    <s v="9._Adaptation_actions_by_users___Sanitation"/>
    <s v="Availability and access to climate resilient WASH services"/>
    <x v="77"/>
    <m/>
    <s v="[Proportion of the population with access to] multiple toilet technologies for use during and following climate events"/>
    <x v="459"/>
    <x v="6"/>
    <s v="LL003 and LL213"/>
    <m/>
    <m/>
    <m/>
    <m/>
    <m/>
    <m/>
    <m/>
  </r>
  <r>
    <s v="NL040"/>
    <x v="3"/>
    <x v="11"/>
    <s v="Multiple hazards"/>
    <x v="26"/>
    <s v="19._Handwashing_facility_function__Available_hygiene_materials_and_disposal_facilities"/>
    <s v="Availability and access to climate resilient WASH services"/>
    <x v="44"/>
    <s v="Need one to do with structures here"/>
    <s v="[Proportion of population (both medical and non-medical personnel)] with access to handwashing facilities, with soap and water or alcohol-based hand sanitisers before, during and following climate events"/>
    <x v="460"/>
    <x v="5"/>
    <s v="LL291, LL297, LL320, LL428"/>
    <m/>
    <m/>
    <m/>
    <m/>
    <m/>
    <m/>
    <m/>
  </r>
  <r>
    <s v="NL041"/>
    <x v="3"/>
    <x v="6"/>
    <s v="Multiple hazards"/>
    <x v="24"/>
    <s v="5._Adaptation_actions_by_hygiene_promoters_and_supply_chain_actors"/>
    <s v="Recovery time post-climate event is minimised"/>
    <x v="78"/>
    <m/>
    <s v="[Proportion of rescue teams] utilising appropriate technologies to distribute hygiene materials in during and following a climate event"/>
    <x v="461"/>
    <x v="5"/>
    <s v="LL312"/>
    <m/>
    <m/>
    <m/>
    <m/>
    <m/>
    <m/>
    <m/>
  </r>
  <r>
    <s v="NL042"/>
    <x v="3"/>
    <x v="13"/>
    <s v="Multiple hazards"/>
    <x v="24"/>
    <s v="5._Adaptation_actions_by_hygiene_promoters_and_supply_chain_actors"/>
    <s v="Operation and management is appropriate to ensure and advance climate resilience"/>
    <x v="21"/>
    <s v="no planning objective. maybe copy similar one from sanitation and water"/>
    <s v="Service providers carry out pre-disaster planning and education for the management of menstrual waste disposal during and following climate events"/>
    <x v="462"/>
    <x v="6"/>
    <s v="LL293,LL317"/>
    <m/>
    <m/>
    <m/>
    <m/>
    <m/>
    <m/>
    <m/>
  </r>
  <r>
    <s v="NL043"/>
    <x v="3"/>
    <x v="6"/>
    <s v="Multiple hazards"/>
    <x v="24"/>
    <s v="5._Adaptation_actions_by_hygiene_promoters_and_supply_chain_actors"/>
    <s v="Users receiving messages that inform user adaptation actions"/>
    <x v="39"/>
    <m/>
    <s v="[Proportion of population at risk of climate related shock] receiving education/messaging on hygiene behaviour, practice, and materials  (in local language) relevant to climate events"/>
    <x v="463"/>
    <x v="5"/>
    <s v="LL295, LL298, LL304, LL307, LL324, LL327, LL332, LL417, LL462, LL336, LL330, LL355, LL300, LL311 - [Proportion of population at risk of climate related shock] receiving education/messaging on hygiene behaviour, practice, and materials  (in local language)"/>
    <m/>
    <m/>
    <m/>
    <m/>
    <m/>
    <m/>
    <m/>
  </r>
  <r>
    <s v="NL044"/>
    <x v="0"/>
    <x v="1"/>
    <s v="Multiple hazards"/>
    <x v="22"/>
    <s v="21._User_experience_of_the_sanitation_service"/>
    <s v="Availability and access to climate resilient WASH services"/>
    <x v="79"/>
    <m/>
    <s v="[Number of] reported cases of GBV related to using the toilet during and following a climate event"/>
    <x v="464"/>
    <x v="5"/>
    <m/>
    <m/>
    <m/>
    <m/>
    <m/>
    <m/>
    <m/>
    <m/>
  </r>
  <r>
    <s v="NL045"/>
    <x v="1"/>
    <x v="2"/>
    <s v="Multiple hazards"/>
    <x v="13"/>
    <s v="4._Adaptation_actions_by_national_and_subnational_governments___Finance"/>
    <m/>
    <x v="80"/>
    <m/>
    <s v="Total expenditure OR total expenditure per capita on supply chain strengthening for climate resilient WASH"/>
    <x v="465"/>
    <x v="5"/>
    <m/>
    <m/>
    <m/>
    <m/>
    <m/>
    <m/>
    <m/>
    <m/>
  </r>
  <r>
    <s v="NL046"/>
    <x v="1"/>
    <x v="2"/>
    <s v="Multiple hazards"/>
    <x v="13"/>
    <s v="4._Adaptation_actions_by_national_and_subnational_governments___Finance"/>
    <m/>
    <x v="81"/>
    <m/>
    <s v="Total expenditure OR total expenditure per capita on early warning systems for climate resilient WASH"/>
    <x v="466"/>
    <x v="5"/>
    <m/>
    <m/>
    <m/>
    <m/>
    <m/>
    <m/>
    <m/>
    <m/>
  </r>
  <r>
    <s v="NL047"/>
    <x v="1"/>
    <x v="2"/>
    <s v="Multiple hazards"/>
    <x v="13"/>
    <s v="4._Adaptation_actions_by_national_and_subnational_governments___Finance"/>
    <m/>
    <x v="28"/>
    <m/>
    <s v="Transfers from central to local government or from government to utilities is conditional on the existence of investment and management plans to improve CR WASH"/>
    <x v="467"/>
    <x v="5"/>
    <s v="LL50 and LL199"/>
    <m/>
    <m/>
    <m/>
    <m/>
    <m/>
    <m/>
    <m/>
  </r>
  <r>
    <s v="NL048"/>
    <x v="0"/>
    <x v="1"/>
    <s v="Multiple hazards"/>
    <x v="22"/>
    <s v="21._User_experience_of_the_sanitation_service"/>
    <m/>
    <x v="82"/>
    <m/>
    <s v="[Proportion of population reporting a] change in sanitation service insecurity experiences relating to climate events [as per IWISE scale]"/>
    <x v="468"/>
    <x v="5"/>
    <m/>
    <m/>
    <m/>
    <m/>
    <m/>
    <m/>
    <m/>
    <m/>
  </r>
  <r>
    <s v="NL049"/>
    <x v="0"/>
    <x v="1"/>
    <s v="Multiple hazards"/>
    <x v="22"/>
    <s v="21._User_experience_of_the_sanitation_service"/>
    <m/>
    <x v="1"/>
    <m/>
    <s v="[Proportion of household OR population reporting a] change in the frequency of times that they [or anyone in the household] has not had access to  the sanitation services that they would like in the preceding 4 weeks during and following a climate event"/>
    <x v="469"/>
    <x v="5"/>
    <m/>
    <m/>
    <m/>
    <m/>
    <m/>
    <m/>
    <m/>
    <m/>
  </r>
  <r>
    <s v="NL050"/>
    <x v="0"/>
    <x v="1"/>
    <s v="Multiple hazards"/>
    <x v="22"/>
    <s v="21._User_experience_of_the_sanitation_service"/>
    <m/>
    <x v="82"/>
    <m/>
    <s v="[Proportion of household OR population reporting a] change in the frequency of times that they worried about not having access to sanitation services in the preceding 4 weeks during and following a climate event"/>
    <x v="470"/>
    <x v="5"/>
    <m/>
    <m/>
    <m/>
    <m/>
    <m/>
    <m/>
    <m/>
    <m/>
  </r>
  <r>
    <s v="NL051"/>
    <x v="0"/>
    <x v="1"/>
    <s v="Multiple hazards"/>
    <x v="22"/>
    <s v="21._User_experience_of_the_sanitation_service"/>
    <m/>
    <x v="1"/>
    <m/>
    <s v="[Proportion of household OR population reporting a] change in the frequency of times that they have had to change schedules or plans because of a lack of access to sanitation services in the preceding 4 weeks during and following a climate event"/>
    <x v="471"/>
    <x v="5"/>
    <m/>
    <m/>
    <m/>
    <m/>
    <m/>
    <m/>
    <m/>
    <m/>
  </r>
  <r>
    <s v="NL052"/>
    <x v="3"/>
    <x v="6"/>
    <s v="Multiple hazards"/>
    <x v="28"/>
    <s v="22._User_experience_of_practicing_hygiene_behaviours"/>
    <m/>
    <x v="82"/>
    <m/>
    <s v="[Proportion of population reporting an] increase in insecurity relating to practicing hygiene during and following climate events [as per IWISE scale]"/>
    <x v="472"/>
    <x v="5"/>
    <m/>
    <m/>
    <m/>
    <m/>
    <m/>
    <m/>
    <m/>
    <m/>
  </r>
  <r>
    <s v="NL147"/>
    <x v="0"/>
    <x v="1"/>
    <s v="Multiple hazards"/>
    <x v="22"/>
    <s v="21._User_experience_of_the_sanitation_service"/>
    <m/>
    <x v="1"/>
    <m/>
    <s v="[Proportion of users who] report easy access to alternative sanitation services when needed during and following a climate event"/>
    <x v="473"/>
    <x v="5"/>
    <m/>
    <m/>
    <m/>
    <m/>
    <m/>
    <m/>
    <m/>
    <m/>
  </r>
  <r>
    <s v="NL053"/>
    <x v="3"/>
    <x v="6"/>
    <s v="Multiple hazards"/>
    <x v="28"/>
    <s v="22._User_experience_of_practicing_hygiene_behaviours"/>
    <s v="Users are protected from uncertainty related to practicing hygiene"/>
    <x v="60"/>
    <s v="`"/>
    <s v="[Proportion of household OR population reporting a] change in the frequency of times that they [or anyone in the household] has not had access to  the hygiene products and facilities that they would like in the preceding 4 weeks during and following a climate event"/>
    <x v="474"/>
    <x v="5"/>
    <m/>
    <m/>
    <m/>
    <m/>
    <m/>
    <m/>
    <m/>
    <m/>
  </r>
  <r>
    <s v="NL148"/>
    <x v="0"/>
    <x v="1"/>
    <s v="Multiple hazards"/>
    <x v="22"/>
    <s v="21._User_experience_of_the_sanitation_service"/>
    <m/>
    <x v="83"/>
    <m/>
    <s v="Value of financial losses due to damaged household infrastructure, loss of time, and health care costs due to sanitation failures in a climate event"/>
    <x v="475"/>
    <x v="5"/>
    <m/>
    <m/>
    <m/>
    <m/>
    <m/>
    <m/>
    <m/>
    <m/>
  </r>
  <r>
    <s v="NL054"/>
    <x v="3"/>
    <x v="6"/>
    <s v="Multiple hazards"/>
    <x v="28"/>
    <s v="22._User_experience_of_practicing_hygiene_behaviours"/>
    <s v="Users are protected from uncertainty related to practicing hygiene"/>
    <x v="82"/>
    <m/>
    <s v="[Proportion of household OR population reporting a] change in the frequency of times that they worried about not having access to hygiene products and facilities in the preceding 4 weeks during and following a climate event"/>
    <x v="476"/>
    <x v="5"/>
    <m/>
    <m/>
    <m/>
    <m/>
    <m/>
    <m/>
    <m/>
    <m/>
  </r>
  <r>
    <s v="NL055"/>
    <x v="3"/>
    <x v="6"/>
    <s v="Multiple hazards"/>
    <x v="28"/>
    <s v="22._User_experience_of_practicing_hygiene_behaviours"/>
    <s v="Users are protected from uncertainty related to practicing hygiene"/>
    <x v="60"/>
    <m/>
    <s v="[Proportion of household OR population reporting a] change in the frequency of times that they have had to change schedules or plans because of a lack of access to hygiene products and facilities in the preceding 4 weeks during and following a climate event"/>
    <x v="477"/>
    <x v="5"/>
    <m/>
    <m/>
    <m/>
    <m/>
    <m/>
    <m/>
    <m/>
    <m/>
  </r>
  <r>
    <s v="NL056"/>
    <x v="0"/>
    <x v="4"/>
    <s v="Multiple hazards"/>
    <x v="2"/>
    <s v="18._Sanitation_service_functioning"/>
    <s v="Recovery time post-climate event is minimised"/>
    <x v="17"/>
    <m/>
    <s v="[Frequency of] sewer backflows into houses before, during, and following climate events"/>
    <x v="478"/>
    <x v="5"/>
    <m/>
    <m/>
    <m/>
    <m/>
    <m/>
    <m/>
    <m/>
    <m/>
  </r>
  <r>
    <s v="NL057"/>
    <x v="0"/>
    <x v="5"/>
    <s v="Multiple hazards"/>
    <x v="2"/>
    <s v="18._Sanitation_service_functioning"/>
    <s v="Recovery time post-climate event is minimised"/>
    <x v="84"/>
    <m/>
    <s v="[Frequency of] emptying services being unavailable/ interrupted when emptying is required before, during, and following climate events"/>
    <x v="479"/>
    <x v="5"/>
    <m/>
    <m/>
    <m/>
    <m/>
    <m/>
    <m/>
    <m/>
    <m/>
  </r>
  <r>
    <s v="NL058"/>
    <x v="0"/>
    <x v="5"/>
    <s v="Multiple hazards"/>
    <x v="2"/>
    <s v="18._Sanitation_service_functioning"/>
    <s v="Recovery time post-climate event is minimised"/>
    <x v="84"/>
    <m/>
    <s v="[Frequency of] unsafe dumping of FS into the environment before, during and following a climate event"/>
    <x v="480"/>
    <x v="5"/>
    <m/>
    <m/>
    <m/>
    <m/>
    <m/>
    <m/>
    <m/>
    <m/>
  </r>
  <r>
    <s v="NL059"/>
    <x v="0"/>
    <x v="7"/>
    <s v="Multiple hazards"/>
    <x v="2"/>
    <s v="18._Sanitation_service_functioning"/>
    <m/>
    <x v="18"/>
    <m/>
    <s v="[Frequency of] unsafe dumping of post-treatment FS/WW sludges "/>
    <x v="481"/>
    <x v="5"/>
    <m/>
    <m/>
    <m/>
    <m/>
    <m/>
    <m/>
    <m/>
    <m/>
  </r>
  <r>
    <s v="NL060"/>
    <x v="0"/>
    <x v="7"/>
    <s v="Multiple hazards"/>
    <x v="2"/>
    <s v="18._Sanitation_service_functioning"/>
    <m/>
    <x v="18"/>
    <m/>
    <s v="[Number of FS/WW treatment facilities] out of service due to infrastructure failure before, during and following a climate event"/>
    <x v="482"/>
    <x v="5"/>
    <m/>
    <m/>
    <m/>
    <m/>
    <m/>
    <m/>
    <m/>
    <m/>
  </r>
  <r>
    <s v="NL061"/>
    <x v="0"/>
    <x v="1"/>
    <s v="Multiple hazards"/>
    <x v="2"/>
    <s v="18._Sanitation_service_functioning"/>
    <m/>
    <x v="1"/>
    <m/>
    <s v="Number of disruptions to a basic service attributable to a climate event (UNDESA SENDAI indicator)"/>
    <x v="483"/>
    <x v="5"/>
    <m/>
    <m/>
    <m/>
    <m/>
    <m/>
    <m/>
    <m/>
    <m/>
  </r>
  <r>
    <s v="NL062"/>
    <x v="0"/>
    <x v="0"/>
    <s v="Multiple hazards"/>
    <x v="2"/>
    <s v="18._Sanitation_service_functioning"/>
    <m/>
    <x v="1"/>
    <m/>
    <s v="[Proportion of population] with access to a functioning portable/ temporary toilet (where permanent toilet not available)"/>
    <x v="484"/>
    <x v="5"/>
    <m/>
    <m/>
    <m/>
    <m/>
    <m/>
    <m/>
    <m/>
    <m/>
  </r>
  <r>
    <s v="NL063"/>
    <x v="3"/>
    <x v="11"/>
    <s v="Multiple hazards"/>
    <x v="26"/>
    <s v="19._Handwashing_facility_function__Available_hygiene_materials_and_disposal_facilities"/>
    <m/>
    <x v="44"/>
    <m/>
    <s v="[Proportion of population] with access to  a handwashing facility at home before, during and following a climate event"/>
    <x v="485"/>
    <x v="5"/>
    <m/>
    <m/>
    <m/>
    <m/>
    <m/>
    <m/>
    <m/>
    <m/>
  </r>
  <r>
    <s v="NL064"/>
    <x v="3"/>
    <x v="6"/>
    <s v="Multiple hazards"/>
    <x v="26"/>
    <s v="19._Handwashing_facility_function__Available_hygiene_materials_and_disposal_facilities"/>
    <m/>
    <x v="85"/>
    <m/>
    <s v="[Proportion of the population] with access to safely managed solid waste disposal system for hygiene and incontinence products before, during and following a climate event"/>
    <x v="486"/>
    <x v="5"/>
    <m/>
    <m/>
    <m/>
    <m/>
    <m/>
    <m/>
    <m/>
    <m/>
  </r>
  <r>
    <s v="NL065"/>
    <x v="0"/>
    <x v="5"/>
    <s v="Multiple hazards"/>
    <x v="14"/>
    <s v="7._Adaptation_actions_by_water_and_sanitation_service_providers___Sanitation"/>
    <m/>
    <x v="7"/>
    <m/>
    <s v="[Proportion of] truck storage facilities are sited based on current and future climate risk"/>
    <x v="487"/>
    <x v="5"/>
    <m/>
    <m/>
    <m/>
    <m/>
    <m/>
    <m/>
    <m/>
    <m/>
  </r>
  <r>
    <s v="NL066"/>
    <x v="0"/>
    <x v="0"/>
    <s v="Multiple hazards"/>
    <x v="14"/>
    <s v="7._Adaptation_actions_by_water_and_sanitation_service_providers___Sanitation"/>
    <m/>
    <x v="39"/>
    <m/>
    <s v="[Proportion of population]  who can recall key messages on the health hazards associated with FS/WW pollution and clean up requirements during and following a climate event"/>
    <x v="488"/>
    <x v="5"/>
    <m/>
    <m/>
    <m/>
    <m/>
    <m/>
    <m/>
    <m/>
    <m/>
  </r>
  <r>
    <s v="NL067"/>
    <x v="0"/>
    <x v="4"/>
    <s v="Not explicitly climate change focussed"/>
    <x v="14"/>
    <s v="7._Adaptation_actions_by_water_and_sanitation_service_providers___Sanitation"/>
    <m/>
    <x v="14"/>
    <m/>
    <s v="[Percentage by length of] sewer network with wastewater surveillance monitoring (to detect disruption)"/>
    <x v="489"/>
    <x v="5"/>
    <m/>
    <m/>
    <m/>
    <m/>
    <m/>
    <m/>
    <m/>
    <m/>
  </r>
  <r>
    <s v="NL068"/>
    <x v="0"/>
    <x v="4"/>
    <s v="Multiple hazards"/>
    <x v="14"/>
    <s v="7._Adaptation_actions_by_water_and_sanitation_service_providers___Sanitation"/>
    <m/>
    <x v="11"/>
    <m/>
    <s v="[Proportion of utilities] with response plan for sewer flooding/backflow"/>
    <x v="490"/>
    <x v="5"/>
    <m/>
    <m/>
    <m/>
    <m/>
    <m/>
    <m/>
    <m/>
    <m/>
  </r>
  <r>
    <s v="NL069"/>
    <x v="0"/>
    <x v="7"/>
    <s v="Multiple hazards"/>
    <x v="8"/>
    <s v="15._Attributes_of_water__sanitation__and_hygiene_infrastructure___Sanitation"/>
    <m/>
    <x v="14"/>
    <m/>
    <s v="[Proportion of households served by] faecal sludge or wastewater treatment facilities that have temporary storage for FS/WW"/>
    <x v="491"/>
    <x v="5"/>
    <m/>
    <m/>
    <m/>
    <m/>
    <m/>
    <m/>
    <m/>
    <m/>
  </r>
  <r>
    <s v="NL070"/>
    <x v="0"/>
    <x v="7"/>
    <s v="Multiple hazards"/>
    <x v="8"/>
    <s v="15._Attributes_of_water__sanitation__and_hygiene_infrastructure___Sanitation"/>
    <m/>
    <x v="14"/>
    <m/>
    <s v="[Proportion of households served by] faecal sludge or wastewater treatment facilities where multiple members of staff exist with knowledge of how to operate the facilities"/>
    <x v="492"/>
    <x v="5"/>
    <m/>
    <m/>
    <m/>
    <m/>
    <m/>
    <m/>
    <m/>
    <m/>
  </r>
  <r>
    <s v="NL071"/>
    <x v="0"/>
    <x v="1"/>
    <s v="Multiple hazards"/>
    <x v="14"/>
    <s v="7._Adaptation_actions_by_water_and_sanitation_service_providers___Sanitation"/>
    <m/>
    <x v="27"/>
    <m/>
    <s v="[Proportion of service providers] who have plans for equitable distribution of CR services "/>
    <x v="493"/>
    <x v="5"/>
    <m/>
    <m/>
    <m/>
    <m/>
    <m/>
    <m/>
    <m/>
    <m/>
  </r>
  <r>
    <s v="NL072"/>
    <x v="0"/>
    <x v="1"/>
    <s v="Multiple hazards"/>
    <x v="14"/>
    <s v="7._Adaptation_actions_by_water_and_sanitation_service_providers___Sanitation"/>
    <m/>
    <x v="2"/>
    <m/>
    <s v="[Proportion of service providers] who have internal targets for service reinstatement following a climate event (incl. time and quality)"/>
    <x v="494"/>
    <x v="5"/>
    <m/>
    <m/>
    <m/>
    <m/>
    <m/>
    <m/>
    <m/>
    <m/>
  </r>
  <r>
    <s v="NL073"/>
    <x v="0"/>
    <x v="1"/>
    <s v="Multiple hazards"/>
    <x v="8"/>
    <s v="15._Attributes_of_water__sanitation__and_hygiene_infrastructure___Sanitation"/>
    <m/>
    <x v="6"/>
    <m/>
    <s v="[Proportion of the population served by infrastructure] that is either engineered for robustness or purposefully designed to fail safely with minimal disruption and ease of replacement."/>
    <x v="495"/>
    <x v="5"/>
    <m/>
    <m/>
    <m/>
    <m/>
    <m/>
    <m/>
    <m/>
    <m/>
  </r>
  <r>
    <s v="NL074"/>
    <x v="0"/>
    <x v="1"/>
    <s v="Multiple hazards"/>
    <x v="8"/>
    <s v="15._Attributes_of_water__sanitation__and_hygiene_infrastructure___Sanitation"/>
    <m/>
    <x v="86"/>
    <m/>
    <s v="[Number of households] with functional access to redundant FSM service options during and after climate-induced events."/>
    <x v="496"/>
    <x v="5"/>
    <m/>
    <m/>
    <m/>
    <m/>
    <m/>
    <m/>
    <m/>
    <m/>
  </r>
  <r>
    <s v="NL075"/>
    <x v="0"/>
    <x v="1"/>
    <s v="Multiple hazards"/>
    <x v="8"/>
    <s v="15._Attributes_of_water__sanitation__and_hygiene_infrastructure___Sanitation"/>
    <m/>
    <x v="87"/>
    <m/>
    <s v="[Proportion of users served by] CR systems that are considered low carbon/low emissions"/>
    <x v="497"/>
    <x v="5"/>
    <m/>
    <m/>
    <m/>
    <m/>
    <m/>
    <m/>
    <m/>
    <m/>
  </r>
  <r>
    <s v="NL076"/>
    <x v="0"/>
    <x v="1"/>
    <s v="Multiple hazards"/>
    <x v="8"/>
    <s v="15._Attributes_of_water__sanitation__and_hygiene_infrastructure___Sanitation"/>
    <m/>
    <x v="87"/>
    <m/>
    <s v="[Proportion of users served by] CR systems that is facilitates re-use of FS/WW products (e.g. energy and agriculture)"/>
    <x v="498"/>
    <x v="5"/>
    <m/>
    <m/>
    <m/>
    <m/>
    <m/>
    <m/>
    <m/>
    <m/>
  </r>
  <r>
    <s v="NL080"/>
    <x v="0"/>
    <x v="1"/>
    <s v="Multiple hazards"/>
    <x v="14"/>
    <s v="7._Adaptation_actions_by_water_and_sanitation_service_providers___Sanitation"/>
    <m/>
    <x v="39"/>
    <m/>
    <s v="[Proportion of educational programs (where appropriate)] detailing methods of alternative water supply (icl. Grey water recycling) "/>
    <x v="499"/>
    <x v="5"/>
    <m/>
    <m/>
    <m/>
    <m/>
    <m/>
    <m/>
    <m/>
    <m/>
  </r>
  <r>
    <s v="NL081"/>
    <x v="0"/>
    <x v="0"/>
    <s v="Multiple hazards"/>
    <x v="2"/>
    <s v="18._Sanitation_service_functioning"/>
    <m/>
    <x v="1"/>
    <m/>
    <s v="[Proportion of toilets] that remains functional before, during, and following a climate event"/>
    <x v="500"/>
    <x v="5"/>
    <m/>
    <m/>
    <m/>
    <m/>
    <m/>
    <m/>
    <m/>
    <m/>
  </r>
  <r>
    <s v="NL082"/>
    <x v="2"/>
    <x v="9"/>
    <s v="Multiple hazards"/>
    <x v="17"/>
    <s v="17._Water_service_functioning"/>
    <m/>
    <x v="40"/>
    <m/>
    <s v="Operational treatment performance remains [within X% of standard levels]"/>
    <x v="501"/>
    <x v="5"/>
    <m/>
    <m/>
    <m/>
    <m/>
    <m/>
    <m/>
    <m/>
    <m/>
  </r>
  <r>
    <s v="NL083"/>
    <x v="2"/>
    <x v="9"/>
    <s v="Multiple hazards"/>
    <x v="17"/>
    <s v="17._Water_service_functioning"/>
    <m/>
    <x v="40"/>
    <m/>
    <s v="[Number of water treatment  facilities] out of service due to infrastructure failure before, during and following a climate event"/>
    <x v="502"/>
    <x v="5"/>
    <m/>
    <m/>
    <m/>
    <m/>
    <m/>
    <m/>
    <m/>
    <m/>
  </r>
  <r>
    <s v="NL084"/>
    <x v="2"/>
    <x v="3"/>
    <s v="Multiple hazards"/>
    <x v="17"/>
    <s v="17._Water_service_functioning"/>
    <m/>
    <x v="30"/>
    <m/>
    <s v="[Proportion of population] with access to basic water supply services before, during and following a climate event"/>
    <x v="503"/>
    <x v="5"/>
    <m/>
    <m/>
    <m/>
    <m/>
    <m/>
    <m/>
    <m/>
    <m/>
  </r>
  <r>
    <s v="NL085"/>
    <x v="2"/>
    <x v="3"/>
    <s v="Multiple hazards"/>
    <x v="17"/>
    <s v="17._Water_service_functioning"/>
    <m/>
    <x v="30"/>
    <m/>
    <s v="Number of disruptions to a basic service attributable to a climate event (UNDESA SENDAI indicator)"/>
    <x v="504"/>
    <x v="5"/>
    <m/>
    <m/>
    <m/>
    <m/>
    <m/>
    <m/>
    <m/>
    <m/>
  </r>
  <r>
    <s v="NL086"/>
    <x v="2"/>
    <x v="3"/>
    <s v="Multiple hazards"/>
    <x v="17"/>
    <s v="17._Water_service_functioning"/>
    <m/>
    <x v="2"/>
    <m/>
    <s v="Time to restore water supply service [to 100% of the population in the service areas] to minimum,  baseline or transformative levels following a climate event"/>
    <x v="505"/>
    <x v="5"/>
    <m/>
    <m/>
    <m/>
    <m/>
    <m/>
    <m/>
    <m/>
    <m/>
  </r>
  <r>
    <s v="NL087"/>
    <x v="2"/>
    <x v="12"/>
    <s v="Multiple hazards"/>
    <x v="17"/>
    <s v="17._Water_service_functioning"/>
    <m/>
    <x v="30"/>
    <m/>
    <s v="[Proportion of population] whose domestic water supply infrastructure is damaged during and following a climate event "/>
    <x v="506"/>
    <x v="5"/>
    <m/>
    <m/>
    <m/>
    <m/>
    <m/>
    <m/>
    <m/>
    <m/>
  </r>
  <r>
    <s v="NL088"/>
    <x v="2"/>
    <x v="12"/>
    <s v="Multiple hazards"/>
    <x v="17"/>
    <s v="17._Water_service_functioning"/>
    <m/>
    <x v="30"/>
    <m/>
    <s v="[Proportion of population] for which the water supply volume meets the required national daily standards during and following a climate event"/>
    <x v="507"/>
    <x v="5"/>
    <m/>
    <m/>
    <m/>
    <m/>
    <m/>
    <m/>
    <m/>
    <m/>
  </r>
  <r>
    <s v="NL089"/>
    <x v="2"/>
    <x v="8"/>
    <s v="Multiple hazards"/>
    <x v="17"/>
    <s v="17._Water_service_functioning"/>
    <m/>
    <x v="54"/>
    <m/>
    <s v="[Proportion of population using surface water supplies] where level or flow falls below design minimum level during and following a climate event"/>
    <x v="508"/>
    <x v="5"/>
    <m/>
    <m/>
    <m/>
    <m/>
    <m/>
    <m/>
    <m/>
    <m/>
  </r>
  <r>
    <s v="NL090"/>
    <x v="2"/>
    <x v="3"/>
    <s v="Multiple hazards"/>
    <x v="30"/>
    <s v="20._User_experience_of_the_water_service"/>
    <m/>
    <x v="83"/>
    <m/>
    <s v="Value of financial losses due to damaged household infrastructure, loss of time, and health care costs due to water supply failures in a climate event"/>
    <x v="509"/>
    <x v="5"/>
    <m/>
    <m/>
    <m/>
    <m/>
    <m/>
    <m/>
    <m/>
    <m/>
  </r>
  <r>
    <s v="NL091"/>
    <x v="2"/>
    <x v="3"/>
    <s v="Multiple hazards"/>
    <x v="30"/>
    <s v="20._User_experience_of_the_water_service"/>
    <s v="Operation and management is appropriate to ensure and advance climate resilience"/>
    <x v="61"/>
    <m/>
    <s v="[Time lapsed] in redressal of customer complaints before, during and following a climate event"/>
    <x v="510"/>
    <x v="5"/>
    <m/>
    <m/>
    <m/>
    <m/>
    <m/>
    <m/>
    <m/>
    <m/>
  </r>
  <r>
    <s v="NL092"/>
    <x v="2"/>
    <x v="3"/>
    <s v="Multiple hazards"/>
    <x v="30"/>
    <s v="20._User_experience_of_the_water_service"/>
    <s v="Operation and management is appropriate to ensure and advance climate resilience"/>
    <x v="61"/>
    <m/>
    <s v="Total complaints received, analysed and acted upon by service provider per 1000 customers  before, during and following a climate event"/>
    <x v="511"/>
    <x v="5"/>
    <m/>
    <m/>
    <m/>
    <m/>
    <m/>
    <m/>
    <m/>
    <m/>
  </r>
  <r>
    <s v="NL093"/>
    <x v="2"/>
    <x v="3"/>
    <s v="Multiple hazards"/>
    <x v="30"/>
    <s v="20._User_experience_of_the_water_service"/>
    <s v="Supply chains are resilient to climate hazards"/>
    <x v="38"/>
    <s v="Supply chains one?"/>
    <s v="[Proportion of] households that report good access to affordable  materials, products and services for improving the resilience of water supply infrastructure"/>
    <x v="512"/>
    <x v="5"/>
    <m/>
    <m/>
    <m/>
    <m/>
    <m/>
    <m/>
    <m/>
    <m/>
  </r>
  <r>
    <s v="NL094"/>
    <x v="2"/>
    <x v="3"/>
    <s v="Multiple hazards"/>
    <x v="30"/>
    <s v="20._User_experience_of_the_water_service"/>
    <m/>
    <x v="83"/>
    <m/>
    <s v="[Value of] additional time spent collecting, treating ,and managing water supply (disaggregated by gender) during and following a climate event"/>
    <x v="513"/>
    <x v="5"/>
    <m/>
    <m/>
    <m/>
    <m/>
    <m/>
    <m/>
    <m/>
    <m/>
  </r>
  <r>
    <s v="NL095"/>
    <x v="2"/>
    <x v="3"/>
    <s v="Not explicitly climate change focussed"/>
    <x v="6"/>
    <s v="6._Adaptation_actions_by_water_and_sanitation_service_providers___Water_Supply"/>
    <s v="Operation and management is appropriate to ensure and advance climate resilience"/>
    <x v="14"/>
    <m/>
    <s v="[Percentage by length of] water supply network (storage and distribution) new or refurbished within the last  X (25-30?) Years"/>
    <x v="514"/>
    <x v="5"/>
    <m/>
    <m/>
    <m/>
    <m/>
    <m/>
    <m/>
    <m/>
    <m/>
  </r>
  <r>
    <s v="NL096"/>
    <x v="2"/>
    <x v="8"/>
    <m/>
    <x v="16"/>
    <s v="14._Attributes_of_water__sanitation__and_hygiene_infrastructure___Water_Supply"/>
    <m/>
    <x v="6"/>
    <m/>
    <s v="Proportion of reservoirs with variable intake"/>
    <x v="515"/>
    <x v="5"/>
    <m/>
    <m/>
    <m/>
    <m/>
    <m/>
    <m/>
    <m/>
    <m/>
  </r>
  <r>
    <s v="NL097"/>
    <x v="2"/>
    <x v="10"/>
    <s v="Multiple hazards"/>
    <x v="6"/>
    <s v="6._Adaptation_actions_by_water_and_sanitation_service_providers___Water_Supply"/>
    <m/>
    <x v="14"/>
    <m/>
    <s v="[Proportion of households served by] water storage and distribution systems that use dynamic management practices (e.g. seasonal demand forecasting, climate-adjusted storage and distribution schedules)"/>
    <x v="516"/>
    <x v="5"/>
    <m/>
    <m/>
    <m/>
    <m/>
    <m/>
    <m/>
    <m/>
    <m/>
  </r>
  <r>
    <s v="NL098"/>
    <x v="2"/>
    <x v="8"/>
    <s v="Changing precipitation patterns; Floods"/>
    <x v="16"/>
    <s v="14._Attributes_of_water__sanitation__and_hygiene_infrastructure___Water_Supply"/>
    <m/>
    <x v="6"/>
    <m/>
    <s v="[Proportion of water sources/ collection points] with appropriate flood protection"/>
    <x v="517"/>
    <x v="5"/>
    <m/>
    <m/>
    <m/>
    <m/>
    <m/>
    <m/>
    <m/>
    <m/>
  </r>
  <r>
    <s v="NL099"/>
    <x v="2"/>
    <x v="9"/>
    <s v="Changing precipitation patterns; Floods"/>
    <x v="16"/>
    <s v="14._Attributes_of_water__sanitation__and_hygiene_infrastructure___Water_Supply"/>
    <m/>
    <x v="6"/>
    <m/>
    <s v="[Proportion of water treatment plants] with appropriate flood protection"/>
    <x v="518"/>
    <x v="5"/>
    <m/>
    <m/>
    <m/>
    <m/>
    <m/>
    <m/>
    <m/>
    <m/>
  </r>
  <r>
    <s v="NL100"/>
    <x v="2"/>
    <x v="10"/>
    <s v="Multiple hazards"/>
    <x v="16"/>
    <s v="14._Attributes_of_water__sanitation__and_hygiene_infrastructure___Water_Supply"/>
    <m/>
    <x v="2"/>
    <m/>
    <s v="[Proportion by length of the water network for which] equipment is readily available for rapid repairs (i.e. trenching)"/>
    <x v="519"/>
    <x v="5"/>
    <m/>
    <m/>
    <m/>
    <m/>
    <m/>
    <m/>
    <m/>
    <m/>
  </r>
  <r>
    <s v="NL101"/>
    <x v="2"/>
    <x v="9"/>
    <s v="Multiple hazards"/>
    <x v="16"/>
    <s v="14._Attributes_of_water__sanitation__and_hygiene_infrastructure___Water_Supply"/>
    <m/>
    <x v="88"/>
    <m/>
    <s v="[Proportion of the population served by] a water treatment facility where process selection considers both current and future climate risks"/>
    <x v="520"/>
    <x v="5"/>
    <m/>
    <m/>
    <m/>
    <m/>
    <m/>
    <m/>
    <m/>
    <m/>
  </r>
  <r>
    <s v="NL102"/>
    <x v="2"/>
    <x v="9"/>
    <s v="Multiple hazards"/>
    <x v="16"/>
    <s v="14._Attributes_of_water__sanitation__and_hygiene_infrastructure___Water_Supply"/>
    <m/>
    <x v="6"/>
    <m/>
    <s v="[Proportion of the population served by] water treatment system has automatic shut-down to respond to degraded water quality/ high turbidity in the source"/>
    <x v="521"/>
    <x v="5"/>
    <m/>
    <m/>
    <m/>
    <m/>
    <m/>
    <m/>
    <m/>
    <m/>
  </r>
  <r>
    <s v="NL103"/>
    <x v="2"/>
    <x v="3"/>
    <s v="Multiple hazards"/>
    <x v="6"/>
    <s v="6._Adaptation_actions_by_water_and_sanitation_service_providers___Water_Supply"/>
    <m/>
    <x v="27"/>
    <m/>
    <s v="[Proportion of service providers] who have plans for equitable distribution of CR services "/>
    <x v="522"/>
    <x v="5"/>
    <m/>
    <m/>
    <m/>
    <m/>
    <m/>
    <m/>
    <m/>
    <m/>
  </r>
  <r>
    <s v="NL104"/>
    <x v="2"/>
    <x v="3"/>
    <s v="Multiple hazards"/>
    <x v="6"/>
    <s v="6._Adaptation_actions_by_water_and_sanitation_service_providers___Water_Supply"/>
    <s v="Users receiving messages that inform user adaptation actions"/>
    <x v="39"/>
    <m/>
    <s v="[Proportion of educational programs] incorporating appropriate user actions for operations and maintenance of household/non-utility water supply infrastructure in response to climate events"/>
    <x v="523"/>
    <x v="5"/>
    <m/>
    <m/>
    <m/>
    <m/>
    <m/>
    <m/>
    <m/>
    <m/>
  </r>
  <r>
    <s v="NL105"/>
    <x v="2"/>
    <x v="3"/>
    <s v="Multiple hazards"/>
    <x v="16"/>
    <s v="14._Attributes_of_water__sanitation__and_hygiene_infrastructure___Water_Supply"/>
    <m/>
    <x v="6"/>
    <m/>
    <s v="[Proportion of population served by] water supply system with backup power supply"/>
    <x v="524"/>
    <x v="5"/>
    <m/>
    <m/>
    <m/>
    <m/>
    <m/>
    <m/>
    <m/>
    <m/>
  </r>
  <r>
    <s v="NL106"/>
    <x v="2"/>
    <x v="3"/>
    <s v="Multiple hazards"/>
    <x v="6"/>
    <s v="6._Adaptation_actions_by_water_and_sanitation_service_providers___Water_Supply"/>
    <m/>
    <x v="2"/>
    <m/>
    <s v="[Proportion of service providers] who have internal targets for service reinstatement following a climate event (incl. time and quality)"/>
    <x v="525"/>
    <x v="5"/>
    <m/>
    <m/>
    <m/>
    <m/>
    <m/>
    <m/>
    <m/>
    <m/>
  </r>
  <r>
    <s v="NL107"/>
    <x v="2"/>
    <x v="9"/>
    <s v="Multiple hazards"/>
    <x v="16"/>
    <s v="14._Attributes_of_water__sanitation__and_hygiene_infrastructure___Water_Supply"/>
    <m/>
    <x v="6"/>
    <m/>
    <s v="[Proportion of population served by treatment facilities] where infrastructure is designed with consideration of current and future climate risks"/>
    <x v="526"/>
    <x v="5"/>
    <m/>
    <m/>
    <m/>
    <m/>
    <m/>
    <m/>
    <m/>
    <m/>
  </r>
  <r>
    <s v="NL108"/>
    <x v="2"/>
    <x v="8"/>
    <s v="Multiple hazards"/>
    <x v="6"/>
    <s v="6._Adaptation_actions_by_water_and_sanitation_service_providers___Water_Supply"/>
    <m/>
    <x v="14"/>
    <m/>
    <s v="[Proportion of households served by] reservoirs that use dynamic management practices (e.g., seasonal demand forecasting, climate-adjusted release schedules)."/>
    <x v="527"/>
    <x v="5"/>
    <m/>
    <m/>
    <m/>
    <m/>
    <m/>
    <m/>
    <m/>
    <m/>
  </r>
  <r>
    <s v="NL109"/>
    <x v="2"/>
    <x v="9"/>
    <s v="Multiple hazards"/>
    <x v="16"/>
    <s v="14._Attributes_of_water__sanitation__and_hygiene_infrastructure___Water_Supply"/>
    <m/>
    <x v="6"/>
    <m/>
    <s v="[Proportion of population served by treatment facilities] where infrastructure that conform to national regulations and standards for climate resilience"/>
    <x v="528"/>
    <x v="5"/>
    <m/>
    <m/>
    <m/>
    <m/>
    <m/>
    <m/>
    <m/>
    <m/>
  </r>
  <r>
    <s v="NL110"/>
    <x v="2"/>
    <x v="8"/>
    <s v="Multiple hazards"/>
    <x v="16"/>
    <s v="14._Attributes_of_water__sanitation__and_hygiene_infrastructure___Water_Supply"/>
    <m/>
    <x v="6"/>
    <m/>
    <s v="[Proportion of population served by water source/ collection point] where infrastructure conforms to national regulations and standards for climate resilience"/>
    <x v="529"/>
    <x v="5"/>
    <m/>
    <m/>
    <m/>
    <m/>
    <m/>
    <m/>
    <m/>
    <m/>
  </r>
  <r>
    <s v="NL111"/>
    <x v="2"/>
    <x v="3"/>
    <s v="Multiple hazards"/>
    <x v="6"/>
    <s v="6._Adaptation_actions_by_water_and_sanitation_service_providers___Water_Supply"/>
    <s v="Supply chains are resilient to climate hazards"/>
    <x v="7"/>
    <m/>
    <s v="Construction materials, equipment and resources are available to ensure robust re-construction and repair of water supply infrastructure"/>
    <x v="530"/>
    <x v="5"/>
    <m/>
    <m/>
    <m/>
    <m/>
    <m/>
    <m/>
    <m/>
    <m/>
  </r>
  <r>
    <s v="NL112"/>
    <x v="2"/>
    <x v="8"/>
    <s v="Multiple hazards"/>
    <x v="16"/>
    <s v="14._Attributes_of_water__sanitation__and_hygiene_infrastructure___Water_Supply"/>
    <m/>
    <x v="52"/>
    <m/>
    <s v="[Proportion of the population served by] a water source/ collection point where infrastructure siting considers both current and future climate risks"/>
    <x v="531"/>
    <x v="5"/>
    <m/>
    <m/>
    <m/>
    <m/>
    <m/>
    <m/>
    <m/>
    <m/>
  </r>
  <r>
    <s v="NL113"/>
    <x v="2"/>
    <x v="8"/>
    <s v="Multiple hazards"/>
    <x v="16"/>
    <s v="14._Attributes_of_water__sanitation__and_hygiene_infrastructure___Water_Supply"/>
    <m/>
    <x v="6"/>
    <m/>
    <s v="[Proportion of population served by water source/ collection point] where infrastructure  is designed with consideration of current and future climate risks"/>
    <x v="532"/>
    <x v="5"/>
    <m/>
    <m/>
    <m/>
    <m/>
    <m/>
    <m/>
    <m/>
    <m/>
  </r>
  <r>
    <s v="NL114"/>
    <x v="2"/>
    <x v="3"/>
    <s v="Multiple hazards"/>
    <x v="6"/>
    <s v="6._Adaptation_actions_by_water_and_sanitation_service_providers___Water_Supply"/>
    <m/>
    <x v="39"/>
    <m/>
    <s v="[Proportion of households responsible for their own water supply] that receive support improving resilience"/>
    <x v="533"/>
    <x v="5"/>
    <m/>
    <m/>
    <m/>
    <m/>
    <m/>
    <m/>
    <m/>
    <m/>
  </r>
  <r>
    <s v="NL115"/>
    <x v="2"/>
    <x v="10"/>
    <s v="Multiple hazards"/>
    <x v="16"/>
    <s v="14._Attributes_of_water__sanitation__and_hygiene_infrastructure___Water_Supply"/>
    <m/>
    <x v="6"/>
    <m/>
    <s v="[Proportion of population served by distribution network] where critical infrastructure is protected from the effects of climate events (e.g. flooding)"/>
    <x v="534"/>
    <x v="5"/>
    <m/>
    <m/>
    <m/>
    <m/>
    <m/>
    <m/>
    <m/>
    <m/>
  </r>
  <r>
    <s v="NL116"/>
    <x v="2"/>
    <x v="10"/>
    <s v="Multiple hazards"/>
    <x v="16"/>
    <s v="14._Attributes_of_water__sanitation__and_hygiene_infrastructure___Water_Supply"/>
    <m/>
    <x v="6"/>
    <m/>
    <s v="[Proportion by length of distribution network that] conforms to national regulations and standards for climate resilience"/>
    <x v="535"/>
    <x v="5"/>
    <m/>
    <m/>
    <m/>
    <m/>
    <m/>
    <m/>
    <m/>
    <m/>
  </r>
  <r>
    <s v="NL117"/>
    <x v="2"/>
    <x v="9"/>
    <s v="Multiple hazards"/>
    <x v="6"/>
    <s v="6._Adaptation_actions_by_water_and_sanitation_service_providers___Water_Supply"/>
    <s v="Recovery time post-climate event is minimised"/>
    <x v="11"/>
    <m/>
    <s v="[Proportion of households served by] water treatment facilities where service provider has a quick-restart plan in place for use following climate event"/>
    <x v="536"/>
    <x v="5"/>
    <m/>
    <m/>
    <m/>
    <m/>
    <m/>
    <m/>
    <m/>
    <m/>
  </r>
  <r>
    <s v="NL118"/>
    <x v="2"/>
    <x v="9"/>
    <s v="Multiple hazards"/>
    <x v="6"/>
    <s v="6._Adaptation_actions_by_water_and_sanitation_service_providers___Water_Supply"/>
    <s v="Operation and management is appropriate to ensure and advance climate resilience"/>
    <x v="11"/>
    <m/>
    <s v="[Proportion of water treatment facilities with] emergency storage of treatment chemicals"/>
    <x v="537"/>
    <x v="5"/>
    <m/>
    <m/>
    <m/>
    <m/>
    <m/>
    <m/>
    <m/>
    <m/>
  </r>
  <r>
    <s v="NL119"/>
    <x v="2"/>
    <x v="3"/>
    <s v="Multiple hazards"/>
    <x v="16"/>
    <s v="14._Attributes_of_water__sanitation__and_hygiene_infrastructure___Water_Supply"/>
    <s v="Assets and systems have reduced sensitivity to climate shocks and stresses"/>
    <x v="11"/>
    <m/>
    <s v="[Proportion of population served by] water supply system with telecoms for continuous monitoring"/>
    <x v="538"/>
    <x v="5"/>
    <m/>
    <m/>
    <m/>
    <m/>
    <m/>
    <m/>
    <m/>
    <m/>
  </r>
  <r>
    <s v="NL120"/>
    <x v="3"/>
    <x v="6"/>
    <s v="Multiple hazards"/>
    <x v="32"/>
    <s v="12._Adaptation_actions_related_to_coordination_with_solid_waste_and_drainage"/>
    <m/>
    <x v="62"/>
    <m/>
    <s v="[Proportion of population served by] strategic solid waste management for hygiene product disposal during and after climate events."/>
    <x v="539"/>
    <x v="5"/>
    <m/>
    <m/>
    <m/>
    <m/>
    <m/>
    <m/>
    <m/>
    <m/>
  </r>
  <r>
    <s v="NL121"/>
    <x v="2"/>
    <x v="3"/>
    <s v="Multiple hazards"/>
    <x v="16"/>
    <s v="14._Attributes_of_water__sanitation__and_hygiene_infrastructure___Water_Supply"/>
    <m/>
    <x v="87"/>
    <m/>
    <s v="[Proportion of users served by] CR systems that are considered low carbon/low emissions"/>
    <x v="540"/>
    <x v="5"/>
    <m/>
    <m/>
    <m/>
    <m/>
    <m/>
    <m/>
    <m/>
    <m/>
  </r>
  <r>
    <s v="NL122"/>
    <x v="2"/>
    <x v="8"/>
    <s v="Multiple hazards"/>
    <x v="16"/>
    <s v="14._Attributes_of_water__sanitation__and_hygiene_infrastructure___Water_Supply"/>
    <m/>
    <x v="26"/>
    <m/>
    <s v="[Proportion of population with access to] multiple water sources during and following climate events"/>
    <x v="541"/>
    <x v="5"/>
    <m/>
    <m/>
    <m/>
    <m/>
    <m/>
    <m/>
    <m/>
    <m/>
  </r>
  <r>
    <s v="NL123"/>
    <x v="2"/>
    <x v="12"/>
    <s v="Multiple hazards"/>
    <x v="20"/>
    <s v="8._Adaptation_actions_by_users___Water_Supply"/>
    <m/>
    <x v="89"/>
    <m/>
    <s v="[Proportion of users] that act upon advice regarding water supply (boiling, reducing/restricting usage)"/>
    <x v="542"/>
    <x v="5"/>
    <m/>
    <m/>
    <m/>
    <m/>
    <m/>
    <m/>
    <m/>
    <m/>
  </r>
  <r>
    <s v="NL124"/>
    <x v="2"/>
    <x v="12"/>
    <s v="Multiple hazards"/>
    <x v="20"/>
    <s v="8._Adaptation_actions_by_users___Water_Supply"/>
    <m/>
    <x v="89"/>
    <m/>
    <s v="[Proportion of users with non-utility supplies] that act upon advice to protect/adapt water supply"/>
    <x v="543"/>
    <x v="5"/>
    <m/>
    <m/>
    <m/>
    <m/>
    <m/>
    <m/>
    <m/>
    <m/>
  </r>
  <r>
    <s v="NL125"/>
    <x v="2"/>
    <x v="9"/>
    <s v="Multiple hazards"/>
    <x v="6"/>
    <s v="Adaptation_actions_by_water_and_sanitation_service_providers"/>
    <m/>
    <x v="14"/>
    <m/>
    <s v="[Proportion of households served by] water treatment systems that use dynamic management practices (e.g. seasonal demand forecasting)"/>
    <x v="544"/>
    <x v="5"/>
    <m/>
    <m/>
    <m/>
    <m/>
    <m/>
    <m/>
    <m/>
    <m/>
  </r>
  <r>
    <s v="NL149"/>
    <x v="1"/>
    <x v="8"/>
    <s v="Multiple hazards"/>
    <x v="29"/>
    <s v="11._Adaptation_actions_related_to_water_resources_and_land_management"/>
    <m/>
    <x v="67"/>
    <m/>
    <s v="[Proportion of managed aquifer recharge schemes] which conform to national standards and guidance"/>
    <x v="545"/>
    <x v="5"/>
    <m/>
    <m/>
    <m/>
    <m/>
    <m/>
    <m/>
    <m/>
    <m/>
  </r>
  <r>
    <s v="NL126"/>
    <x v="2"/>
    <x v="3"/>
    <s v="Multiple hazards"/>
    <x v="10"/>
    <s v="3._Adaptation_actions_by_national_and_subnational_governments___Regulation"/>
    <s v="Data, and associated mechanisms, are in place to learn from what is and isn't working"/>
    <x v="9"/>
    <m/>
    <s v="Water quality monitoring programme capable of tracking temporal change, event and long term change, that integrates community reporting. "/>
    <x v="546"/>
    <x v="5"/>
    <m/>
    <m/>
    <m/>
    <m/>
    <m/>
    <m/>
    <m/>
    <m/>
  </r>
  <r>
    <s v="NL127"/>
    <x v="1"/>
    <x v="8"/>
    <s v="Multiple hazards"/>
    <x v="29"/>
    <s v="11._Adaptation_actions_related_to_water_resources_and_land_management"/>
    <m/>
    <x v="55"/>
    <m/>
    <s v="[Proportion of] water resources conflict resolution systems (e.g. WR management committee, basin management committee) which considers current and future climate"/>
    <x v="547"/>
    <x v="5"/>
    <m/>
    <m/>
    <m/>
    <m/>
    <m/>
    <m/>
    <m/>
    <m/>
  </r>
  <r>
    <s v="NL128"/>
    <x v="1"/>
    <x v="2"/>
    <s v="Multiple hazards"/>
    <x v="7"/>
    <s v="2._Adaptation_actions_by_national_and_subnational_governments___Institutions"/>
    <m/>
    <x v="4"/>
    <m/>
    <s v="Presence of a national climate adaptation reporting framework that systematically includes WASH sector indicators and actions."/>
    <x v="548"/>
    <x v="5"/>
    <m/>
    <m/>
    <m/>
    <m/>
    <m/>
    <m/>
    <m/>
    <m/>
  </r>
  <r>
    <s v="NL129"/>
    <x v="1"/>
    <x v="2"/>
    <s v="Multiple hazards"/>
    <x v="11"/>
    <s v="1._Adaptation_actions_by_national_and_subnational_governments___Policy"/>
    <m/>
    <x v="90"/>
    <m/>
    <s v="[Percentage of WASH governance instruments (policies, standards, or guidelines)] that mandate resilience improvements as part of post-climate event recovery and adaptation."/>
    <x v="549"/>
    <x v="5"/>
    <m/>
    <m/>
    <m/>
    <m/>
    <m/>
    <m/>
    <m/>
    <m/>
  </r>
  <r>
    <s v="NL130"/>
    <x v="1"/>
    <x v="2"/>
    <s v="Multiple hazards"/>
    <x v="10"/>
    <s v="3._Adaptation_actions_by_national_and_subnational_governments___Regulation"/>
    <m/>
    <x v="91"/>
    <m/>
    <s v="[Existence of] a system for monitoring and reporting WASH service downtime and response actions following climate-related events."/>
    <x v="550"/>
    <x v="5"/>
    <m/>
    <m/>
    <m/>
    <m/>
    <m/>
    <m/>
    <m/>
    <m/>
  </r>
  <r>
    <s v="NL131"/>
    <x v="1"/>
    <x v="2"/>
    <s v="Multiple hazards"/>
    <x v="10"/>
    <s v="3._Adaptation_actions_by_national_and_subnational_governments___Regulation"/>
    <m/>
    <x v="92"/>
    <m/>
    <s v="[Proportion of] post-climate event recovery actions that are implemented within defined timelines and include measures to enhance long-term WASH system resilience."/>
    <x v="551"/>
    <x v="5"/>
    <m/>
    <m/>
    <m/>
    <m/>
    <m/>
    <m/>
    <m/>
    <m/>
  </r>
  <r>
    <s v="NL132"/>
    <x v="1"/>
    <x v="2"/>
    <s v="Multiple hazards"/>
    <x v="13"/>
    <s v="4._Adaptation_actions_by_national_and_subnational_governments___Finance"/>
    <m/>
    <x v="93"/>
    <m/>
    <s v="[Total annual estimated cost of] damage to WASH infrastructure due to climate-related events, as reported by relevant authorities."/>
    <x v="552"/>
    <x v="5"/>
    <m/>
    <m/>
    <m/>
    <m/>
    <m/>
    <m/>
    <m/>
    <m/>
  </r>
  <r>
    <s v="NL133"/>
    <x v="1"/>
    <x v="2"/>
    <s v="Multiple hazards"/>
    <x v="11"/>
    <e v="#REF!"/>
    <m/>
    <x v="59"/>
    <m/>
    <s v="Emissions from WASH are included in NDCs and systematically reported in international systems"/>
    <x v="553"/>
    <x v="5"/>
    <m/>
    <m/>
    <m/>
    <m/>
    <m/>
    <m/>
    <m/>
    <m/>
  </r>
  <r>
    <s v="NL134"/>
    <x v="1"/>
    <x v="2"/>
    <s v="Multiple hazards"/>
    <x v="11"/>
    <s v="1._Adaptation_actions_by_national_and_subnational_governments___Policy"/>
    <m/>
    <x v="27"/>
    <m/>
    <s v="A policy is in place that explicitly states that CR WASH investments should be made so that CR WASH services are extended equitably"/>
    <x v="554"/>
    <x v="5"/>
    <m/>
    <m/>
    <m/>
    <m/>
    <m/>
    <m/>
    <m/>
    <m/>
  </r>
  <r>
    <s v="NL135"/>
    <x v="1"/>
    <x v="2"/>
    <s v="Multiple hazards"/>
    <x v="7"/>
    <s v="2._Adaptation_actions_by_national_and_subnational_governments___Institutions"/>
    <m/>
    <x v="94"/>
    <m/>
    <s v="Annual and multi-annual WASH investment and management plans are regularly reviewed and updated (at least X times in Y years) leading to significant change in response to current and future climate data"/>
    <x v="555"/>
    <x v="5"/>
    <m/>
    <m/>
    <m/>
    <m/>
    <m/>
    <m/>
    <m/>
    <m/>
  </r>
  <r>
    <s v="NL136"/>
    <x v="1"/>
    <x v="2"/>
    <s v="Multiple hazards"/>
    <x v="7"/>
    <s v="2._Adaptation_actions_by_national_and_subnational_governments___Institutions"/>
    <m/>
    <x v="94"/>
    <m/>
    <s v="Incentives exist in WASH institutions (e.g. salary increments, promotions) to reward adaption and innovation which addresses current and future climate hazards"/>
    <x v="556"/>
    <x v="5"/>
    <m/>
    <m/>
    <m/>
    <m/>
    <m/>
    <m/>
    <m/>
    <m/>
  </r>
  <r>
    <s v="NL137"/>
    <x v="1"/>
    <x v="1"/>
    <s v="Multiple hazards"/>
    <x v="10"/>
    <s v="3._Adaptation_actions_by_national_and_subnational_governments___Regulation"/>
    <m/>
    <x v="13"/>
    <m/>
    <s v="Regulations in place to establish appropriate operational parameters for use of combined sewer overflows and emergency by-pass sewers are regularly updated in response to current and future climate data"/>
    <x v="557"/>
    <x v="5"/>
    <m/>
    <m/>
    <m/>
    <m/>
    <m/>
    <m/>
    <m/>
    <m/>
  </r>
  <r>
    <s v="NL138"/>
    <x v="1"/>
    <x v="2"/>
    <s v="Multiple hazards"/>
    <x v="13"/>
    <s v="4._Adaptation_actions_by_national_and_subnational_governments___Finance"/>
    <m/>
    <x v="12"/>
    <m/>
    <s v="Total expenditure OR total expenditure per capita OR total expenditure per capita living in at-risk locations on climate resilient WASH"/>
    <x v="558"/>
    <x v="5"/>
    <m/>
    <m/>
    <m/>
    <m/>
    <m/>
    <m/>
    <m/>
    <m/>
  </r>
  <r>
    <s v="NL139"/>
    <x v="1"/>
    <x v="2"/>
    <s v="Multiple hazards"/>
    <x v="11"/>
    <s v="1._Adaptation_actions_by_national_and_subnational_governments___Policy"/>
    <m/>
    <x v="87"/>
    <m/>
    <s v="Policy in place to create incentives for selection of CR WASH services that have low carbon/low emissions (at all levels of government)"/>
    <x v="559"/>
    <x v="5"/>
    <m/>
    <m/>
    <m/>
    <m/>
    <m/>
    <m/>
    <m/>
    <m/>
  </r>
  <r>
    <s v="NL140"/>
    <x v="1"/>
    <x v="2"/>
    <s v="Multiple hazards"/>
    <x v="13"/>
    <s v="4._Adaptation_actions_by_national_and_subnational_governments___Finance"/>
    <m/>
    <x v="87"/>
    <m/>
    <s v="Financial incentives in place for selection of CR WASH services that have low carbon/low emissions (at all levels of government)"/>
    <x v="560"/>
    <x v="5"/>
    <m/>
    <m/>
    <m/>
    <m/>
    <m/>
    <m/>
    <m/>
    <m/>
  </r>
  <r>
    <s v="NL141"/>
    <x v="2"/>
    <x v="12"/>
    <s v="Multiple hazards"/>
    <x v="20"/>
    <s v="Proportion of households that have taken action to upgrade latrines following a climate event"/>
    <s v="NL141 - [Proportion of households with private household supplies] that have taken action to upgrade the supply (e.g. deepening boreholes etc) following a climate event"/>
    <x v="36"/>
    <m/>
    <s v="[Proportion of households with private household supplies] that have taken action to upgrade the supply (e.g. deepening boreholes etc) following a climate event"/>
    <x v="561"/>
    <x v="5"/>
    <m/>
    <m/>
    <m/>
    <m/>
    <m/>
    <m/>
    <m/>
    <m/>
  </r>
  <r>
    <s v="NL142"/>
    <x v="3"/>
    <x v="6"/>
    <s v="Multiple hazards"/>
    <x v="35"/>
    <s v="[Proportion of users] that act upon advice regarding water supply (boiling, reducing/restricting usage)"/>
    <s v="NL142 - [Proportion of households] that have upgraded their domestic infrastructure to secure space and water to support essential hygiene activities following a climate event"/>
    <x v="36"/>
    <m/>
    <s v="[Proportion of households] that have upgraded their domestic infrastructure to secure space and water to support essential hygiene activities following a climate event"/>
    <x v="562"/>
    <x v="5"/>
    <m/>
    <m/>
    <m/>
    <m/>
    <m/>
    <m/>
    <m/>
    <m/>
  </r>
  <r>
    <s v="NL143"/>
    <x v="3"/>
    <x v="6"/>
    <s v="Multiple hazards"/>
    <x v="35"/>
    <s v="[Proportion of users with non-unity supplies] that act upon advice to protect/adapt water supply"/>
    <s v="NL143 - [Proportion of households] that store sufficient soap, MHM and incontinence products to supply all needs for [up to X weeks] for use during and following a climate event"/>
    <x v="95"/>
    <m/>
    <s v="[Proportion of households] that store sufficient soap, MHM and incontinence products to supply all needs for [up to X weeks] for use during and following a climate event"/>
    <x v="563"/>
    <x v="5"/>
    <m/>
    <m/>
    <m/>
    <m/>
    <m/>
    <m/>
    <m/>
    <m/>
  </r>
  <r>
    <s v="NL144"/>
    <x v="3"/>
    <x v="6"/>
    <s v="Multiple hazards"/>
    <x v="36"/>
    <s v="16._Attributes_of_water__sanitation__and_hygiene_infrastructure___Hygiene"/>
    <m/>
    <x v="52"/>
    <m/>
    <s v="[Proportion of population served by handwashing and MHM facilities where] infrastructure siting considers both current and future climate risk"/>
    <x v="564"/>
    <x v="5"/>
    <m/>
    <m/>
    <m/>
    <m/>
    <m/>
    <m/>
    <m/>
    <m/>
  </r>
  <r>
    <s v="NL150"/>
    <x v="3"/>
    <x v="6"/>
    <s v="Multiple hazards"/>
    <x v="36"/>
    <s v="16._Attributes_of_water__sanitation__and_hygiene_infrastructure___Hygiene"/>
    <m/>
    <x v="52"/>
    <m/>
    <s v="[Proportion by length of critical] transport infrastructure essential to the delivery of hygiene goods and services which are located away from areas affected by flooding due to current or future climate events"/>
    <x v="565"/>
    <x v="5"/>
    <m/>
    <m/>
    <m/>
    <m/>
    <m/>
    <m/>
    <m/>
    <m/>
  </r>
  <r>
    <s v="NL145"/>
    <x v="3"/>
    <x v="6"/>
    <s v="Multiple hazards"/>
    <x v="36"/>
    <s v="16._Attributes_of_water__sanitation__and_hygiene_infrastructure___Hygiene"/>
    <m/>
    <x v="6"/>
    <m/>
    <s v="[Proportion of handwashing and MHM facilities] designed and constructed in line with national guidelines on climate resilient infrastructure"/>
    <x v="566"/>
    <x v="5"/>
    <m/>
    <m/>
    <m/>
    <m/>
    <m/>
    <m/>
    <m/>
    <m/>
  </r>
  <r>
    <s v="NL151"/>
    <x v="3"/>
    <x v="6"/>
    <s v="Multiple hazards"/>
    <x v="36"/>
    <s v="16._Attributes_of_water__sanitation__and_hygiene_infrastructure___Hygiene"/>
    <m/>
    <x v="6"/>
    <m/>
    <s v="[Proportion by length of critical] transport infrastructure essential to the delivery of hygiene goods and services which are designed to be resilient to current and future climate events"/>
    <x v="567"/>
    <x v="5"/>
    <m/>
    <m/>
    <m/>
    <m/>
    <m/>
    <m/>
    <m/>
    <m/>
  </r>
  <r>
    <s v="NL146"/>
    <x v="3"/>
    <x v="6"/>
    <s v="Multiple hazards"/>
    <x v="36"/>
    <s v="16._Attributes_of_water__sanitation__and_hygiene_infrastructure___Hygiene"/>
    <m/>
    <x v="96"/>
    <m/>
    <s v="[Proportion of population] with access to multiple places to practice hygiene and safe and secure MHM which have adequate water supply during and following climate events "/>
    <x v="568"/>
    <x v="5"/>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388"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A4:X20" firstHeaderRow="1" firstDataRow="2" firstDataCol="1" rowPageCount="2" colPageCount="1"/>
  <pivotFields count="20">
    <pivotField showAll="0"/>
    <pivotField axis="axisPage" multipleItemSelectionAllowed="1" showAll="0">
      <items count="9">
        <item x="1"/>
        <item x="0"/>
        <item h="1" m="1" x="6"/>
        <item h="1" m="1" x="7"/>
        <item m="1" x="4"/>
        <item x="2"/>
        <item x="3"/>
        <item h="1" m="1" x="5"/>
        <item t="default"/>
      </items>
    </pivotField>
    <pivotField axis="axisRow" showAll="0">
      <items count="16">
        <item x="8"/>
        <item x="9"/>
        <item x="10"/>
        <item x="12"/>
        <item x="3"/>
        <item x="0"/>
        <item x="5"/>
        <item x="4"/>
        <item x="7"/>
        <item x="1"/>
        <item x="11"/>
        <item x="14"/>
        <item x="13"/>
        <item x="6"/>
        <item x="2"/>
        <item t="default"/>
      </items>
    </pivotField>
    <pivotField showAll="0"/>
    <pivotField axis="axisCol" showAll="0">
      <items count="66">
        <item m="1" x="48"/>
        <item m="1" x="50"/>
        <item m="1" x="59"/>
        <item m="1" x="40"/>
        <item m="1" x="46"/>
        <item m="1" x="57"/>
        <item m="1" x="64"/>
        <item m="1" x="53"/>
        <item m="1" x="63"/>
        <item m="1" x="41"/>
        <item m="1" x="39"/>
        <item m="1" x="54"/>
        <item m="1" x="52"/>
        <item m="1" x="47"/>
        <item x="15"/>
        <item x="4"/>
        <item x="9"/>
        <item x="12"/>
        <item m="1" x="45"/>
        <item x="5"/>
        <item x="25"/>
        <item x="0"/>
        <item x="1"/>
        <item m="1" x="56"/>
        <item m="1" x="49"/>
        <item m="1" x="58"/>
        <item x="31"/>
        <item x="33"/>
        <item m="1" x="38"/>
        <item m="1" x="60"/>
        <item x="18"/>
        <item m="1" x="37"/>
        <item x="34"/>
        <item x="3"/>
        <item x="19"/>
        <item x="27"/>
        <item m="1" x="44"/>
        <item m="1" x="61"/>
        <item m="1" x="42"/>
        <item m="1" x="55"/>
        <item m="1" x="62"/>
        <item m="1" x="43"/>
        <item m="1" x="51"/>
        <item x="11"/>
        <item x="7"/>
        <item x="10"/>
        <item x="13"/>
        <item x="24"/>
        <item x="6"/>
        <item x="14"/>
        <item x="20"/>
        <item x="21"/>
        <item x="35"/>
        <item x="29"/>
        <item x="32"/>
        <item x="23"/>
        <item x="16"/>
        <item x="8"/>
        <item x="36"/>
        <item x="17"/>
        <item x="2"/>
        <item x="26"/>
        <item x="30"/>
        <item x="22"/>
        <item x="28"/>
        <item t="default"/>
      </items>
    </pivotField>
    <pivotField showAll="0"/>
    <pivotField showAll="0"/>
    <pivotField showAll="0"/>
    <pivotField showAll="0"/>
    <pivotField showAll="0"/>
    <pivotField dataField="1" showAll="0"/>
    <pivotField axis="axisPage" multipleItemSelectionAllowed="1" showAll="0">
      <items count="16">
        <item h="1" x="0"/>
        <item h="1" x="1"/>
        <item h="1" x="3"/>
        <item x="5"/>
        <item x="6"/>
        <item m="1" x="11"/>
        <item m="1" x="14"/>
        <item h="1" m="1" x="10"/>
        <item h="1" m="1" x="13"/>
        <item m="1" x="7"/>
        <item x="2"/>
        <item m="1" x="8"/>
        <item h="1" m="1" x="9"/>
        <item x="4"/>
        <item h="1" m="1" x="12"/>
        <item t="default"/>
      </items>
    </pivotField>
    <pivotField showAll="0"/>
    <pivotField showAll="0"/>
    <pivotField showAll="0"/>
    <pivotField showAll="0"/>
    <pivotField showAll="0"/>
    <pivotField showAll="0"/>
    <pivotField showAll="0"/>
    <pivotField showAll="0"/>
  </pivotFields>
  <rowFields count="1">
    <field x="2"/>
  </rowFields>
  <rowItems count="15">
    <i>
      <x/>
    </i>
    <i>
      <x v="1"/>
    </i>
    <i>
      <x v="2"/>
    </i>
    <i>
      <x v="3"/>
    </i>
    <i>
      <x v="4"/>
    </i>
    <i>
      <x v="5"/>
    </i>
    <i>
      <x v="6"/>
    </i>
    <i>
      <x v="7"/>
    </i>
    <i>
      <x v="8"/>
    </i>
    <i>
      <x v="9"/>
    </i>
    <i>
      <x v="10"/>
    </i>
    <i>
      <x v="12"/>
    </i>
    <i>
      <x v="13"/>
    </i>
    <i>
      <x v="14"/>
    </i>
    <i t="grand">
      <x/>
    </i>
  </rowItems>
  <colFields count="1">
    <field x="4"/>
  </colFields>
  <colItems count="23">
    <i>
      <x v="43"/>
    </i>
    <i>
      <x v="44"/>
    </i>
    <i>
      <x v="45"/>
    </i>
    <i>
      <x v="46"/>
    </i>
    <i>
      <x v="47"/>
    </i>
    <i>
      <x v="48"/>
    </i>
    <i>
      <x v="49"/>
    </i>
    <i>
      <x v="50"/>
    </i>
    <i>
      <x v="51"/>
    </i>
    <i>
      <x v="52"/>
    </i>
    <i>
      <x v="53"/>
    </i>
    <i>
      <x v="54"/>
    </i>
    <i>
      <x v="55"/>
    </i>
    <i>
      <x v="56"/>
    </i>
    <i>
      <x v="57"/>
    </i>
    <i>
      <x v="58"/>
    </i>
    <i>
      <x v="59"/>
    </i>
    <i>
      <x v="60"/>
    </i>
    <i>
      <x v="61"/>
    </i>
    <i>
      <x v="62"/>
    </i>
    <i>
      <x v="63"/>
    </i>
    <i>
      <x v="64"/>
    </i>
    <i t="grand">
      <x/>
    </i>
  </colItems>
  <pageFields count="2">
    <pageField fld="1" hier="-1"/>
    <pageField fld="11" hier="-1"/>
  </pageFields>
  <dataFields count="1">
    <dataField name="Count of Ref + Example indicator" fld="10" subtotal="count" baseField="0" baseItem="0"/>
  </dataFields>
  <formats count="103">
    <format dxfId="169">
      <pivotArea dataOnly="0" labelOnly="1" fieldPosition="0">
        <references count="1">
          <reference field="4" count="14">
            <x v="18"/>
            <x v="19"/>
            <x v="20"/>
            <x v="21"/>
            <x v="22"/>
            <x v="23"/>
            <x v="26"/>
            <x v="28"/>
            <x v="29"/>
            <x v="30"/>
            <x v="31"/>
            <x v="32"/>
            <x v="33"/>
            <x v="34"/>
          </reference>
        </references>
      </pivotArea>
    </format>
    <format dxfId="170">
      <pivotArea dataOnly="0" labelOnly="1" grandCol="1" outline="0" fieldPosition="0"/>
    </format>
    <format dxfId="171">
      <pivotArea field="4" grandRow="1" outline="0" collapsedLevelsAreSubtotals="1" axis="axisCol" fieldPosition="0">
        <references count="1">
          <reference field="4" count="13" selected="0">
            <x v="18"/>
            <x v="19"/>
            <x v="20"/>
            <x v="21"/>
            <x v="22"/>
            <x v="23"/>
            <x v="26"/>
            <x v="28"/>
            <x v="30"/>
            <x v="31"/>
            <x v="32"/>
            <x v="33"/>
            <x v="34"/>
          </reference>
        </references>
      </pivotArea>
    </format>
    <format dxfId="172">
      <pivotArea grandRow="1" grandCol="1" outline="0" collapsedLevelsAreSubtotals="1" fieldPosition="0"/>
    </format>
    <format dxfId="173">
      <pivotArea outline="0" collapsedLevelsAreSubtotals="1" fieldPosition="0">
        <references count="1">
          <reference field="4" count="16" selected="0">
            <x v="14"/>
            <x v="15"/>
            <x v="18"/>
            <x v="19"/>
            <x v="20"/>
            <x v="21"/>
            <x v="22"/>
            <x v="23"/>
            <x v="26"/>
            <x v="28"/>
            <x v="30"/>
            <x v="31"/>
            <x v="32"/>
            <x v="33"/>
            <x v="34"/>
            <x v="35"/>
          </reference>
        </references>
      </pivotArea>
    </format>
    <format dxfId="174">
      <pivotArea dataOnly="0" labelOnly="1" fieldPosition="0">
        <references count="1">
          <reference field="4" count="16">
            <x v="14"/>
            <x v="15"/>
            <x v="18"/>
            <x v="19"/>
            <x v="20"/>
            <x v="21"/>
            <x v="22"/>
            <x v="23"/>
            <x v="26"/>
            <x v="28"/>
            <x v="30"/>
            <x v="31"/>
            <x v="32"/>
            <x v="33"/>
            <x v="34"/>
            <x v="35"/>
          </reference>
        </references>
      </pivotArea>
    </format>
    <format dxfId="175">
      <pivotArea dataOnly="0" labelOnly="1" fieldPosition="0">
        <references count="1">
          <reference field="4" count="1">
            <x v="16"/>
          </reference>
        </references>
      </pivotArea>
    </format>
    <format dxfId="176">
      <pivotArea dataOnly="0" labelOnly="1" fieldPosition="0">
        <references count="1">
          <reference field="4" count="1">
            <x v="17"/>
          </reference>
        </references>
      </pivotArea>
    </format>
    <format dxfId="177">
      <pivotArea dataOnly="0" labelOnly="1" fieldPosition="0">
        <references count="1">
          <reference field="4" count="1">
            <x v="27"/>
          </reference>
        </references>
      </pivotArea>
    </format>
    <format dxfId="178">
      <pivotArea grandRow="1" outline="0" collapsedLevelsAreSubtotals="1" fieldPosition="0"/>
    </format>
    <format dxfId="179">
      <pivotArea dataOnly="0" labelOnly="1" fieldPosition="0">
        <references count="1">
          <reference field="4" count="0"/>
        </references>
      </pivotArea>
    </format>
    <format dxfId="180">
      <pivotArea dataOnly="0" labelOnly="1" grandCol="1" outline="0" fieldPosition="0"/>
    </format>
    <format dxfId="181">
      <pivotArea dataOnly="0" labelOnly="1" fieldPosition="0">
        <references count="1">
          <reference field="4" count="0"/>
        </references>
      </pivotArea>
    </format>
    <format dxfId="182">
      <pivotArea dataOnly="0" labelOnly="1" grandCol="1" outline="0" fieldPosition="0"/>
    </format>
    <format dxfId="183">
      <pivotArea dataOnly="0" labelOnly="1" fieldPosition="0">
        <references count="1">
          <reference field="4" count="5">
            <x v="14"/>
            <x v="15"/>
            <x v="16"/>
            <x v="17"/>
            <x v="19"/>
          </reference>
        </references>
      </pivotArea>
    </format>
    <format dxfId="184">
      <pivotArea dataOnly="0" labelOnly="1" fieldPosition="0">
        <references count="1">
          <reference field="4" count="1">
            <x v="28"/>
          </reference>
        </references>
      </pivotArea>
    </format>
    <format dxfId="185">
      <pivotArea dataOnly="0" labelOnly="1" fieldPosition="0">
        <references count="1">
          <reference field="4" count="1">
            <x v="22"/>
          </reference>
        </references>
      </pivotArea>
    </format>
    <format dxfId="186">
      <pivotArea dataOnly="0" labelOnly="1" fieldPosition="0">
        <references count="1">
          <reference field="4" count="1">
            <x v="30"/>
          </reference>
        </references>
      </pivotArea>
    </format>
    <format dxfId="187">
      <pivotArea dataOnly="0" labelOnly="1" fieldPosition="0">
        <references count="1">
          <reference field="4" count="1">
            <x v="31"/>
          </reference>
        </references>
      </pivotArea>
    </format>
    <format dxfId="188">
      <pivotArea dataOnly="0" labelOnly="1" fieldPosition="0">
        <references count="1">
          <reference field="4" count="1">
            <x v="34"/>
          </reference>
        </references>
      </pivotArea>
    </format>
    <format dxfId="189">
      <pivotArea dataOnly="0" labelOnly="1" fieldPosition="0">
        <references count="1">
          <reference field="4" count="1">
            <x v="32"/>
          </reference>
        </references>
      </pivotArea>
    </format>
    <format dxfId="190">
      <pivotArea dataOnly="0" labelOnly="1" fieldPosition="0">
        <references count="1">
          <reference field="4" count="1">
            <x v="33"/>
          </reference>
        </references>
      </pivotArea>
    </format>
    <format dxfId="191">
      <pivotArea dataOnly="0" labelOnly="1" fieldPosition="0">
        <references count="1">
          <reference field="4" count="1">
            <x v="35"/>
          </reference>
        </references>
      </pivotArea>
    </format>
    <format dxfId="192">
      <pivotArea dataOnly="0" labelOnly="1" fieldPosition="0">
        <references count="1">
          <reference field="4" count="4">
            <x v="14"/>
            <x v="15"/>
            <x v="16"/>
            <x v="17"/>
          </reference>
        </references>
      </pivotArea>
    </format>
    <format dxfId="193">
      <pivotArea dataOnly="0" labelOnly="1" fieldPosition="0">
        <references count="1">
          <reference field="4" count="2">
            <x v="19"/>
            <x v="20"/>
          </reference>
        </references>
      </pivotArea>
    </format>
    <format dxfId="194">
      <pivotArea dataOnly="0" labelOnly="1" fieldPosition="0">
        <references count="1">
          <reference field="4" count="1">
            <x v="21"/>
          </reference>
        </references>
      </pivotArea>
    </format>
    <format dxfId="195">
      <pivotArea dataOnly="0" labelOnly="1" fieldPosition="0">
        <references count="1">
          <reference field="4" count="1">
            <x v="26"/>
          </reference>
        </references>
      </pivotArea>
    </format>
    <format dxfId="196">
      <pivotArea dataOnly="0" labelOnly="1" fieldPosition="0">
        <references count="1">
          <reference field="4" count="1">
            <x v="27"/>
          </reference>
        </references>
      </pivotArea>
    </format>
    <format dxfId="197">
      <pivotArea outline="0" collapsedLevelsAreSubtotals="1" fieldPosition="0"/>
    </format>
    <format dxfId="198">
      <pivotArea outline="0" collapsedLevelsAreSubtotals="1" fieldPosition="0"/>
    </format>
    <format dxfId="199">
      <pivotArea dataOnly="0" labelOnly="1" fieldPosition="0">
        <references count="1">
          <reference field="4" count="0"/>
        </references>
      </pivotArea>
    </format>
    <format dxfId="200">
      <pivotArea dataOnly="0" labelOnly="1" grandCol="1" outline="0" fieldPosition="0"/>
    </format>
    <format dxfId="201">
      <pivotArea dataOnly="0" labelOnly="1" fieldPosition="0">
        <references count="1">
          <reference field="4" count="1">
            <x v="14"/>
          </reference>
        </references>
      </pivotArea>
    </format>
    <format dxfId="202">
      <pivotArea dataOnly="0" labelOnly="1" fieldPosition="0">
        <references count="1">
          <reference field="4" count="1">
            <x v="15"/>
          </reference>
        </references>
      </pivotArea>
    </format>
    <format dxfId="203">
      <pivotArea dataOnly="0" labelOnly="1" fieldPosition="0">
        <references count="1">
          <reference field="4" count="1">
            <x v="16"/>
          </reference>
        </references>
      </pivotArea>
    </format>
    <format dxfId="204">
      <pivotArea dataOnly="0" labelOnly="1" fieldPosition="0">
        <references count="1">
          <reference field="4" count="1">
            <x v="17"/>
          </reference>
        </references>
      </pivotArea>
    </format>
    <format dxfId="205">
      <pivotArea dataOnly="0" labelOnly="1" fieldPosition="0">
        <references count="1">
          <reference field="4" count="1">
            <x v="19"/>
          </reference>
        </references>
      </pivotArea>
    </format>
    <format dxfId="206">
      <pivotArea dataOnly="0" labelOnly="1" fieldPosition="0">
        <references count="1">
          <reference field="4" count="1">
            <x v="20"/>
          </reference>
        </references>
      </pivotArea>
    </format>
    <format dxfId="207">
      <pivotArea dataOnly="0" labelOnly="1" fieldPosition="0">
        <references count="1">
          <reference field="4" count="1">
            <x v="21"/>
          </reference>
        </references>
      </pivotArea>
    </format>
    <format dxfId="208">
      <pivotArea dataOnly="0" labelOnly="1" fieldPosition="0">
        <references count="1">
          <reference field="4" count="1">
            <x v="27"/>
          </reference>
        </references>
      </pivotArea>
    </format>
    <format dxfId="209">
      <pivotArea dataOnly="0" labelOnly="1" fieldPosition="0">
        <references count="1">
          <reference field="4" count="1">
            <x v="28"/>
          </reference>
        </references>
      </pivotArea>
    </format>
    <format dxfId="210">
      <pivotArea dataOnly="0" labelOnly="1" fieldPosition="0">
        <references count="1">
          <reference field="4" count="1">
            <x v="30"/>
          </reference>
        </references>
      </pivotArea>
    </format>
    <format dxfId="211">
      <pivotArea dataOnly="0" labelOnly="1" fieldPosition="0">
        <references count="1">
          <reference field="4" count="1">
            <x v="31"/>
          </reference>
        </references>
      </pivotArea>
    </format>
    <format dxfId="212">
      <pivotArea dataOnly="0" labelOnly="1" fieldPosition="0">
        <references count="1">
          <reference field="4" count="1">
            <x v="32"/>
          </reference>
        </references>
      </pivotArea>
    </format>
    <format dxfId="213">
      <pivotArea dataOnly="0" labelOnly="1" fieldPosition="0">
        <references count="1">
          <reference field="4" count="1">
            <x v="33"/>
          </reference>
        </references>
      </pivotArea>
    </format>
    <format dxfId="214">
      <pivotArea dataOnly="0" labelOnly="1" fieldPosition="0">
        <references count="1">
          <reference field="4" count="1">
            <x v="34"/>
          </reference>
        </references>
      </pivotArea>
    </format>
    <format dxfId="215">
      <pivotArea dataOnly="0" labelOnly="1" fieldPosition="0">
        <references count="1">
          <reference field="4" count="1">
            <x v="35"/>
          </reference>
        </references>
      </pivotArea>
    </format>
    <format dxfId="216">
      <pivotArea field="4" grandRow="1" outline="0" collapsedLevelsAreSubtotals="1" axis="axisCol" fieldPosition="0">
        <references count="1">
          <reference field="4" count="1" selected="0">
            <x v="14"/>
          </reference>
        </references>
      </pivotArea>
    </format>
    <format dxfId="217">
      <pivotArea field="4" grandRow="1" outline="0" collapsedLevelsAreSubtotals="1" axis="axisCol" fieldPosition="0">
        <references count="1">
          <reference field="4" count="1" selected="0">
            <x v="15"/>
          </reference>
        </references>
      </pivotArea>
    </format>
    <format dxfId="218">
      <pivotArea field="4" grandRow="1" outline="0" collapsedLevelsAreSubtotals="1" axis="axisCol" fieldPosition="0">
        <references count="1">
          <reference field="4" count="1" selected="0">
            <x v="16"/>
          </reference>
        </references>
      </pivotArea>
    </format>
    <format dxfId="219">
      <pivotArea field="4" grandRow="1" outline="0" collapsedLevelsAreSubtotals="1" axis="axisCol" fieldPosition="0">
        <references count="1">
          <reference field="4" count="1" selected="0">
            <x v="17"/>
          </reference>
        </references>
      </pivotArea>
    </format>
    <format dxfId="220">
      <pivotArea field="4" grandRow="1" outline="0" collapsedLevelsAreSubtotals="1" axis="axisCol" fieldPosition="0">
        <references count="1">
          <reference field="4" count="1" selected="0">
            <x v="19"/>
          </reference>
        </references>
      </pivotArea>
    </format>
    <format dxfId="221">
      <pivotArea field="4" grandRow="1" outline="0" collapsedLevelsAreSubtotals="1" axis="axisCol" fieldPosition="0">
        <references count="1">
          <reference field="4" count="1" selected="0">
            <x v="20"/>
          </reference>
        </references>
      </pivotArea>
    </format>
    <format dxfId="222">
      <pivotArea field="4" grandRow="1" outline="0" collapsedLevelsAreSubtotals="1" axis="axisCol" fieldPosition="0">
        <references count="1">
          <reference field="4" count="1" selected="0">
            <x v="21"/>
          </reference>
        </references>
      </pivotArea>
    </format>
    <format dxfId="223">
      <pivotArea field="4" grandRow="1" outline="0" collapsedLevelsAreSubtotals="1" axis="axisCol" fieldPosition="0">
        <references count="1">
          <reference field="4" count="1" selected="0">
            <x v="22"/>
          </reference>
        </references>
      </pivotArea>
    </format>
    <format dxfId="224">
      <pivotArea field="4" grandRow="1" outline="0" collapsedLevelsAreSubtotals="1" axis="axisCol" fieldPosition="0">
        <references count="1">
          <reference field="4" count="1" selected="0">
            <x v="26"/>
          </reference>
        </references>
      </pivotArea>
    </format>
    <format dxfId="225">
      <pivotArea field="4" grandRow="1" outline="0" collapsedLevelsAreSubtotals="1" axis="axisCol" fieldPosition="0">
        <references count="1">
          <reference field="4" count="1" selected="0">
            <x v="27"/>
          </reference>
        </references>
      </pivotArea>
    </format>
    <format dxfId="226">
      <pivotArea field="4" grandRow="1" outline="0" collapsedLevelsAreSubtotals="1" axis="axisCol" fieldPosition="0">
        <references count="1">
          <reference field="4" count="1" selected="0">
            <x v="28"/>
          </reference>
        </references>
      </pivotArea>
    </format>
    <format dxfId="227">
      <pivotArea field="4" grandRow="1" outline="0" collapsedLevelsAreSubtotals="1" axis="axisCol" fieldPosition="0">
        <references count="1">
          <reference field="4" count="1" selected="0">
            <x v="30"/>
          </reference>
        </references>
      </pivotArea>
    </format>
    <format dxfId="228">
      <pivotArea field="4" grandRow="1" outline="0" collapsedLevelsAreSubtotals="1" axis="axisCol" fieldPosition="0">
        <references count="1">
          <reference field="4" count="1" selected="0">
            <x v="31"/>
          </reference>
        </references>
      </pivotArea>
    </format>
    <format dxfId="229">
      <pivotArea field="4" grandRow="1" outline="0" collapsedLevelsAreSubtotals="1" axis="axisCol" fieldPosition="0">
        <references count="1">
          <reference field="4" count="1" selected="0">
            <x v="32"/>
          </reference>
        </references>
      </pivotArea>
    </format>
    <format dxfId="230">
      <pivotArea field="4" grandRow="1" outline="0" collapsedLevelsAreSubtotals="1" axis="axisCol" fieldPosition="0">
        <references count="1">
          <reference field="4" count="1" selected="0">
            <x v="33"/>
          </reference>
        </references>
      </pivotArea>
    </format>
    <format dxfId="231">
      <pivotArea field="4" grandRow="1" outline="0" collapsedLevelsAreSubtotals="1" axis="axisCol" fieldPosition="0">
        <references count="1">
          <reference field="4" count="1" selected="0">
            <x v="34"/>
          </reference>
        </references>
      </pivotArea>
    </format>
    <format dxfId="232">
      <pivotArea field="4" grandRow="1" outline="0" collapsedLevelsAreSubtotals="1" axis="axisCol" fieldPosition="0">
        <references count="1">
          <reference field="4" count="1" selected="0">
            <x v="35"/>
          </reference>
        </references>
      </pivotArea>
    </format>
    <format dxfId="233">
      <pivotArea grandRow="1" grandCol="1" outline="0" collapsedLevelsAreSubtotals="1" fieldPosition="0"/>
    </format>
    <format dxfId="234">
      <pivotArea dataOnly="0" labelOnly="1" grandRow="1" outline="0" fieldPosition="0"/>
    </format>
    <format dxfId="235">
      <pivotArea dataOnly="0" labelOnly="1" fieldPosition="0">
        <references count="1">
          <reference field="4" count="22">
            <x v="43"/>
            <x v="44"/>
            <x v="45"/>
            <x v="46"/>
            <x v="47"/>
            <x v="48"/>
            <x v="49"/>
            <x v="50"/>
            <x v="51"/>
            <x v="52"/>
            <x v="53"/>
            <x v="54"/>
            <x v="55"/>
            <x v="56"/>
            <x v="57"/>
            <x v="58"/>
            <x v="59"/>
            <x v="60"/>
            <x v="61"/>
            <x v="62"/>
            <x v="63"/>
            <x v="64"/>
          </reference>
        </references>
      </pivotArea>
    </format>
    <format dxfId="236">
      <pivotArea dataOnly="0" labelOnly="1" fieldPosition="0">
        <references count="1">
          <reference field="4" count="1">
            <x v="43"/>
          </reference>
        </references>
      </pivotArea>
    </format>
    <format dxfId="237">
      <pivotArea dataOnly="0" labelOnly="1" fieldPosition="0">
        <references count="1">
          <reference field="4" count="1">
            <x v="44"/>
          </reference>
        </references>
      </pivotArea>
    </format>
    <format dxfId="238">
      <pivotArea dataOnly="0" labelOnly="1" fieldPosition="0">
        <references count="1">
          <reference field="4" count="1">
            <x v="45"/>
          </reference>
        </references>
      </pivotArea>
    </format>
    <format dxfId="239">
      <pivotArea dataOnly="0" labelOnly="1" fieldPosition="0">
        <references count="1">
          <reference field="4" count="1">
            <x v="46"/>
          </reference>
        </references>
      </pivotArea>
    </format>
    <format dxfId="240">
      <pivotArea dataOnly="0" labelOnly="1" fieldPosition="0">
        <references count="1">
          <reference field="4" count="1">
            <x v="47"/>
          </reference>
        </references>
      </pivotArea>
    </format>
    <format dxfId="241">
      <pivotArea dataOnly="0" labelOnly="1" fieldPosition="0">
        <references count="1">
          <reference field="4" count="1">
            <x v="48"/>
          </reference>
        </references>
      </pivotArea>
    </format>
    <format dxfId="242">
      <pivotArea dataOnly="0" labelOnly="1" fieldPosition="0">
        <references count="1">
          <reference field="4" count="1">
            <x v="49"/>
          </reference>
        </references>
      </pivotArea>
    </format>
    <format dxfId="243">
      <pivotArea dataOnly="0" labelOnly="1" fieldPosition="0">
        <references count="1">
          <reference field="4" count="1">
            <x v="50"/>
          </reference>
        </references>
      </pivotArea>
    </format>
    <format dxfId="244">
      <pivotArea dataOnly="0" labelOnly="1" fieldPosition="0">
        <references count="1">
          <reference field="4" count="1">
            <x v="51"/>
          </reference>
        </references>
      </pivotArea>
    </format>
    <format dxfId="245">
      <pivotArea dataOnly="0" labelOnly="1" fieldPosition="0">
        <references count="1">
          <reference field="4" count="1">
            <x v="52"/>
          </reference>
        </references>
      </pivotArea>
    </format>
    <format dxfId="246">
      <pivotArea dataOnly="0" labelOnly="1" fieldPosition="0">
        <references count="1">
          <reference field="4" count="1">
            <x v="53"/>
          </reference>
        </references>
      </pivotArea>
    </format>
    <format dxfId="247">
      <pivotArea dataOnly="0" labelOnly="1" fieldPosition="0">
        <references count="1">
          <reference field="4" count="1">
            <x v="53"/>
          </reference>
        </references>
      </pivotArea>
    </format>
    <format dxfId="248">
      <pivotArea dataOnly="0" labelOnly="1" fieldPosition="0">
        <references count="1">
          <reference field="4" count="1">
            <x v="54"/>
          </reference>
        </references>
      </pivotArea>
    </format>
    <format dxfId="249">
      <pivotArea dataOnly="0" labelOnly="1" fieldPosition="0">
        <references count="1">
          <reference field="4" count="1">
            <x v="55"/>
          </reference>
        </references>
      </pivotArea>
    </format>
    <format dxfId="250">
      <pivotArea dataOnly="0" labelOnly="1" fieldPosition="0">
        <references count="1">
          <reference field="4" count="1">
            <x v="56"/>
          </reference>
        </references>
      </pivotArea>
    </format>
    <format dxfId="251">
      <pivotArea dataOnly="0" labelOnly="1" fieldPosition="0">
        <references count="1">
          <reference field="4" count="1">
            <x v="56"/>
          </reference>
        </references>
      </pivotArea>
    </format>
    <format dxfId="252">
      <pivotArea dataOnly="0" labelOnly="1" fieldPosition="0">
        <references count="1">
          <reference field="4" count="1">
            <x v="57"/>
          </reference>
        </references>
      </pivotArea>
    </format>
    <format dxfId="253">
      <pivotArea dataOnly="0" labelOnly="1" fieldPosition="0">
        <references count="1">
          <reference field="4" count="1">
            <x v="58"/>
          </reference>
        </references>
      </pivotArea>
    </format>
    <format dxfId="254">
      <pivotArea dataOnly="0" labelOnly="1" fieldPosition="0">
        <references count="1">
          <reference field="4" count="1">
            <x v="59"/>
          </reference>
        </references>
      </pivotArea>
    </format>
    <format dxfId="255">
      <pivotArea dataOnly="0" labelOnly="1" fieldPosition="0">
        <references count="1">
          <reference field="4" count="1">
            <x v="60"/>
          </reference>
        </references>
      </pivotArea>
    </format>
    <format dxfId="256">
      <pivotArea dataOnly="0" labelOnly="1" fieldPosition="0">
        <references count="1">
          <reference field="4" count="1">
            <x v="61"/>
          </reference>
        </references>
      </pivotArea>
    </format>
    <format dxfId="257">
      <pivotArea dataOnly="0" labelOnly="1" fieldPosition="0">
        <references count="1">
          <reference field="4" count="1">
            <x v="62"/>
          </reference>
        </references>
      </pivotArea>
    </format>
    <format dxfId="258">
      <pivotArea dataOnly="0" labelOnly="1" fieldPosition="0">
        <references count="1">
          <reference field="4" count="1">
            <x v="63"/>
          </reference>
        </references>
      </pivotArea>
    </format>
    <format dxfId="259">
      <pivotArea dataOnly="0" labelOnly="1" fieldPosition="0">
        <references count="1">
          <reference field="4" count="1">
            <x v="64"/>
          </reference>
        </references>
      </pivotArea>
    </format>
    <format dxfId="260">
      <pivotArea grandCol="1" outline="0" collapsedLevelsAreSubtotals="1" fieldPosition="0"/>
    </format>
    <format dxfId="261">
      <pivotArea collapsedLevelsAreSubtotals="1" fieldPosition="0">
        <references count="1">
          <reference field="2" count="14">
            <x v="0"/>
            <x v="1"/>
            <x v="2"/>
            <x v="3"/>
            <x v="4"/>
            <x v="5"/>
            <x v="6"/>
            <x v="7"/>
            <x v="8"/>
            <x v="9"/>
            <x v="10"/>
            <x v="12"/>
            <x v="13"/>
            <x v="14"/>
          </reference>
        </references>
      </pivotArea>
    </format>
    <format dxfId="262">
      <pivotArea collapsedLevelsAreSubtotals="1" fieldPosition="0">
        <references count="1">
          <reference field="2" count="5">
            <x v="0"/>
            <x v="1"/>
            <x v="2"/>
            <x v="3"/>
            <x v="4"/>
          </reference>
        </references>
      </pivotArea>
    </format>
    <format dxfId="263">
      <pivotArea collapsedLevelsAreSubtotals="1" fieldPosition="0">
        <references count="1">
          <reference field="2" count="5">
            <x v="5"/>
            <x v="6"/>
            <x v="7"/>
            <x v="8"/>
            <x v="9"/>
          </reference>
        </references>
      </pivotArea>
    </format>
    <format dxfId="264">
      <pivotArea collapsedLevelsAreSubtotals="1" fieldPosition="0">
        <references count="1">
          <reference field="2" count="4">
            <x v="10"/>
            <x v="12"/>
            <x v="13"/>
            <x v="14"/>
          </reference>
        </references>
      </pivotArea>
    </format>
    <format dxfId="265">
      <pivotArea grandRow="1" outline="0" collapsedLevelsAreSubtotals="1" fieldPosition="0"/>
    </format>
    <format dxfId="266">
      <pivotArea dataOnly="0" labelOnly="1" fieldPosition="0">
        <references count="1">
          <reference field="2" count="14">
            <x v="0"/>
            <x v="1"/>
            <x v="2"/>
            <x v="3"/>
            <x v="4"/>
            <x v="5"/>
            <x v="6"/>
            <x v="7"/>
            <x v="8"/>
            <x v="9"/>
            <x v="10"/>
            <x v="12"/>
            <x v="13"/>
            <x v="14"/>
          </reference>
        </references>
      </pivotArea>
    </format>
    <format dxfId="267">
      <pivotArea outline="0" collapsedLevelsAreSubtotals="1" fieldPosition="0">
        <references count="1">
          <reference field="4" count="22" selected="0">
            <x v="43"/>
            <x v="44"/>
            <x v="45"/>
            <x v="46"/>
            <x v="47"/>
            <x v="48"/>
            <x v="49"/>
            <x v="50"/>
            <x v="51"/>
            <x v="52"/>
            <x v="53"/>
            <x v="54"/>
            <x v="55"/>
            <x v="56"/>
            <x v="57"/>
            <x v="58"/>
            <x v="59"/>
            <x v="60"/>
            <x v="61"/>
            <x v="62"/>
            <x v="63"/>
            <x v="64"/>
          </reference>
        </references>
      </pivotArea>
    </format>
    <format dxfId="268">
      <pivotArea dataOnly="0" labelOnly="1" fieldPosition="0">
        <references count="1">
          <reference field="4" count="22">
            <x v="43"/>
            <x v="44"/>
            <x v="45"/>
            <x v="46"/>
            <x v="47"/>
            <x v="48"/>
            <x v="49"/>
            <x v="50"/>
            <x v="51"/>
            <x v="52"/>
            <x v="53"/>
            <x v="54"/>
            <x v="55"/>
            <x v="56"/>
            <x v="57"/>
            <x v="58"/>
            <x v="59"/>
            <x v="60"/>
            <x v="61"/>
            <x v="62"/>
            <x v="63"/>
            <x v="64"/>
          </reference>
        </references>
      </pivotArea>
    </format>
    <format dxfId="269">
      <pivotArea dataOnly="0" labelOnly="1" fieldPosition="0">
        <references count="1">
          <reference field="4" count="22">
            <x v="43"/>
            <x v="44"/>
            <x v="45"/>
            <x v="46"/>
            <x v="47"/>
            <x v="48"/>
            <x v="49"/>
            <x v="50"/>
            <x v="51"/>
            <x v="52"/>
            <x v="53"/>
            <x v="54"/>
            <x v="55"/>
            <x v="56"/>
            <x v="57"/>
            <x v="58"/>
            <x v="59"/>
            <x v="60"/>
            <x v="61"/>
            <x v="62"/>
            <x v="63"/>
            <x v="64"/>
          </reference>
        </references>
      </pivotArea>
    </format>
    <format dxfId="270">
      <pivotArea dataOnly="0" labelOnly="1" grandCol="1" outline="0" fieldPosition="0"/>
    </format>
    <format dxfId="271">
      <pivotArea field="2" type="button" dataOnly="0" labelOnly="1" outline="0" axis="axisRow" fieldPosition="0"/>
    </format>
  </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E00-00000B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2"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sd="0" x="25"/>
        <item sd="0" x="12"/>
        <item sd="0" x="4"/>
        <item sd="0" x="15"/>
        <item sd="0" x="9"/>
        <item sd="0" x="0"/>
        <item sd="0"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x="0"/>
        <item h="1" x="1"/>
        <item h="1" x="3"/>
        <item x="5"/>
        <item x="6"/>
        <item m="1" x="12"/>
        <item m="1" x="16"/>
        <item m="1" x="14"/>
        <item x="7"/>
        <item m="1" x="11"/>
        <item m="1" x="15"/>
        <item h="1" m="1" x="17"/>
        <item h="1" m="1" x="10"/>
        <item x="2"/>
        <item h="1" m="1" x="8"/>
        <item h="1" m="1" x="9"/>
        <item x="4"/>
        <item h="1" m="1" x="13"/>
        <item t="default"/>
      </items>
    </pivotField>
    <pivotField showAll="0"/>
  </pivotFields>
  <rowFields count="2">
    <field x="7"/>
    <field x="10"/>
  </rowFields>
  <rowItems count="7">
    <i>
      <x v="81"/>
    </i>
    <i r="1">
      <x v="220"/>
    </i>
    <i>
      <x v="84"/>
    </i>
    <i r="1">
      <x v="466"/>
    </i>
    <i>
      <x v="148"/>
    </i>
    <i r="1">
      <x v="467"/>
    </i>
    <i t="grand">
      <x/>
    </i>
  </rowItems>
  <colItems count="1">
    <i/>
  </colItems>
  <pageFields count="3">
    <pageField fld="1" item="2" hier="-1"/>
    <pageField fld="4" item="30" hier="-1"/>
    <pageField fld="11" hier="-1"/>
  </pageFields>
  <dataFields count="1">
    <dataField name="Count of Ref + Example indicator" fld="10" subtotal="count" baseField="0" baseItem="0"/>
  </dataField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1300-000010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8"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multipleItemSelectionAllowed="1" showAll="0">
      <items count="42">
        <item h="1" x="25"/>
        <item h="1" x="12"/>
        <item h="1" x="4"/>
        <item h="1" x="15"/>
        <item h="1" x="9"/>
        <item h="1" x="0"/>
        <item h="1" x="5"/>
        <item h="1" x="31"/>
        <item h="1" x="33"/>
        <item h="1" m="1" x="39"/>
        <item h="1" x="1"/>
        <item h="1" x="19"/>
        <item h="1" m="1" x="38"/>
        <item h="1" x="27"/>
        <item h="1" x="3"/>
        <item h="1" x="34"/>
        <item h="1" x="18"/>
        <item h="1" x="37"/>
        <item m="1" x="40"/>
        <item h="1" x="2"/>
        <item h="1" x="6"/>
        <item h="1" x="7"/>
        <item h="1" x="8"/>
        <item h="1" x="10"/>
        <item h="1" x="11"/>
        <item h="1" x="13"/>
        <item h="1" x="14"/>
        <item h="1" x="16"/>
        <item h="1" x="17"/>
        <item h="1" x="20"/>
        <item h="1" x="21"/>
        <item h="1" x="22"/>
        <item h="1" x="23"/>
        <item h="1" x="24"/>
        <item h="1" x="26"/>
        <item h="1" x="28"/>
        <item h="1" x="29"/>
        <item h="1" x="30"/>
        <item h="1" x="32"/>
        <item x="35"/>
        <item h="1"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sd="0"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sd="0"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x="7"/>
        <item x="2"/>
        <item h="1" m="1" x="8"/>
        <item h="1" m="1" x="9"/>
        <item x="4"/>
        <item h="1" m="1" x="13"/>
        <item t="default"/>
      </items>
    </pivotField>
    <pivotField showAll="0"/>
  </pivotFields>
  <rowFields count="2">
    <field x="7"/>
    <field x="10"/>
  </rowFields>
  <rowItems count="3">
    <i>
      <x v="81"/>
    </i>
    <i>
      <x v="138"/>
    </i>
    <i t="grand">
      <x/>
    </i>
  </rowItems>
  <colItems count="1">
    <i/>
  </colItems>
  <pageFields count="3">
    <pageField fld="1" item="1" hier="-1"/>
    <pageField fld="11" hier="-1"/>
    <pageField fld="4" hier="-1"/>
  </pageFields>
  <dataFields count="1">
    <dataField name="Count of Ref + Example indicator" fld="10" subtotal="count" baseField="0" baseItem="0"/>
  </dataFields>
  <formats count="11">
    <format dxfId="67">
      <pivotArea type="all" dataOnly="0" outline="0" fieldPosition="0"/>
    </format>
    <format dxfId="68">
      <pivotArea outline="0" collapsedLevelsAreSubtotals="1" fieldPosition="0"/>
    </format>
    <format dxfId="69">
      <pivotArea dataOnly="0" labelOnly="1" grandRow="1" outline="0" fieldPosition="0"/>
    </format>
    <format dxfId="70">
      <pivotArea dataOnly="0" labelOnly="1" outline="0" axis="axisValues" fieldPosition="0"/>
    </format>
    <format dxfId="71">
      <pivotArea type="all" dataOnly="0" outline="0" fieldPosition="0"/>
    </format>
    <format dxfId="72">
      <pivotArea outline="0" collapsedLevelsAreSubtotals="1" fieldPosition="0"/>
    </format>
    <format dxfId="73">
      <pivotArea dataOnly="0" labelOnly="1" grandRow="1" outline="0" fieldPosition="0"/>
    </format>
    <format dxfId="74">
      <pivotArea dataOnly="0" labelOnly="1" outline="0" axis="axisValues" fieldPosition="0"/>
    </format>
    <format dxfId="75">
      <pivotArea grandRow="1" outline="0" collapsedLevelsAreSubtotals="1" fieldPosition="0"/>
    </format>
    <format dxfId="76">
      <pivotArea dataOnly="0" labelOnly="1" grandRow="1" outline="0" fieldPosition="0"/>
    </format>
    <format dxfId="77">
      <pivotArea dataOnly="0" labelOnly="1" fieldPosition="0">
        <references count="1">
          <reference field="10" count="0"/>
        </references>
      </pivotArea>
    </format>
  </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500-000002000000}" name="PivotTable4" cacheId="13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23" firstHeaderRow="1" firstDataRow="1" firstDataCol="1" rowPageCount="2" colPageCount="1"/>
  <pivotFields count="20">
    <pivotField showAll="0"/>
    <pivotField showAll="0"/>
    <pivotField showAll="0"/>
    <pivotField showAll="0"/>
    <pivotField axis="axisPage" showAll="0">
      <items count="66">
        <item m="1" x="60"/>
        <item m="1" x="61"/>
        <item m="1" x="48"/>
        <item m="1" x="50"/>
        <item m="1" x="59"/>
        <item m="1" x="40"/>
        <item m="1" x="46"/>
        <item m="1" x="54"/>
        <item m="1" x="57"/>
        <item m="1" x="49"/>
        <item m="1" x="64"/>
        <item m="1" x="47"/>
        <item m="1" x="52"/>
        <item x="25"/>
        <item m="1" x="45"/>
        <item m="1" x="58"/>
        <item x="12"/>
        <item x="4"/>
        <item x="15"/>
        <item x="9"/>
        <item x="0"/>
        <item x="5"/>
        <item x="31"/>
        <item m="1" x="56"/>
        <item x="33"/>
        <item m="1" x="53"/>
        <item m="1" x="63"/>
        <item m="1" x="41"/>
        <item m="1" x="38"/>
        <item m="1" x="62"/>
        <item x="1"/>
        <item x="19"/>
        <item m="1" x="51"/>
        <item m="1" x="44"/>
        <item m="1" x="37"/>
        <item m="1" x="55"/>
        <item x="27"/>
        <item m="1" x="43"/>
        <item x="3"/>
        <item x="34"/>
        <item m="1" x="42"/>
        <item x="18"/>
        <item m="1" x="39"/>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22">
        <item m="1" x="112"/>
        <item m="1" x="120"/>
        <item x="1"/>
        <item x="30"/>
        <item x="70"/>
        <item x="72"/>
        <item x="32"/>
        <item x="52"/>
        <item x="6"/>
        <item m="1" x="103"/>
        <item m="1" x="119"/>
        <item x="29"/>
        <item x="74"/>
        <item x="87"/>
        <item x="62"/>
        <item x="4"/>
        <item x="16"/>
        <item x="68"/>
        <item x="88"/>
        <item m="1" x="107"/>
        <item m="1" x="98"/>
        <item x="85"/>
        <item x="86"/>
        <item x="10"/>
        <item x="11"/>
        <item x="23"/>
        <item x="83"/>
        <item m="1" x="101"/>
        <item x="28"/>
        <item x="73"/>
        <item x="18"/>
        <item m="1" x="118"/>
        <item m="1" x="114"/>
        <item m="1" x="105"/>
        <item m="1" x="106"/>
        <item m="1" x="109"/>
        <item x="34"/>
        <item m="1" x="110"/>
        <item m="1" x="111"/>
        <item x="59"/>
        <item x="9"/>
        <item x="14"/>
        <item m="1" x="104"/>
        <item x="45"/>
        <item x="7"/>
        <item x="8"/>
        <item m="1" x="102"/>
        <item m="1" x="116"/>
        <item x="84"/>
        <item x="43"/>
        <item x="22"/>
        <item x="17"/>
        <item x="24"/>
        <item x="25"/>
        <item x="12"/>
        <item m="1" x="100"/>
        <item m="1" x="117"/>
        <item m="1" x="113"/>
        <item x="54"/>
        <item x="48"/>
        <item x="51"/>
        <item x="39"/>
        <item m="1" x="99"/>
        <item x="2"/>
        <item x="33"/>
        <item x="78"/>
        <item x="69"/>
        <item x="61"/>
        <item x="66"/>
        <item x="79"/>
        <item x="65"/>
        <item x="64"/>
        <item x="82"/>
        <item x="60"/>
        <item x="36"/>
        <item x="38"/>
        <item x="76"/>
        <item m="1" x="108"/>
        <item x="50"/>
        <item x="63"/>
        <item x="37"/>
        <item m="1" x="115"/>
        <item x="21"/>
        <item x="49"/>
        <item x="40"/>
        <item x="67"/>
        <item x="56"/>
        <item x="58"/>
        <item x="0"/>
        <item x="55"/>
        <item x="53"/>
        <item m="1" x="97"/>
        <item x="13"/>
        <item x="15"/>
        <item x="20"/>
        <item x="71"/>
        <item x="80"/>
        <item x="81"/>
        <item x="90"/>
        <item x="91"/>
        <item x="92"/>
        <item x="93"/>
        <item x="94"/>
        <item x="57"/>
        <item x="41"/>
        <item x="46"/>
        <item x="3"/>
        <item x="19"/>
        <item x="26"/>
        <item x="31"/>
        <item x="35"/>
        <item x="42"/>
        <item x="44"/>
        <item x="47"/>
        <item x="75"/>
        <item x="77"/>
        <item x="89"/>
        <item x="95"/>
        <item x="96"/>
        <item x="5"/>
        <item x="27"/>
        <item t="default"/>
      </items>
    </pivotField>
    <pivotField showAll="0"/>
    <pivotField showAll="0"/>
    <pivotField axis="axisRow" dataField="1" showAll="0">
      <items count="698">
        <item m="1" x="676"/>
        <item m="1" x="618"/>
        <item m="1" x="619"/>
        <item x="2"/>
        <item x="3"/>
        <item x="4"/>
        <item x="5"/>
        <item x="6"/>
        <item x="7"/>
        <item x="8"/>
        <item x="9"/>
        <item x="10"/>
        <item x="11"/>
        <item x="12"/>
        <item x="13"/>
        <item x="14"/>
        <item x="15"/>
        <item x="16"/>
        <item x="17"/>
        <item x="18"/>
        <item m="1" x="683"/>
        <item m="1" x="696"/>
        <item x="21"/>
        <item x="22"/>
        <item x="23"/>
        <item x="24"/>
        <item x="25"/>
        <item x="26"/>
        <item x="27"/>
        <item x="28"/>
        <item x="29"/>
        <item x="30"/>
        <item x="31"/>
        <item x="32"/>
        <item x="33"/>
        <item x="34"/>
        <item x="35"/>
        <item x="36"/>
        <item x="37"/>
        <item x="38"/>
        <item m="1" x="620"/>
        <item x="40"/>
        <item x="41"/>
        <item x="42"/>
        <item x="43"/>
        <item x="44"/>
        <item x="45"/>
        <item x="46"/>
        <item x="47"/>
        <item m="1" x="688"/>
        <item x="49"/>
        <item x="50"/>
        <item x="51"/>
        <item x="52"/>
        <item x="53"/>
        <item x="54"/>
        <item x="55"/>
        <item m="1" x="621"/>
        <item x="57"/>
        <item x="58"/>
        <item x="59"/>
        <item x="60"/>
        <item x="61"/>
        <item x="62"/>
        <item x="63"/>
        <item x="64"/>
        <item x="65"/>
        <item x="66"/>
        <item x="67"/>
        <item x="68"/>
        <item x="69"/>
        <item x="70"/>
        <item m="1" x="572"/>
        <item m="1" x="622"/>
        <item x="73"/>
        <item x="74"/>
        <item x="75"/>
        <item x="76"/>
        <item x="77"/>
        <item x="78"/>
        <item x="79"/>
        <item x="80"/>
        <item x="81"/>
        <item x="82"/>
        <item x="83"/>
        <item x="84"/>
        <item x="85"/>
        <item x="86"/>
        <item x="87"/>
        <item x="88"/>
        <item m="1" x="574"/>
        <item x="90"/>
        <item x="91"/>
        <item x="92"/>
        <item x="93"/>
        <item x="94"/>
        <item x="95"/>
        <item x="96"/>
        <item x="97"/>
        <item x="98"/>
        <item x="99"/>
        <item x="100"/>
        <item x="101"/>
        <item x="102"/>
        <item x="103"/>
        <item x="104"/>
        <item x="105"/>
        <item x="106"/>
        <item x="107"/>
        <item x="108"/>
        <item x="109"/>
        <item x="110"/>
        <item x="111"/>
        <item x="112"/>
        <item x="113"/>
        <item x="114"/>
        <item x="115"/>
        <item x="116"/>
        <item m="1" x="575"/>
        <item x="118"/>
        <item x="119"/>
        <item m="1" x="576"/>
        <item x="121"/>
        <item m="1" x="577"/>
        <item m="1" x="578"/>
        <item x="124"/>
        <item x="125"/>
        <item m="1" x="579"/>
        <item m="1" x="580"/>
        <item m="1" x="581"/>
        <item m="1" x="582"/>
        <item m="1" x="583"/>
        <item m="1" x="584"/>
        <item m="1" x="585"/>
        <item m="1" x="586"/>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m="1" x="623"/>
        <item x="179"/>
        <item x="180"/>
        <item x="181"/>
        <item x="182"/>
        <item x="183"/>
        <item x="184"/>
        <item x="185"/>
        <item x="186"/>
        <item m="1" x="588"/>
        <item x="188"/>
        <item x="189"/>
        <item x="190"/>
        <item x="191"/>
        <item x="192"/>
        <item x="193"/>
        <item m="1" x="624"/>
        <item m="1" x="625"/>
        <item x="196"/>
        <item x="197"/>
        <item x="198"/>
        <item m="1" x="616"/>
        <item x="200"/>
        <item m="1" x="666"/>
        <item m="1" x="672"/>
        <item x="203"/>
        <item x="204"/>
        <item x="205"/>
        <item x="206"/>
        <item x="207"/>
        <item x="208"/>
        <item x="209"/>
        <item m="1" x="626"/>
        <item x="211"/>
        <item x="212"/>
        <item x="213"/>
        <item x="214"/>
        <item x="215"/>
        <item x="216"/>
        <item x="217"/>
        <item m="1" x="690"/>
        <item x="219"/>
        <item x="220"/>
        <item x="221"/>
        <item x="222"/>
        <item x="223"/>
        <item m="1" x="627"/>
        <item x="225"/>
        <item x="226"/>
        <item x="227"/>
        <item x="228"/>
        <item x="229"/>
        <item x="230"/>
        <item x="231"/>
        <item x="232"/>
        <item x="233"/>
        <item x="234"/>
        <item x="235"/>
        <item x="236"/>
        <item x="237"/>
        <item m="1" x="668"/>
        <item x="239"/>
        <item x="240"/>
        <item m="1" x="628"/>
        <item x="242"/>
        <item x="243"/>
        <item m="1" x="629"/>
        <item x="245"/>
        <item m="1" x="678"/>
        <item x="247"/>
        <item x="248"/>
        <item x="249"/>
        <item m="1" x="684"/>
        <item x="251"/>
        <item x="252"/>
        <item x="253"/>
        <item x="254"/>
        <item x="255"/>
        <item x="256"/>
        <item x="257"/>
        <item x="258"/>
        <item m="1" x="631"/>
        <item x="260"/>
        <item x="261"/>
        <item x="262"/>
        <item x="263"/>
        <item m="1" x="632"/>
        <item x="265"/>
        <item x="266"/>
        <item x="267"/>
        <item m="1" x="633"/>
        <item x="269"/>
        <item x="270"/>
        <item x="271"/>
        <item x="272"/>
        <item x="273"/>
        <item x="274"/>
        <item x="275"/>
        <item x="276"/>
        <item x="277"/>
        <item m="1" x="662"/>
        <item m="1" x="634"/>
        <item x="280"/>
        <item x="281"/>
        <item x="282"/>
        <item m="1" x="663"/>
        <item x="284"/>
        <item x="285"/>
        <item x="286"/>
        <item x="287"/>
        <item x="288"/>
        <item x="289"/>
        <item x="290"/>
        <item x="291"/>
        <item x="292"/>
        <item x="293"/>
        <item x="294"/>
        <item m="1" x="665"/>
        <item x="296"/>
        <item x="297"/>
        <item x="298"/>
        <item x="299"/>
        <item x="300"/>
        <item x="301"/>
        <item x="302"/>
        <item x="303"/>
        <item x="304"/>
        <item x="305"/>
        <item m="1" x="669"/>
        <item x="307"/>
        <item x="308"/>
        <item x="309"/>
        <item x="310"/>
        <item x="311"/>
        <item x="312"/>
        <item x="313"/>
        <item x="314"/>
        <item x="315"/>
        <item m="1" x="679"/>
        <item x="317"/>
        <item x="318"/>
        <item x="319"/>
        <item x="320"/>
        <item x="321"/>
        <item x="322"/>
        <item x="323"/>
        <item x="324"/>
        <item x="325"/>
        <item x="326"/>
        <item x="327"/>
        <item x="328"/>
        <item x="329"/>
        <item x="330"/>
        <item x="331"/>
        <item x="332"/>
        <item x="333"/>
        <item x="334"/>
        <item x="335"/>
        <item x="336"/>
        <item x="337"/>
        <item x="338"/>
        <item x="339"/>
        <item x="340"/>
        <item x="341"/>
        <item x="342"/>
        <item x="343"/>
        <item m="1" x="670"/>
        <item m="1" x="693"/>
        <item x="346"/>
        <item x="347"/>
        <item x="348"/>
        <item m="1" x="636"/>
        <item x="350"/>
        <item x="351"/>
        <item x="352"/>
        <item x="353"/>
        <item x="354"/>
        <item m="1" x="680"/>
        <item x="356"/>
        <item x="357"/>
        <item m="1" x="677"/>
        <item m="1" x="686"/>
        <item x="360"/>
        <item x="361"/>
        <item x="362"/>
        <item x="363"/>
        <item m="1" x="593"/>
        <item x="365"/>
        <item m="1" x="637"/>
        <item x="367"/>
        <item x="368"/>
        <item x="369"/>
        <item x="370"/>
        <item x="371"/>
        <item x="372"/>
        <item x="373"/>
        <item x="374"/>
        <item x="375"/>
        <item x="376"/>
        <item x="377"/>
        <item m="1" x="638"/>
        <item m="1" x="639"/>
        <item x="380"/>
        <item m="1" x="671"/>
        <item x="382"/>
        <item x="383"/>
        <item x="384"/>
        <item x="385"/>
        <item x="386"/>
        <item m="1" x="640"/>
        <item m="1" x="641"/>
        <item x="389"/>
        <item m="1" x="642"/>
        <item x="391"/>
        <item m="1" x="643"/>
        <item m="1" x="594"/>
        <item x="394"/>
        <item x="395"/>
        <item x="396"/>
        <item m="1" x="689"/>
        <item x="398"/>
        <item x="399"/>
        <item x="400"/>
        <item x="401"/>
        <item x="402"/>
        <item x="403"/>
        <item x="404"/>
        <item x="405"/>
        <item x="406"/>
        <item x="407"/>
        <item x="408"/>
        <item x="409"/>
        <item x="410"/>
        <item x="411"/>
        <item m="1" x="644"/>
        <item m="1" x="645"/>
        <item x="414"/>
        <item x="415"/>
        <item x="416"/>
        <item x="417"/>
        <item x="418"/>
        <item x="419"/>
        <item x="420"/>
        <item m="1" x="682"/>
        <item x="421"/>
        <item x="422"/>
        <item x="423"/>
        <item x="424"/>
        <item x="425"/>
        <item x="426"/>
        <item x="427"/>
        <item m="1" x="692"/>
        <item m="1" x="646"/>
        <item x="430"/>
        <item x="431"/>
        <item x="432"/>
        <item x="433"/>
        <item x="434"/>
        <item m="1" x="694"/>
        <item m="1" x="675"/>
        <item x="437"/>
        <item x="438"/>
        <item x="439"/>
        <item x="440"/>
        <item m="1" x="647"/>
        <item m="1" x="667"/>
        <item x="443"/>
        <item x="444"/>
        <item x="445"/>
        <item x="446"/>
        <item m="1" x="648"/>
        <item x="448"/>
        <item m="1" x="649"/>
        <item x="450"/>
        <item x="451"/>
        <item x="452"/>
        <item x="453"/>
        <item m="1" x="650"/>
        <item m="1" x="651"/>
        <item x="456"/>
        <item x="457"/>
        <item x="458"/>
        <item x="459"/>
        <item m="1" x="652"/>
        <item x="461"/>
        <item x="462"/>
        <item m="1" x="653"/>
        <item x="464"/>
        <item m="1" x="674"/>
        <item m="1" x="685"/>
        <item m="1" x="695"/>
        <item x="468"/>
        <item x="469"/>
        <item x="470"/>
        <item x="471"/>
        <item x="472"/>
        <item m="1" x="595"/>
        <item x="474"/>
        <item m="1" x="596"/>
        <item x="476"/>
        <item m="1" x="656"/>
        <item x="478"/>
        <item x="479"/>
        <item x="480"/>
        <item x="481"/>
        <item m="1" x="657"/>
        <item x="483"/>
        <item x="484"/>
        <item m="1" x="658"/>
        <item m="1" x="659"/>
        <item m="1" x="660"/>
        <item m="1" x="661"/>
        <item m="1" x="597"/>
        <item x="490"/>
        <item m="1" x="598"/>
        <item m="1" x="599"/>
        <item m="1" x="600"/>
        <item m="1" x="601"/>
        <item x="495"/>
        <item x="496"/>
        <item x="497"/>
        <item m="1" x="602"/>
        <item x="499"/>
        <item m="1" x="603"/>
        <item x="501"/>
        <item m="1" x="604"/>
        <item x="503"/>
        <item x="504"/>
        <item x="505"/>
        <item m="1" x="605"/>
        <item x="507"/>
        <item x="508"/>
        <item x="509"/>
        <item x="510"/>
        <item x="511"/>
        <item x="512"/>
        <item x="513"/>
        <item x="514"/>
        <item x="515"/>
        <item m="1" x="664"/>
        <item x="517"/>
        <item x="518"/>
        <item x="519"/>
        <item x="520"/>
        <item x="521"/>
        <item m="1" x="606"/>
        <item m="1" x="607"/>
        <item x="524"/>
        <item m="1" x="691"/>
        <item x="526"/>
        <item m="1" x="681"/>
        <item x="528"/>
        <item x="529"/>
        <item x="530"/>
        <item x="531"/>
        <item m="1" x="608"/>
        <item x="533"/>
        <item x="534"/>
        <item x="535"/>
        <item m="1" x="673"/>
        <item m="1" x="609"/>
        <item x="538"/>
        <item x="539"/>
        <item x="540"/>
        <item m="1" x="610"/>
        <item m="1" x="590"/>
        <item m="1" x="591"/>
        <item x="218"/>
        <item m="1" x="630"/>
        <item x="295"/>
        <item x="306"/>
        <item m="1" x="635"/>
        <item m="1" x="612"/>
        <item x="516"/>
        <item x="527"/>
        <item x="536"/>
        <item x="542"/>
        <item m="1" x="611"/>
        <item x="544"/>
        <item m="1" x="569"/>
        <item x="397"/>
        <item x="316"/>
        <item m="1" x="687"/>
        <item x="547"/>
        <item x="19"/>
        <item x="20"/>
        <item x="48"/>
        <item m="1" x="617"/>
        <item x="355"/>
        <item x="358"/>
        <item x="359"/>
        <item x="428"/>
        <item x="435"/>
        <item x="436"/>
        <item x="442"/>
        <item m="1" x="654"/>
        <item x="466"/>
        <item m="1" x="655"/>
        <item x="525"/>
        <item x="548"/>
        <item x="549"/>
        <item x="550"/>
        <item x="551"/>
        <item x="552"/>
        <item x="553"/>
        <item x="554"/>
        <item m="1" x="613"/>
        <item x="556"/>
        <item m="1" x="614"/>
        <item x="558"/>
        <item x="559"/>
        <item x="560"/>
        <item x="246"/>
        <item x="345"/>
        <item x="381"/>
        <item x="278"/>
        <item x="283"/>
        <item x="0"/>
        <item x="1"/>
        <item x="39"/>
        <item x="56"/>
        <item m="1" x="573"/>
        <item m="1" x="587"/>
        <item x="194"/>
        <item x="195"/>
        <item x="210"/>
        <item x="224"/>
        <item x="241"/>
        <item m="1" x="592"/>
        <item x="250"/>
        <item x="259"/>
        <item x="264"/>
        <item x="268"/>
        <item x="279"/>
        <item x="344"/>
        <item x="349"/>
        <item x="366"/>
        <item x="378"/>
        <item x="379"/>
        <item x="387"/>
        <item x="388"/>
        <item x="390"/>
        <item x="392"/>
        <item x="412"/>
        <item x="413"/>
        <item x="429"/>
        <item x="441"/>
        <item x="447"/>
        <item x="449"/>
        <item x="454"/>
        <item x="455"/>
        <item x="460"/>
        <item x="463"/>
        <item x="465"/>
        <item x="467"/>
        <item x="477"/>
        <item x="482"/>
        <item x="485"/>
        <item x="486"/>
        <item x="487"/>
        <item x="488"/>
        <item x="561"/>
        <item x="562"/>
        <item m="1" x="615"/>
        <item x="564"/>
        <item m="1" x="570"/>
        <item x="566"/>
        <item m="1" x="571"/>
        <item x="568"/>
        <item m="1" x="589"/>
        <item x="238"/>
        <item x="71"/>
        <item x="72"/>
        <item x="89"/>
        <item x="117"/>
        <item x="120"/>
        <item x="122"/>
        <item x="123"/>
        <item x="126"/>
        <item x="127"/>
        <item x="128"/>
        <item x="129"/>
        <item x="130"/>
        <item x="131"/>
        <item x="132"/>
        <item x="133"/>
        <item x="178"/>
        <item x="187"/>
        <item x="199"/>
        <item x="201"/>
        <item x="202"/>
        <item x="244"/>
        <item x="364"/>
        <item x="393"/>
        <item x="473"/>
        <item x="475"/>
        <item x="489"/>
        <item x="491"/>
        <item x="492"/>
        <item x="493"/>
        <item x="494"/>
        <item x="498"/>
        <item x="500"/>
        <item x="502"/>
        <item x="506"/>
        <item x="522"/>
        <item x="523"/>
        <item x="532"/>
        <item x="537"/>
        <item x="541"/>
        <item x="543"/>
        <item x="546"/>
        <item x="555"/>
        <item x="557"/>
        <item x="563"/>
        <item x="545"/>
        <item x="565"/>
        <item x="567"/>
        <item t="default"/>
      </items>
    </pivotField>
    <pivotField axis="axisPage" multipleItemSelectionAllowed="1" showAll="0">
      <items count="16">
        <item h="1" x="0"/>
        <item h="1" m="1" x="12"/>
        <item x="2"/>
        <item x="4"/>
        <item h="1" x="1"/>
        <item h="1" x="3"/>
        <item x="5"/>
        <item x="6"/>
        <item h="1" m="1" x="9"/>
        <item m="1" x="11"/>
        <item m="1" x="8"/>
        <item m="1" x="14"/>
        <item m="1" x="10"/>
        <item m="1" x="13"/>
        <item m="1" x="7"/>
        <item t="default"/>
      </items>
    </pivotField>
    <pivotField showAll="0"/>
    <pivotField showAll="0"/>
    <pivotField showAll="0"/>
    <pivotField showAll="0"/>
    <pivotField showAll="0"/>
    <pivotField showAll="0"/>
    <pivotField showAll="0"/>
    <pivotField showAll="0"/>
  </pivotFields>
  <rowFields count="2">
    <field x="7"/>
    <field x="10"/>
  </rowFields>
  <rowItems count="19">
    <i>
      <x v="23"/>
    </i>
    <i r="1">
      <x v="396"/>
    </i>
    <i>
      <x v="83"/>
    </i>
    <i r="1">
      <x v="560"/>
    </i>
    <i>
      <x v="85"/>
    </i>
    <i r="1">
      <x v="397"/>
    </i>
    <i r="1">
      <x v="694"/>
    </i>
    <i>
      <x v="89"/>
    </i>
    <i r="1">
      <x v="342"/>
    </i>
    <i r="1">
      <x v="392"/>
    </i>
    <i r="1">
      <x v="395"/>
    </i>
    <i r="1">
      <x v="559"/>
    </i>
    <i r="1">
      <x v="562"/>
    </i>
    <i r="1">
      <x v="621"/>
    </i>
    <i>
      <x v="90"/>
    </i>
    <i r="1">
      <x v="327"/>
    </i>
    <i r="1">
      <x v="328"/>
    </i>
    <i r="1">
      <x v="329"/>
    </i>
    <i t="grand">
      <x/>
    </i>
  </rowItems>
  <colItems count="1">
    <i/>
  </colItems>
  <pageFields count="2">
    <pageField fld="4" item="60" hier="-1"/>
    <pageField fld="11" hier="-1"/>
  </pageFields>
  <dataFields count="1">
    <dataField name="Count of Ref + Example indicator" fld="10" subtotal="count" baseField="0" baseItem="0"/>
  </dataFields>
  <formats count="12">
    <format dxfId="55">
      <pivotArea type="all" dataOnly="0" outline="0" fieldPosition="0"/>
    </format>
    <format dxfId="56">
      <pivotArea outline="0" collapsedLevelsAreSubtotals="1" fieldPosition="0"/>
    </format>
    <format dxfId="57">
      <pivotArea dataOnly="0" labelOnly="1" grandRow="1" outline="0" fieldPosition="0"/>
    </format>
    <format dxfId="58">
      <pivotArea dataOnly="0" labelOnly="1" outline="0" axis="axisValues" fieldPosition="0"/>
    </format>
    <format dxfId="59">
      <pivotArea type="all" dataOnly="0" outline="0" fieldPosition="0"/>
    </format>
    <format dxfId="60">
      <pivotArea outline="0" collapsedLevelsAreSubtotals="1" fieldPosition="0"/>
    </format>
    <format dxfId="61">
      <pivotArea dataOnly="0" labelOnly="1" grandRow="1" outline="0" fieldPosition="0"/>
    </format>
    <format dxfId="62">
      <pivotArea dataOnly="0" labelOnly="1" outline="0" axis="axisValues" fieldPosition="0"/>
    </format>
    <format dxfId="63">
      <pivotArea type="all" dataOnly="0" outline="0" fieldPosition="0"/>
    </format>
    <format dxfId="64">
      <pivotArea outline="0" collapsedLevelsAreSubtotals="1" fieldPosition="0"/>
    </format>
    <format dxfId="65">
      <pivotArea dataOnly="0" labelOnly="1" grandRow="1" outline="0" fieldPosition="0"/>
    </format>
    <format dxfId="6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C00-000009000000}" name="PivotTable7" cacheId="13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7" firstHeaderRow="1" firstDataRow="1" firstDataCol="1" rowPageCount="3" colPageCount="1"/>
  <pivotFields count="20">
    <pivotField showAll="0"/>
    <pivotField axis="axisPage" multipleItemSelectionAllowed="1" showAll="0">
      <items count="9">
        <item x="1"/>
        <item x="3"/>
        <item x="0"/>
        <item m="1" x="5"/>
        <item m="1" x="6"/>
        <item m="1" x="7"/>
        <item x="2"/>
        <item m="1" x="4"/>
        <item t="default"/>
      </items>
    </pivotField>
    <pivotField showAll="0"/>
    <pivotField showAll="0"/>
    <pivotField axis="axisPage" showAll="0">
      <items count="66">
        <item m="1" x="60"/>
        <item m="1" x="61"/>
        <item m="1" x="48"/>
        <item m="1" x="50"/>
        <item m="1" x="59"/>
        <item m="1" x="40"/>
        <item m="1" x="46"/>
        <item m="1" x="54"/>
        <item m="1" x="57"/>
        <item m="1" x="49"/>
        <item m="1" x="64"/>
        <item m="1" x="47"/>
        <item m="1" x="52"/>
        <item x="25"/>
        <item m="1" x="45"/>
        <item m="1" x="58"/>
        <item x="12"/>
        <item x="4"/>
        <item x="15"/>
        <item x="9"/>
        <item x="0"/>
        <item x="5"/>
        <item x="31"/>
        <item m="1" x="56"/>
        <item x="33"/>
        <item m="1" x="53"/>
        <item m="1" x="63"/>
        <item m="1" x="41"/>
        <item m="1" x="38"/>
        <item m="1" x="62"/>
        <item x="1"/>
        <item x="19"/>
        <item m="1" x="51"/>
        <item m="1" x="44"/>
        <item m="1" x="37"/>
        <item m="1" x="55"/>
        <item x="27"/>
        <item m="1" x="43"/>
        <item x="3"/>
        <item x="34"/>
        <item m="1" x="42"/>
        <item x="18"/>
        <item m="1" x="39"/>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22">
        <item m="1" x="112"/>
        <item m="1" x="120"/>
        <item x="1"/>
        <item x="30"/>
        <item x="70"/>
        <item x="72"/>
        <item x="32"/>
        <item x="53"/>
        <item x="52"/>
        <item x="6"/>
        <item m="1" x="103"/>
        <item m="1" x="119"/>
        <item x="29"/>
        <item x="74"/>
        <item x="55"/>
        <item x="87"/>
        <item x="62"/>
        <item x="4"/>
        <item x="16"/>
        <item x="68"/>
        <item x="88"/>
        <item m="1" x="107"/>
        <item m="1" x="98"/>
        <item x="15"/>
        <item x="85"/>
        <item x="86"/>
        <item x="10"/>
        <item x="11"/>
        <item x="23"/>
        <item x="71"/>
        <item x="93"/>
        <item x="83"/>
        <item m="1" x="101"/>
        <item x="28"/>
        <item x="73"/>
        <item x="18"/>
        <item m="1" x="118"/>
        <item m="1" x="114"/>
        <item m="1" x="105"/>
        <item m="1" x="106"/>
        <item m="1" x="109"/>
        <item x="90"/>
        <item x="34"/>
        <item m="1" x="110"/>
        <item m="1" x="111"/>
        <item x="59"/>
        <item x="9"/>
        <item x="14"/>
        <item x="13"/>
        <item m="1" x="104"/>
        <item x="45"/>
        <item x="91"/>
        <item x="7"/>
        <item x="8"/>
        <item x="92"/>
        <item m="1" x="102"/>
        <item m="1" x="116"/>
        <item x="84"/>
        <item x="43"/>
        <item x="22"/>
        <item x="17"/>
        <item x="80"/>
        <item x="81"/>
        <item x="24"/>
        <item x="25"/>
        <item x="12"/>
        <item m="1" x="100"/>
        <item m="1" x="117"/>
        <item m="1" x="113"/>
        <item x="54"/>
        <item x="48"/>
        <item x="51"/>
        <item x="39"/>
        <item m="1" x="99"/>
        <item x="2"/>
        <item x="33"/>
        <item x="78"/>
        <item x="69"/>
        <item x="61"/>
        <item x="66"/>
        <item x="79"/>
        <item x="65"/>
        <item x="64"/>
        <item x="82"/>
        <item x="60"/>
        <item x="36"/>
        <item x="38"/>
        <item x="76"/>
        <item m="1" x="108"/>
        <item x="50"/>
        <item x="63"/>
        <item x="37"/>
        <item x="94"/>
        <item m="1" x="115"/>
        <item x="21"/>
        <item x="20"/>
        <item x="49"/>
        <item x="40"/>
        <item x="67"/>
        <item x="56"/>
        <item m="1" x="97"/>
        <item x="58"/>
        <item x="0"/>
        <item x="57"/>
        <item x="41"/>
        <item x="46"/>
        <item x="3"/>
        <item x="19"/>
        <item x="26"/>
        <item x="31"/>
        <item x="35"/>
        <item x="42"/>
        <item x="44"/>
        <item x="47"/>
        <item x="75"/>
        <item x="77"/>
        <item x="89"/>
        <item x="95"/>
        <item x="96"/>
        <item x="5"/>
        <item x="27"/>
        <item t="default"/>
      </items>
    </pivotField>
    <pivotField showAll="0"/>
    <pivotField showAll="0"/>
    <pivotField axis="axisRow" dataField="1" showAll="0">
      <items count="698">
        <item m="1" x="676"/>
        <item m="1" x="618"/>
        <item m="1" x="619"/>
        <item x="2"/>
        <item x="3"/>
        <item x="4"/>
        <item x="5"/>
        <item x="6"/>
        <item x="7"/>
        <item x="8"/>
        <item x="9"/>
        <item x="10"/>
        <item x="11"/>
        <item x="12"/>
        <item x="13"/>
        <item x="14"/>
        <item x="15"/>
        <item x="16"/>
        <item x="17"/>
        <item x="18"/>
        <item m="1" x="683"/>
        <item x="19"/>
        <item x="20"/>
        <item m="1" x="696"/>
        <item x="21"/>
        <item x="22"/>
        <item x="23"/>
        <item x="24"/>
        <item x="25"/>
        <item x="26"/>
        <item x="27"/>
        <item x="28"/>
        <item x="29"/>
        <item x="30"/>
        <item x="31"/>
        <item x="32"/>
        <item x="33"/>
        <item x="34"/>
        <item x="35"/>
        <item x="36"/>
        <item x="37"/>
        <item x="38"/>
        <item m="1" x="620"/>
        <item x="40"/>
        <item x="41"/>
        <item x="42"/>
        <item x="43"/>
        <item x="44"/>
        <item x="45"/>
        <item x="46"/>
        <item x="47"/>
        <item x="48"/>
        <item m="1" x="688"/>
        <item x="49"/>
        <item x="50"/>
        <item x="51"/>
        <item x="52"/>
        <item x="53"/>
        <item x="54"/>
        <item x="55"/>
        <item m="1" x="621"/>
        <item x="57"/>
        <item x="58"/>
        <item x="59"/>
        <item x="60"/>
        <item x="61"/>
        <item x="62"/>
        <item x="63"/>
        <item x="64"/>
        <item x="65"/>
        <item x="66"/>
        <item x="67"/>
        <item x="68"/>
        <item x="69"/>
        <item x="70"/>
        <item m="1" x="572"/>
        <item m="1" x="622"/>
        <item x="73"/>
        <item x="74"/>
        <item x="75"/>
        <item x="76"/>
        <item x="77"/>
        <item x="78"/>
        <item x="79"/>
        <item x="80"/>
        <item x="81"/>
        <item x="82"/>
        <item x="83"/>
        <item x="84"/>
        <item x="85"/>
        <item x="86"/>
        <item x="87"/>
        <item x="88"/>
        <item m="1" x="574"/>
        <item x="90"/>
        <item x="91"/>
        <item x="92"/>
        <item x="93"/>
        <item x="94"/>
        <item x="95"/>
        <item x="96"/>
        <item x="97"/>
        <item x="98"/>
        <item x="99"/>
        <item x="100"/>
        <item x="101"/>
        <item x="102"/>
        <item x="103"/>
        <item x="104"/>
        <item x="105"/>
        <item x="106"/>
        <item x="107"/>
        <item x="108"/>
        <item x="109"/>
        <item x="110"/>
        <item x="111"/>
        <item x="112"/>
        <item x="113"/>
        <item x="114"/>
        <item x="115"/>
        <item x="116"/>
        <item m="1" x="575"/>
        <item x="118"/>
        <item x="119"/>
        <item m="1" x="576"/>
        <item x="121"/>
        <item m="1" x="577"/>
        <item m="1" x="578"/>
        <item x="124"/>
        <item x="125"/>
        <item m="1" x="579"/>
        <item m="1" x="580"/>
        <item m="1" x="581"/>
        <item m="1" x="582"/>
        <item m="1" x="583"/>
        <item m="1" x="584"/>
        <item m="1" x="585"/>
        <item m="1" x="586"/>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m="1" x="623"/>
        <item x="179"/>
        <item x="180"/>
        <item x="181"/>
        <item x="182"/>
        <item x="183"/>
        <item x="184"/>
        <item x="185"/>
        <item x="186"/>
        <item m="1" x="588"/>
        <item x="188"/>
        <item x="189"/>
        <item x="190"/>
        <item x="191"/>
        <item x="192"/>
        <item x="193"/>
        <item m="1" x="624"/>
        <item m="1" x="625"/>
        <item x="196"/>
        <item x="197"/>
        <item x="198"/>
        <item m="1" x="616"/>
        <item x="200"/>
        <item m="1" x="666"/>
        <item m="1" x="590"/>
        <item m="1" x="672"/>
        <item m="1" x="591"/>
        <item x="203"/>
        <item x="204"/>
        <item x="205"/>
        <item x="206"/>
        <item x="207"/>
        <item x="208"/>
        <item x="209"/>
        <item m="1" x="626"/>
        <item x="211"/>
        <item x="212"/>
        <item x="213"/>
        <item x="214"/>
        <item x="215"/>
        <item x="216"/>
        <item x="217"/>
        <item m="1" x="690"/>
        <item x="218"/>
        <item x="219"/>
        <item x="220"/>
        <item x="221"/>
        <item x="222"/>
        <item x="223"/>
        <item m="1" x="627"/>
        <item x="225"/>
        <item x="226"/>
        <item x="227"/>
        <item x="228"/>
        <item x="229"/>
        <item x="230"/>
        <item x="231"/>
        <item x="232"/>
        <item x="233"/>
        <item x="234"/>
        <item x="235"/>
        <item x="236"/>
        <item x="237"/>
        <item m="1" x="668"/>
        <item m="1" x="617"/>
        <item x="239"/>
        <item x="240"/>
        <item m="1" x="628"/>
        <item x="242"/>
        <item x="243"/>
        <item m="1" x="629"/>
        <item x="245"/>
        <item m="1" x="678"/>
        <item x="247"/>
        <item x="248"/>
        <item x="249"/>
        <item m="1" x="630"/>
        <item m="1" x="684"/>
        <item x="251"/>
        <item x="252"/>
        <item x="253"/>
        <item x="254"/>
        <item x="255"/>
        <item x="256"/>
        <item x="257"/>
        <item x="258"/>
        <item m="1" x="631"/>
        <item x="260"/>
        <item x="261"/>
        <item x="262"/>
        <item x="263"/>
        <item m="1" x="632"/>
        <item x="265"/>
        <item x="266"/>
        <item x="267"/>
        <item m="1" x="633"/>
        <item x="269"/>
        <item x="270"/>
        <item x="271"/>
        <item x="272"/>
        <item x="273"/>
        <item x="274"/>
        <item x="275"/>
        <item x="276"/>
        <item x="277"/>
        <item m="1" x="662"/>
        <item m="1" x="634"/>
        <item x="280"/>
        <item x="281"/>
        <item x="282"/>
        <item m="1" x="663"/>
        <item x="284"/>
        <item x="285"/>
        <item x="286"/>
        <item x="287"/>
        <item x="288"/>
        <item x="289"/>
        <item x="290"/>
        <item x="291"/>
        <item x="292"/>
        <item x="293"/>
        <item x="294"/>
        <item x="295"/>
        <item m="1" x="665"/>
        <item x="296"/>
        <item x="297"/>
        <item x="298"/>
        <item x="299"/>
        <item x="300"/>
        <item x="301"/>
        <item x="302"/>
        <item x="303"/>
        <item x="304"/>
        <item x="305"/>
        <item x="306"/>
        <item m="1" x="669"/>
        <item x="307"/>
        <item x="308"/>
        <item x="309"/>
        <item x="310"/>
        <item x="311"/>
        <item x="312"/>
        <item x="313"/>
        <item x="314"/>
        <item x="315"/>
        <item m="1" x="679"/>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m="1" x="635"/>
        <item m="1" x="670"/>
        <item m="1" x="693"/>
        <item x="346"/>
        <item x="347"/>
        <item x="348"/>
        <item m="1" x="636"/>
        <item x="350"/>
        <item x="351"/>
        <item x="352"/>
        <item x="353"/>
        <item x="354"/>
        <item x="355"/>
        <item m="1" x="680"/>
        <item x="356"/>
        <item x="357"/>
        <item m="1" x="677"/>
        <item x="358"/>
        <item m="1" x="686"/>
        <item x="359"/>
        <item x="360"/>
        <item x="361"/>
        <item x="362"/>
        <item x="363"/>
        <item m="1" x="593"/>
        <item x="365"/>
        <item m="1" x="637"/>
        <item x="367"/>
        <item x="368"/>
        <item x="369"/>
        <item x="370"/>
        <item x="371"/>
        <item x="372"/>
        <item x="373"/>
        <item x="374"/>
        <item x="375"/>
        <item x="376"/>
        <item x="377"/>
        <item m="1" x="638"/>
        <item m="1" x="639"/>
        <item x="380"/>
        <item m="1" x="671"/>
        <item x="382"/>
        <item x="383"/>
        <item x="384"/>
        <item x="385"/>
        <item x="386"/>
        <item m="1" x="640"/>
        <item m="1" x="641"/>
        <item x="389"/>
        <item m="1" x="642"/>
        <item x="391"/>
        <item m="1" x="643"/>
        <item m="1" x="594"/>
        <item x="394"/>
        <item x="395"/>
        <item x="396"/>
        <item x="397"/>
        <item m="1" x="689"/>
        <item x="398"/>
        <item x="399"/>
        <item x="400"/>
        <item x="401"/>
        <item x="402"/>
        <item x="403"/>
        <item x="404"/>
        <item x="405"/>
        <item x="406"/>
        <item x="407"/>
        <item x="408"/>
        <item x="409"/>
        <item x="410"/>
        <item x="411"/>
        <item m="1" x="644"/>
        <item m="1" x="645"/>
        <item x="414"/>
        <item x="415"/>
        <item x="416"/>
        <item x="417"/>
        <item x="418"/>
        <item x="419"/>
        <item x="420"/>
        <item m="1" x="682"/>
        <item x="421"/>
        <item x="422"/>
        <item x="423"/>
        <item x="424"/>
        <item x="425"/>
        <item x="426"/>
        <item x="427"/>
        <item x="428"/>
        <item m="1" x="692"/>
        <item m="1" x="646"/>
        <item x="430"/>
        <item x="431"/>
        <item x="432"/>
        <item x="433"/>
        <item x="434"/>
        <item x="435"/>
        <item m="1" x="694"/>
        <item m="1" x="675"/>
        <item x="436"/>
        <item x="437"/>
        <item x="438"/>
        <item x="439"/>
        <item x="440"/>
        <item m="1" x="647"/>
        <item x="442"/>
        <item m="1" x="667"/>
        <item x="443"/>
        <item x="444"/>
        <item x="445"/>
        <item x="446"/>
        <item m="1" x="648"/>
        <item x="448"/>
        <item m="1" x="649"/>
        <item x="450"/>
        <item x="451"/>
        <item x="452"/>
        <item x="453"/>
        <item m="1" x="650"/>
        <item m="1" x="651"/>
        <item x="456"/>
        <item x="457"/>
        <item x="458"/>
        <item x="459"/>
        <item m="1" x="652"/>
        <item x="461"/>
        <item x="462"/>
        <item m="1" x="653"/>
        <item x="464"/>
        <item m="1" x="654"/>
        <item m="1" x="674"/>
        <item x="466"/>
        <item m="1" x="685"/>
        <item m="1" x="655"/>
        <item m="1" x="695"/>
        <item x="468"/>
        <item x="469"/>
        <item x="470"/>
        <item x="471"/>
        <item x="472"/>
        <item m="1" x="595"/>
        <item x="474"/>
        <item m="1" x="596"/>
        <item x="476"/>
        <item m="1" x="656"/>
        <item x="478"/>
        <item x="479"/>
        <item x="480"/>
        <item x="481"/>
        <item m="1" x="657"/>
        <item x="483"/>
        <item x="484"/>
        <item m="1" x="658"/>
        <item m="1" x="659"/>
        <item m="1" x="660"/>
        <item m="1" x="661"/>
        <item m="1" x="597"/>
        <item x="490"/>
        <item m="1" x="598"/>
        <item m="1" x="599"/>
        <item m="1" x="600"/>
        <item m="1" x="601"/>
        <item x="495"/>
        <item x="496"/>
        <item x="497"/>
        <item m="1" x="602"/>
        <item x="499"/>
        <item m="1" x="603"/>
        <item x="501"/>
        <item m="1" x="604"/>
        <item x="503"/>
        <item x="504"/>
        <item x="505"/>
        <item m="1" x="605"/>
        <item x="507"/>
        <item x="508"/>
        <item x="509"/>
        <item x="510"/>
        <item x="511"/>
        <item x="512"/>
        <item x="513"/>
        <item x="514"/>
        <item x="515"/>
        <item x="516"/>
        <item m="1" x="664"/>
        <item x="517"/>
        <item x="518"/>
        <item x="519"/>
        <item x="520"/>
        <item x="521"/>
        <item m="1" x="606"/>
        <item m="1" x="607"/>
        <item x="524"/>
        <item m="1" x="691"/>
        <item x="525"/>
        <item x="526"/>
        <item x="527"/>
        <item m="1" x="681"/>
        <item x="528"/>
        <item x="529"/>
        <item x="530"/>
        <item x="531"/>
        <item m="1" x="608"/>
        <item x="533"/>
        <item x="534"/>
        <item x="535"/>
        <item m="1" x="673"/>
        <item x="536"/>
        <item m="1" x="609"/>
        <item x="538"/>
        <item x="539"/>
        <item x="540"/>
        <item m="1" x="610"/>
        <item x="542"/>
        <item m="1" x="611"/>
        <item x="544"/>
        <item m="1" x="569"/>
        <item m="1" x="612"/>
        <item m="1" x="687"/>
        <item x="547"/>
        <item x="548"/>
        <item x="549"/>
        <item x="550"/>
        <item x="551"/>
        <item x="552"/>
        <item x="553"/>
        <item x="554"/>
        <item m="1" x="613"/>
        <item x="556"/>
        <item m="1" x="614"/>
        <item x="558"/>
        <item x="559"/>
        <item x="560"/>
        <item x="246"/>
        <item x="345"/>
        <item x="381"/>
        <item x="278"/>
        <item x="283"/>
        <item x="0"/>
        <item x="1"/>
        <item x="39"/>
        <item x="56"/>
        <item m="1" x="573"/>
        <item m="1" x="587"/>
        <item x="194"/>
        <item x="195"/>
        <item x="210"/>
        <item x="224"/>
        <item x="241"/>
        <item m="1" x="592"/>
        <item x="250"/>
        <item x="259"/>
        <item x="264"/>
        <item x="268"/>
        <item x="279"/>
        <item x="344"/>
        <item x="349"/>
        <item x="366"/>
        <item x="378"/>
        <item x="379"/>
        <item x="387"/>
        <item x="388"/>
        <item x="390"/>
        <item x="392"/>
        <item x="412"/>
        <item x="413"/>
        <item x="429"/>
        <item x="441"/>
        <item x="447"/>
        <item x="449"/>
        <item x="454"/>
        <item x="455"/>
        <item x="460"/>
        <item x="463"/>
        <item x="465"/>
        <item x="467"/>
        <item x="477"/>
        <item x="482"/>
        <item x="485"/>
        <item x="486"/>
        <item x="487"/>
        <item x="488"/>
        <item x="561"/>
        <item x="562"/>
        <item m="1" x="615"/>
        <item x="564"/>
        <item m="1" x="570"/>
        <item x="566"/>
        <item m="1" x="571"/>
        <item x="568"/>
        <item m="1" x="589"/>
        <item x="238"/>
        <item x="71"/>
        <item x="72"/>
        <item x="89"/>
        <item x="117"/>
        <item x="120"/>
        <item x="122"/>
        <item x="123"/>
        <item x="126"/>
        <item x="127"/>
        <item x="128"/>
        <item x="129"/>
        <item x="130"/>
        <item x="131"/>
        <item x="132"/>
        <item x="133"/>
        <item x="178"/>
        <item x="187"/>
        <item x="199"/>
        <item x="201"/>
        <item x="202"/>
        <item x="244"/>
        <item x="364"/>
        <item x="393"/>
        <item x="473"/>
        <item x="475"/>
        <item x="489"/>
        <item x="491"/>
        <item x="492"/>
        <item x="493"/>
        <item x="494"/>
        <item x="498"/>
        <item x="500"/>
        <item x="502"/>
        <item x="506"/>
        <item x="522"/>
        <item x="523"/>
        <item x="532"/>
        <item x="537"/>
        <item x="541"/>
        <item x="543"/>
        <item x="546"/>
        <item x="555"/>
        <item x="557"/>
        <item x="563"/>
        <item x="545"/>
        <item x="565"/>
        <item x="567"/>
        <item t="default"/>
      </items>
    </pivotField>
    <pivotField axis="axisPage" multipleItemSelectionAllowed="1" showAll="0">
      <items count="16">
        <item h="1" x="0"/>
        <item h="1" m="1" x="12"/>
        <item x="2"/>
        <item x="4"/>
        <item h="1" x="1"/>
        <item h="1" x="3"/>
        <item x="5"/>
        <item x="6"/>
        <item h="1" m="1" x="9"/>
        <item m="1" x="11"/>
        <item m="1" x="8"/>
        <item m="1" x="14"/>
        <item m="1" x="10"/>
        <item m="1" x="13"/>
        <item m="1" x="7"/>
        <item t="default"/>
      </items>
    </pivotField>
    <pivotField showAll="0"/>
    <pivotField showAll="0"/>
    <pivotField showAll="0"/>
    <pivotField showAll="0"/>
    <pivotField showAll="0"/>
    <pivotField showAll="0"/>
    <pivotField showAll="0"/>
    <pivotField showAll="0"/>
  </pivotFields>
  <rowFields count="2">
    <field x="7"/>
    <field x="10"/>
  </rowFields>
  <rowItems count="12">
    <i>
      <x v="16"/>
    </i>
    <i r="1">
      <x v="392"/>
    </i>
    <i r="1">
      <x v="393"/>
    </i>
    <i r="1">
      <x v="568"/>
    </i>
    <i>
      <x v="47"/>
    </i>
    <i r="1">
      <x v="396"/>
    </i>
    <i r="1">
      <x v="617"/>
    </i>
    <i>
      <x v="90"/>
    </i>
    <i r="1">
      <x v="616"/>
    </i>
    <i>
      <x v="114"/>
    </i>
    <i r="1">
      <x v="628"/>
    </i>
    <i t="grand">
      <x/>
    </i>
  </rowItems>
  <colItems count="1">
    <i/>
  </colItems>
  <pageFields count="3">
    <pageField fld="4" item="62" hier="-1"/>
    <pageField fld="11" hier="-1"/>
    <pageField fld="1" hier="-1"/>
  </pageFields>
  <dataFields count="1">
    <dataField name="Count of Ref + Example indicator" fld="10" subtotal="count" baseField="0" baseItem="0"/>
  </dataField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800-000005000000}" name="PivotTable7" cacheId="13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1" firstHeaderRow="1" firstDataRow="1" firstDataCol="1" rowPageCount="3" colPageCount="1"/>
  <pivotFields count="20">
    <pivotField showAll="0"/>
    <pivotField axis="axisPage" multipleItemSelectionAllowed="1" showAll="0">
      <items count="9">
        <item x="1"/>
        <item x="3"/>
        <item x="0"/>
        <item m="1" x="5"/>
        <item m="1" x="6"/>
        <item m="1" x="7"/>
        <item x="2"/>
        <item m="1" x="4"/>
        <item t="default"/>
      </items>
    </pivotField>
    <pivotField showAll="0"/>
    <pivotField showAll="0"/>
    <pivotField axis="axisPage" showAll="0">
      <items count="66">
        <item m="1" x="60"/>
        <item m="1" x="61"/>
        <item m="1" x="48"/>
        <item m="1" x="50"/>
        <item m="1" x="59"/>
        <item m="1" x="40"/>
        <item m="1" x="46"/>
        <item m="1" x="54"/>
        <item m="1" x="57"/>
        <item m="1" x="49"/>
        <item m="1" x="64"/>
        <item m="1" x="47"/>
        <item m="1" x="52"/>
        <item x="25"/>
        <item m="1" x="45"/>
        <item m="1" x="58"/>
        <item x="12"/>
        <item x="4"/>
        <item x="15"/>
        <item x="9"/>
        <item x="0"/>
        <item x="5"/>
        <item x="31"/>
        <item m="1" x="56"/>
        <item x="33"/>
        <item m="1" x="53"/>
        <item m="1" x="63"/>
        <item m="1" x="41"/>
        <item m="1" x="38"/>
        <item m="1" x="62"/>
        <item x="1"/>
        <item x="19"/>
        <item m="1" x="51"/>
        <item m="1" x="44"/>
        <item m="1" x="37"/>
        <item m="1" x="55"/>
        <item x="27"/>
        <item m="1" x="43"/>
        <item x="3"/>
        <item x="34"/>
        <item m="1" x="42"/>
        <item x="18"/>
        <item m="1" x="39"/>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22">
        <item m="1" x="112"/>
        <item m="1" x="120"/>
        <item x="1"/>
        <item x="30"/>
        <item x="70"/>
        <item x="72"/>
        <item x="32"/>
        <item x="53"/>
        <item x="52"/>
        <item x="6"/>
        <item m="1" x="103"/>
        <item m="1" x="119"/>
        <item x="29"/>
        <item x="74"/>
        <item x="55"/>
        <item x="87"/>
        <item x="62"/>
        <item x="4"/>
        <item x="16"/>
        <item x="68"/>
        <item x="88"/>
        <item m="1" x="107"/>
        <item m="1" x="98"/>
        <item x="15"/>
        <item x="85"/>
        <item x="86"/>
        <item x="10"/>
        <item x="11"/>
        <item x="23"/>
        <item x="71"/>
        <item x="93"/>
        <item x="83"/>
        <item m="1" x="101"/>
        <item x="28"/>
        <item x="73"/>
        <item x="18"/>
        <item m="1" x="118"/>
        <item m="1" x="114"/>
        <item m="1" x="105"/>
        <item m="1" x="106"/>
        <item m="1" x="109"/>
        <item x="90"/>
        <item x="34"/>
        <item m="1" x="110"/>
        <item m="1" x="111"/>
        <item x="59"/>
        <item x="9"/>
        <item x="14"/>
        <item x="13"/>
        <item m="1" x="104"/>
        <item x="45"/>
        <item x="91"/>
        <item x="7"/>
        <item x="8"/>
        <item x="92"/>
        <item m="1" x="102"/>
        <item m="1" x="116"/>
        <item x="84"/>
        <item x="43"/>
        <item x="22"/>
        <item x="17"/>
        <item x="80"/>
        <item x="81"/>
        <item x="24"/>
        <item x="25"/>
        <item x="12"/>
        <item m="1" x="100"/>
        <item m="1" x="117"/>
        <item m="1" x="113"/>
        <item x="54"/>
        <item x="48"/>
        <item x="51"/>
        <item x="39"/>
        <item m="1" x="99"/>
        <item x="2"/>
        <item x="33"/>
        <item x="78"/>
        <item x="69"/>
        <item x="61"/>
        <item x="66"/>
        <item x="79"/>
        <item x="65"/>
        <item x="64"/>
        <item x="82"/>
        <item x="60"/>
        <item x="36"/>
        <item x="38"/>
        <item x="76"/>
        <item m="1" x="108"/>
        <item x="50"/>
        <item x="63"/>
        <item x="37"/>
        <item x="94"/>
        <item m="1" x="115"/>
        <item x="21"/>
        <item x="20"/>
        <item x="49"/>
        <item x="40"/>
        <item x="67"/>
        <item x="56"/>
        <item m="1" x="97"/>
        <item x="58"/>
        <item x="0"/>
        <item x="57"/>
        <item x="41"/>
        <item x="46"/>
        <item x="3"/>
        <item x="19"/>
        <item x="26"/>
        <item x="31"/>
        <item x="35"/>
        <item x="42"/>
        <item x="44"/>
        <item x="47"/>
        <item x="75"/>
        <item x="77"/>
        <item x="89"/>
        <item x="95"/>
        <item x="96"/>
        <item x="5"/>
        <item x="27"/>
        <item t="default"/>
      </items>
    </pivotField>
    <pivotField showAll="0"/>
    <pivotField showAll="0"/>
    <pivotField axis="axisRow" dataField="1" showAll="0">
      <items count="698">
        <item m="1" x="676"/>
        <item m="1" x="618"/>
        <item m="1" x="619"/>
        <item x="2"/>
        <item x="3"/>
        <item x="4"/>
        <item x="5"/>
        <item x="6"/>
        <item x="7"/>
        <item x="8"/>
        <item x="9"/>
        <item x="10"/>
        <item x="11"/>
        <item x="12"/>
        <item x="13"/>
        <item x="14"/>
        <item x="15"/>
        <item x="16"/>
        <item x="17"/>
        <item x="18"/>
        <item m="1" x="683"/>
        <item x="19"/>
        <item x="20"/>
        <item m="1" x="696"/>
        <item x="21"/>
        <item x="22"/>
        <item x="23"/>
        <item x="24"/>
        <item x="25"/>
        <item x="26"/>
        <item x="27"/>
        <item x="28"/>
        <item x="29"/>
        <item x="30"/>
        <item x="31"/>
        <item x="32"/>
        <item x="33"/>
        <item x="34"/>
        <item x="35"/>
        <item x="36"/>
        <item x="37"/>
        <item x="38"/>
        <item m="1" x="620"/>
        <item x="40"/>
        <item x="41"/>
        <item x="42"/>
        <item x="43"/>
        <item x="44"/>
        <item x="45"/>
        <item x="46"/>
        <item x="47"/>
        <item x="48"/>
        <item m="1" x="688"/>
        <item x="49"/>
        <item x="50"/>
        <item x="51"/>
        <item x="52"/>
        <item x="53"/>
        <item x="54"/>
        <item x="55"/>
        <item m="1" x="621"/>
        <item x="57"/>
        <item x="58"/>
        <item x="59"/>
        <item x="60"/>
        <item x="61"/>
        <item x="62"/>
        <item x="63"/>
        <item x="64"/>
        <item x="65"/>
        <item x="66"/>
        <item x="67"/>
        <item x="68"/>
        <item x="69"/>
        <item x="70"/>
        <item m="1" x="572"/>
        <item m="1" x="622"/>
        <item x="73"/>
        <item x="74"/>
        <item x="75"/>
        <item x="76"/>
        <item x="77"/>
        <item x="78"/>
        <item x="79"/>
        <item x="80"/>
        <item x="81"/>
        <item x="82"/>
        <item x="83"/>
        <item x="84"/>
        <item x="85"/>
        <item x="86"/>
        <item x="87"/>
        <item x="88"/>
        <item m="1" x="574"/>
        <item x="90"/>
        <item x="91"/>
        <item x="92"/>
        <item x="93"/>
        <item x="94"/>
        <item x="95"/>
        <item x="96"/>
        <item x="97"/>
        <item x="98"/>
        <item x="99"/>
        <item x="100"/>
        <item x="101"/>
        <item x="102"/>
        <item x="103"/>
        <item x="104"/>
        <item x="105"/>
        <item x="106"/>
        <item x="107"/>
        <item x="108"/>
        <item x="109"/>
        <item x="110"/>
        <item x="111"/>
        <item x="112"/>
        <item x="113"/>
        <item x="114"/>
        <item x="115"/>
        <item x="116"/>
        <item m="1" x="575"/>
        <item x="118"/>
        <item x="119"/>
        <item m="1" x="576"/>
        <item x="121"/>
        <item m="1" x="577"/>
        <item m="1" x="578"/>
        <item x="124"/>
        <item x="125"/>
        <item m="1" x="579"/>
        <item m="1" x="580"/>
        <item m="1" x="581"/>
        <item m="1" x="582"/>
        <item m="1" x="583"/>
        <item m="1" x="584"/>
        <item m="1" x="585"/>
        <item m="1" x="586"/>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m="1" x="623"/>
        <item x="179"/>
        <item x="180"/>
        <item x="181"/>
        <item x="182"/>
        <item x="183"/>
        <item x="184"/>
        <item x="185"/>
        <item x="186"/>
        <item m="1" x="588"/>
        <item x="188"/>
        <item x="189"/>
        <item x="190"/>
        <item x="191"/>
        <item x="192"/>
        <item x="193"/>
        <item m="1" x="624"/>
        <item m="1" x="625"/>
        <item x="196"/>
        <item x="197"/>
        <item x="198"/>
        <item m="1" x="616"/>
        <item x="200"/>
        <item m="1" x="666"/>
        <item m="1" x="590"/>
        <item m="1" x="672"/>
        <item m="1" x="591"/>
        <item x="203"/>
        <item x="204"/>
        <item x="205"/>
        <item x="206"/>
        <item x="207"/>
        <item x="208"/>
        <item x="209"/>
        <item m="1" x="626"/>
        <item x="211"/>
        <item x="212"/>
        <item x="213"/>
        <item x="214"/>
        <item x="215"/>
        <item x="216"/>
        <item x="217"/>
        <item m="1" x="690"/>
        <item x="218"/>
        <item x="219"/>
        <item x="220"/>
        <item x="221"/>
        <item x="222"/>
        <item x="223"/>
        <item m="1" x="627"/>
        <item x="225"/>
        <item x="226"/>
        <item x="227"/>
        <item x="228"/>
        <item x="229"/>
        <item x="230"/>
        <item x="231"/>
        <item x="232"/>
        <item x="233"/>
        <item x="234"/>
        <item x="235"/>
        <item x="236"/>
        <item x="237"/>
        <item m="1" x="668"/>
        <item m="1" x="617"/>
        <item x="239"/>
        <item x="240"/>
        <item m="1" x="628"/>
        <item x="242"/>
        <item x="243"/>
        <item m="1" x="629"/>
        <item x="245"/>
        <item m="1" x="678"/>
        <item x="247"/>
        <item x="248"/>
        <item x="249"/>
        <item m="1" x="630"/>
        <item m="1" x="684"/>
        <item x="251"/>
        <item x="252"/>
        <item x="253"/>
        <item x="254"/>
        <item x="255"/>
        <item x="256"/>
        <item x="257"/>
        <item x="258"/>
        <item m="1" x="631"/>
        <item x="260"/>
        <item x="261"/>
        <item x="262"/>
        <item x="263"/>
        <item m="1" x="632"/>
        <item x="265"/>
        <item x="266"/>
        <item x="267"/>
        <item m="1" x="633"/>
        <item x="269"/>
        <item x="270"/>
        <item x="271"/>
        <item x="272"/>
        <item x="273"/>
        <item x="274"/>
        <item x="275"/>
        <item x="276"/>
        <item x="277"/>
        <item m="1" x="662"/>
        <item m="1" x="634"/>
        <item x="280"/>
        <item x="281"/>
        <item x="282"/>
        <item m="1" x="663"/>
        <item x="284"/>
        <item x="285"/>
        <item x="286"/>
        <item x="287"/>
        <item x="288"/>
        <item x="289"/>
        <item x="290"/>
        <item x="291"/>
        <item x="292"/>
        <item x="293"/>
        <item x="294"/>
        <item x="295"/>
        <item m="1" x="665"/>
        <item x="296"/>
        <item x="297"/>
        <item x="298"/>
        <item x="299"/>
        <item x="300"/>
        <item x="301"/>
        <item x="302"/>
        <item x="303"/>
        <item x="304"/>
        <item x="305"/>
        <item x="306"/>
        <item m="1" x="669"/>
        <item x="307"/>
        <item x="308"/>
        <item x="309"/>
        <item x="310"/>
        <item x="311"/>
        <item x="312"/>
        <item x="313"/>
        <item x="314"/>
        <item x="315"/>
        <item m="1" x="679"/>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m="1" x="635"/>
        <item m="1" x="670"/>
        <item m="1" x="693"/>
        <item x="346"/>
        <item x="347"/>
        <item x="348"/>
        <item m="1" x="636"/>
        <item x="350"/>
        <item x="351"/>
        <item x="352"/>
        <item x="353"/>
        <item x="354"/>
        <item x="355"/>
        <item m="1" x="680"/>
        <item x="356"/>
        <item x="357"/>
        <item m="1" x="677"/>
        <item x="358"/>
        <item m="1" x="686"/>
        <item x="359"/>
        <item x="360"/>
        <item x="361"/>
        <item x="362"/>
        <item x="363"/>
        <item m="1" x="593"/>
        <item x="365"/>
        <item m="1" x="637"/>
        <item x="367"/>
        <item x="368"/>
        <item x="369"/>
        <item x="370"/>
        <item x="371"/>
        <item x="372"/>
        <item x="373"/>
        <item x="374"/>
        <item x="375"/>
        <item x="376"/>
        <item x="377"/>
        <item m="1" x="638"/>
        <item m="1" x="639"/>
        <item x="380"/>
        <item m="1" x="671"/>
        <item x="382"/>
        <item x="383"/>
        <item x="384"/>
        <item x="385"/>
        <item x="386"/>
        <item m="1" x="640"/>
        <item m="1" x="641"/>
        <item x="389"/>
        <item m="1" x="642"/>
        <item x="391"/>
        <item m="1" x="643"/>
        <item m="1" x="594"/>
        <item x="394"/>
        <item x="395"/>
        <item x="396"/>
        <item x="397"/>
        <item m="1" x="689"/>
        <item x="398"/>
        <item x="399"/>
        <item x="400"/>
        <item x="401"/>
        <item x="402"/>
        <item x="403"/>
        <item x="404"/>
        <item x="405"/>
        <item x="406"/>
        <item x="407"/>
        <item x="408"/>
        <item x="409"/>
        <item x="410"/>
        <item x="411"/>
        <item m="1" x="644"/>
        <item m="1" x="645"/>
        <item x="414"/>
        <item x="415"/>
        <item x="416"/>
        <item x="417"/>
        <item x="418"/>
        <item x="419"/>
        <item x="420"/>
        <item m="1" x="682"/>
        <item x="421"/>
        <item x="422"/>
        <item x="423"/>
        <item x="424"/>
        <item x="425"/>
        <item x="426"/>
        <item x="427"/>
        <item x="428"/>
        <item m="1" x="692"/>
        <item m="1" x="646"/>
        <item x="430"/>
        <item x="431"/>
        <item x="432"/>
        <item x="433"/>
        <item x="434"/>
        <item x="435"/>
        <item m="1" x="694"/>
        <item m="1" x="675"/>
        <item x="436"/>
        <item x="437"/>
        <item x="438"/>
        <item x="439"/>
        <item x="440"/>
        <item m="1" x="647"/>
        <item x="442"/>
        <item m="1" x="667"/>
        <item x="443"/>
        <item x="444"/>
        <item x="445"/>
        <item x="446"/>
        <item m="1" x="648"/>
        <item x="448"/>
        <item m="1" x="649"/>
        <item x="450"/>
        <item x="451"/>
        <item x="452"/>
        <item x="453"/>
        <item m="1" x="650"/>
        <item m="1" x="651"/>
        <item x="456"/>
        <item x="457"/>
        <item x="458"/>
        <item x="459"/>
        <item m="1" x="652"/>
        <item x="461"/>
        <item x="462"/>
        <item m="1" x="653"/>
        <item x="464"/>
        <item m="1" x="654"/>
        <item m="1" x="674"/>
        <item x="466"/>
        <item m="1" x="685"/>
        <item m="1" x="655"/>
        <item m="1" x="695"/>
        <item x="468"/>
        <item x="469"/>
        <item x="470"/>
        <item x="471"/>
        <item x="472"/>
        <item m="1" x="595"/>
        <item x="474"/>
        <item m="1" x="596"/>
        <item x="476"/>
        <item m="1" x="656"/>
        <item x="478"/>
        <item x="479"/>
        <item x="480"/>
        <item x="481"/>
        <item m="1" x="657"/>
        <item x="483"/>
        <item x="484"/>
        <item m="1" x="658"/>
        <item m="1" x="659"/>
        <item m="1" x="660"/>
        <item m="1" x="661"/>
        <item m="1" x="597"/>
        <item x="490"/>
        <item m="1" x="598"/>
        <item m="1" x="599"/>
        <item m="1" x="600"/>
        <item m="1" x="601"/>
        <item x="495"/>
        <item x="496"/>
        <item x="497"/>
        <item m="1" x="602"/>
        <item x="499"/>
        <item m="1" x="603"/>
        <item x="501"/>
        <item m="1" x="604"/>
        <item x="503"/>
        <item x="504"/>
        <item x="505"/>
        <item m="1" x="605"/>
        <item x="507"/>
        <item x="508"/>
        <item x="509"/>
        <item x="510"/>
        <item x="511"/>
        <item x="512"/>
        <item x="513"/>
        <item x="514"/>
        <item x="515"/>
        <item x="516"/>
        <item m="1" x="664"/>
        <item x="517"/>
        <item x="518"/>
        <item x="519"/>
        <item x="520"/>
        <item x="521"/>
        <item m="1" x="606"/>
        <item m="1" x="607"/>
        <item x="524"/>
        <item m="1" x="691"/>
        <item x="525"/>
        <item x="526"/>
        <item x="527"/>
        <item m="1" x="681"/>
        <item x="528"/>
        <item x="529"/>
        <item x="530"/>
        <item x="531"/>
        <item m="1" x="608"/>
        <item x="533"/>
        <item x="534"/>
        <item x="535"/>
        <item m="1" x="673"/>
        <item x="536"/>
        <item m="1" x="609"/>
        <item x="538"/>
        <item x="539"/>
        <item x="540"/>
        <item m="1" x="610"/>
        <item x="542"/>
        <item m="1" x="611"/>
        <item x="544"/>
        <item m="1" x="569"/>
        <item m="1" x="612"/>
        <item m="1" x="687"/>
        <item x="547"/>
        <item x="548"/>
        <item x="549"/>
        <item x="550"/>
        <item x="551"/>
        <item x="552"/>
        <item x="553"/>
        <item x="554"/>
        <item m="1" x="613"/>
        <item x="556"/>
        <item m="1" x="614"/>
        <item x="558"/>
        <item x="559"/>
        <item x="560"/>
        <item x="246"/>
        <item x="345"/>
        <item x="381"/>
        <item x="278"/>
        <item x="283"/>
        <item x="0"/>
        <item x="1"/>
        <item x="39"/>
        <item x="56"/>
        <item m="1" x="573"/>
        <item m="1" x="587"/>
        <item x="194"/>
        <item x="195"/>
        <item x="210"/>
        <item x="224"/>
        <item x="241"/>
        <item m="1" x="592"/>
        <item x="250"/>
        <item x="259"/>
        <item x="264"/>
        <item x="268"/>
        <item x="279"/>
        <item x="344"/>
        <item x="349"/>
        <item x="366"/>
        <item x="378"/>
        <item x="379"/>
        <item x="387"/>
        <item x="388"/>
        <item x="390"/>
        <item x="392"/>
        <item x="412"/>
        <item x="413"/>
        <item x="429"/>
        <item x="441"/>
        <item x="447"/>
        <item x="449"/>
        <item x="454"/>
        <item x="455"/>
        <item x="460"/>
        <item x="463"/>
        <item x="465"/>
        <item x="467"/>
        <item x="477"/>
        <item x="482"/>
        <item x="485"/>
        <item x="486"/>
        <item x="487"/>
        <item x="488"/>
        <item x="561"/>
        <item x="562"/>
        <item m="1" x="615"/>
        <item x="564"/>
        <item m="1" x="570"/>
        <item x="566"/>
        <item m="1" x="571"/>
        <item x="568"/>
        <item m="1" x="589"/>
        <item x="238"/>
        <item x="71"/>
        <item x="72"/>
        <item x="89"/>
        <item x="117"/>
        <item x="120"/>
        <item x="122"/>
        <item x="123"/>
        <item x="126"/>
        <item x="127"/>
        <item x="128"/>
        <item x="129"/>
        <item x="130"/>
        <item x="131"/>
        <item x="132"/>
        <item x="133"/>
        <item x="178"/>
        <item x="187"/>
        <item x="199"/>
        <item x="201"/>
        <item x="202"/>
        <item x="244"/>
        <item x="364"/>
        <item x="393"/>
        <item x="473"/>
        <item x="475"/>
        <item x="489"/>
        <item x="491"/>
        <item x="492"/>
        <item x="493"/>
        <item x="494"/>
        <item x="498"/>
        <item x="500"/>
        <item x="502"/>
        <item x="506"/>
        <item x="522"/>
        <item x="523"/>
        <item x="532"/>
        <item x="537"/>
        <item x="541"/>
        <item x="543"/>
        <item x="546"/>
        <item x="555"/>
        <item x="557"/>
        <item x="563"/>
        <item x="545"/>
        <item x="565"/>
        <item x="567"/>
        <item t="default"/>
      </items>
    </pivotField>
    <pivotField axis="axisPage" multipleItemSelectionAllowed="1" showAll="0">
      <items count="16">
        <item h="1" x="0"/>
        <item h="1" m="1" x="12"/>
        <item x="2"/>
        <item x="4"/>
        <item h="1" x="1"/>
        <item h="1" x="3"/>
        <item x="5"/>
        <item x="6"/>
        <item h="1" m="1" x="9"/>
        <item m="1" x="11"/>
        <item m="1" x="8"/>
        <item m="1" x="14"/>
        <item m="1" x="10"/>
        <item m="1" x="13"/>
        <item m="1" x="7"/>
        <item t="default"/>
      </items>
    </pivotField>
    <pivotField showAll="0"/>
    <pivotField showAll="0"/>
    <pivotField showAll="0"/>
    <pivotField showAll="0"/>
    <pivotField showAll="0"/>
    <pivotField showAll="0"/>
    <pivotField showAll="0"/>
    <pivotField showAll="0"/>
  </pivotFields>
  <rowFields count="2">
    <field x="7"/>
    <field x="10"/>
  </rowFields>
  <rowItems count="6">
    <i>
      <x v="97"/>
    </i>
    <i r="1">
      <x v="591"/>
    </i>
    <i r="1">
      <x v="593"/>
    </i>
    <i>
      <x v="103"/>
    </i>
    <i r="1">
      <x v="592"/>
    </i>
    <i t="grand">
      <x/>
    </i>
  </rowItems>
  <colItems count="1">
    <i/>
  </colItems>
  <pageFields count="3">
    <pageField fld="4" item="56" hier="-1"/>
    <pageField fld="11" hier="-1"/>
    <pageField fld="1" hier="-1"/>
  </pageFields>
  <dataFields count="1">
    <dataField name="Count of Ref + Example indicator" fld="10" subtotal="count" baseField="0" baseItem="0"/>
  </dataFields>
  <formats count="3">
    <format dxfId="52">
      <pivotArea dataOnly="0" labelOnly="1" fieldPosition="0">
        <references count="1">
          <reference field="7" count="1">
            <x v="103"/>
          </reference>
        </references>
      </pivotArea>
    </format>
    <format dxfId="53">
      <pivotArea dataOnly="0" labelOnly="1" fieldPosition="0">
        <references count="2">
          <reference field="7" count="1" selected="0">
            <x v="97"/>
          </reference>
          <reference field="10" count="2">
            <x v="591"/>
            <x v="593"/>
          </reference>
        </references>
      </pivotArea>
    </format>
    <format dxfId="54">
      <pivotArea dataOnly="0" labelOnly="1" fieldPosition="0">
        <references count="2">
          <reference field="7" count="1" selected="0">
            <x v="103"/>
          </reference>
          <reference field="10" count="1">
            <x v="592"/>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900-000006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31"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sd="0" x="25"/>
        <item sd="0" x="12"/>
        <item sd="0" x="4"/>
        <item sd="0" x="15"/>
        <item sd="0" x="9"/>
        <item sd="0" x="0"/>
        <item sd="0"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sd="0"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sd="0"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h="1" m="1" x="8"/>
        <item h="1" m="1" x="9"/>
        <item x="4"/>
        <item m="1" x="13"/>
        <item t="default"/>
      </items>
    </pivotField>
    <pivotField showAll="0"/>
  </pivotFields>
  <rowFields count="2">
    <field x="7"/>
    <field x="10"/>
  </rowFields>
  <rowItems count="26">
    <i>
      <x v="6"/>
    </i>
    <i r="1">
      <x v="626"/>
    </i>
    <i>
      <x v="7"/>
    </i>
    <i r="1">
      <x v="608"/>
    </i>
    <i r="1">
      <x v="614"/>
    </i>
    <i r="1">
      <x v="621"/>
    </i>
    <i r="1">
      <x v="623"/>
    </i>
    <i r="1">
      <x v="624"/>
    </i>
    <i r="1">
      <x v="631"/>
    </i>
    <i r="1">
      <x v="632"/>
    </i>
    <i r="1">
      <x v="636"/>
    </i>
    <i r="1">
      <x v="638"/>
    </i>
    <i r="1">
      <x v="642"/>
    </i>
    <i r="1">
      <x v="798"/>
    </i>
    <i>
      <x v="15"/>
    </i>
    <i r="1">
      <x v="95"/>
    </i>
    <i>
      <x v="22"/>
    </i>
    <i r="1">
      <x v="643"/>
    </i>
    <i>
      <x v="67"/>
    </i>
    <i r="1">
      <x v="646"/>
    </i>
    <i>
      <x v="111"/>
    </i>
    <i>
      <x v="114"/>
    </i>
    <i r="1">
      <x v="649"/>
    </i>
    <i>
      <x v="144"/>
    </i>
    <i r="1">
      <x v="799"/>
    </i>
    <i t="grand">
      <x/>
    </i>
  </rowItems>
  <colItems count="1">
    <i/>
  </colItems>
  <pageFields count="3">
    <pageField fld="1" item="3" hier="-1"/>
    <pageField fld="4" item="27" hier="-1"/>
    <pageField fld="11" hier="-1"/>
  </pageFields>
  <dataFields count="1">
    <dataField name="Count of Ref + Example indicator" fld="10" subtotal="count" baseField="0" baseItem="0"/>
  </dataFields>
  <formats count="1">
    <format dxfId="51">
      <pivotArea dataOnly="0" labelOnly="1" grandRow="1" outline="0"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F00-00000C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34"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sd="0" x="25"/>
        <item sd="0" x="12"/>
        <item sd="0" x="4"/>
        <item sd="0" x="15"/>
        <item sd="0" x="9"/>
        <item sd="0" x="0"/>
        <item sd="0"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66"/>
        <item x="79"/>
        <item m="1" x="128"/>
        <item x="64"/>
        <item x="82"/>
        <item x="60"/>
        <item m="1" x="134"/>
        <item x="36"/>
        <item m="1" x="116"/>
        <item x="38"/>
        <item x="76"/>
        <item m="1" x="105"/>
        <item x="50"/>
        <item x="63"/>
        <item m="1" x="122"/>
        <item x="37"/>
        <item m="1" x="126"/>
        <item x="21"/>
        <item x="49"/>
        <item m="1" x="149"/>
        <item x="67"/>
        <item x="58"/>
        <item x="0"/>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h="1" m="1" x="8"/>
        <item h="1" m="1" x="9"/>
        <item x="4"/>
        <item h="1" m="1" x="13"/>
        <item t="default"/>
      </items>
    </pivotField>
    <pivotField showAll="0"/>
  </pivotFields>
  <rowFields count="2">
    <field x="7"/>
    <field x="10"/>
  </rowFields>
  <rowItems count="29">
    <i>
      <x v="5"/>
    </i>
    <i r="1">
      <x v="452"/>
    </i>
    <i r="1">
      <x v="740"/>
    </i>
    <i>
      <x v="6"/>
    </i>
    <i r="1">
      <x v="29"/>
    </i>
    <i r="1">
      <x v="107"/>
    </i>
    <i r="1">
      <x v="108"/>
    </i>
    <i r="1">
      <x v="221"/>
    </i>
    <i r="1">
      <x v="246"/>
    </i>
    <i r="1">
      <x v="447"/>
    </i>
    <i r="1">
      <x v="448"/>
    </i>
    <i r="1">
      <x v="450"/>
    </i>
    <i r="1">
      <x v="453"/>
    </i>
    <i r="1">
      <x v="454"/>
    </i>
    <i r="1">
      <x v="506"/>
    </i>
    <i r="1">
      <x v="528"/>
    </i>
    <i r="1">
      <x v="598"/>
    </i>
    <i r="1">
      <x v="739"/>
    </i>
    <i>
      <x v="41"/>
    </i>
    <i r="1">
      <x v="788"/>
    </i>
    <i r="1">
      <x v="789"/>
    </i>
    <i>
      <x v="99"/>
    </i>
    <i r="1">
      <x v="529"/>
    </i>
    <i>
      <x v="114"/>
    </i>
    <i r="1">
      <x v="530"/>
    </i>
    <i r="1">
      <x v="792"/>
    </i>
    <i>
      <x v="144"/>
    </i>
    <i r="1">
      <x v="190"/>
    </i>
    <i t="grand">
      <x/>
    </i>
  </rowItems>
  <colItems count="1">
    <i/>
  </colItems>
  <pageFields count="3">
    <pageField fld="1" item="2" hier="-1"/>
    <pageField fld="4" item="22" hier="-1"/>
    <pageField fld="11" hier="-1"/>
  </pageFields>
  <dataFields count="1">
    <dataField name="Count of Ref + Example indicator" fld="10" subtotal="count" baseField="0" baseItem="0"/>
  </dataFields>
  <formats count="6">
    <format dxfId="45">
      <pivotArea type="all" dataOnly="0" outline="0" fieldPosition="0"/>
    </format>
    <format dxfId="46">
      <pivotArea outline="0" collapsedLevelsAreSubtotals="1" fieldPosition="0"/>
    </format>
    <format dxfId="47">
      <pivotArea dataOnly="0" labelOnly="1" grandRow="1" outline="0" fieldPosition="0"/>
    </format>
    <format dxfId="48">
      <pivotArea dataOnly="0" labelOnly="1" outline="0" axis="axisValues" fieldPosition="0"/>
    </format>
    <format dxfId="49">
      <pivotArea dataOnly="0" labelOnly="1" grandRow="1" outline="0" fieldPosition="0"/>
    </format>
    <format dxfId="50">
      <pivotArea dataOnly="0" labelOnly="1" grandRow="1" outline="0"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1400-000011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4" firstHeaderRow="1" firstDataRow="1" firstDataCol="1" rowPageCount="3" colPageCount="1"/>
  <pivotFields count="13">
    <pivotField showAll="0"/>
    <pivotField axis="axisPage" multipleItemSelectionAllowed="1" showAll="0">
      <items count="6">
        <item h="1" x="1"/>
        <item x="3"/>
        <item h="1" x="0"/>
        <item h="1" x="2"/>
        <item x="4"/>
        <item t="default"/>
      </items>
    </pivotField>
    <pivotField showAll="0"/>
    <pivotField showAll="0"/>
    <pivotField axis="axisPage" showAll="0">
      <items count="42">
        <item h="1" x="25"/>
        <item h="1" x="12"/>
        <item h="1" x="4"/>
        <item h="1" x="15"/>
        <item h="1" x="9"/>
        <item h="1" x="0"/>
        <item h="1" x="5"/>
        <item h="1" x="31"/>
        <item h="1" x="33"/>
        <item h="1" m="1" x="39"/>
        <item x="1"/>
        <item h="1" x="19"/>
        <item h="1" m="1" x="38"/>
        <item h="1" x="27"/>
        <item h="1" x="3"/>
        <item h="1" x="34"/>
        <item h="1" x="18"/>
        <item h="1" x="37"/>
        <item m="1" x="40"/>
        <item h="1" x="2"/>
        <item h="1" x="6"/>
        <item h="1" x="7"/>
        <item h="1" x="8"/>
        <item h="1" x="10"/>
        <item h="1" x="11"/>
        <item h="1" x="13"/>
        <item h="1" x="14"/>
        <item h="1" x="16"/>
        <item h="1" x="17"/>
        <item h="1" x="20"/>
        <item h="1" x="21"/>
        <item h="1" x="22"/>
        <item h="1" x="23"/>
        <item h="1" x="24"/>
        <item h="1" x="26"/>
        <item h="1" x="28"/>
        <item h="1" x="29"/>
        <item h="1" x="30"/>
        <item h="1" x="32"/>
        <item h="1" x="35"/>
        <item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79"/>
        <item x="82"/>
        <item x="60"/>
        <item m="1" x="134"/>
        <item x="36"/>
        <item m="1" x="116"/>
        <item x="38"/>
        <item x="76"/>
        <item m="1" x="105"/>
        <item x="50"/>
        <item x="63"/>
        <item m="1" x="122"/>
        <item x="37"/>
        <item m="1" x="126"/>
        <item x="21"/>
        <item x="49"/>
        <item m="1" x="149"/>
        <item x="67"/>
        <item x="58"/>
        <item x="0"/>
        <item x="66"/>
        <item m="1" x="128"/>
        <item x="64"/>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751"/>
        <item x="483"/>
        <item m="1" x="774"/>
        <item m="1" x="663"/>
        <item m="1" x="664"/>
        <item x="569"/>
        <item m="1" x="657"/>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x="7"/>
        <item h="1" x="2"/>
        <item h="1" m="1" x="8"/>
        <item h="1" m="1" x="9"/>
        <item h="1" x="4"/>
        <item h="1" m="1" x="13"/>
        <item t="default"/>
      </items>
    </pivotField>
    <pivotField showAll="0"/>
  </pivotFields>
  <rowFields count="2">
    <field x="7"/>
    <field x="10"/>
  </rowFields>
  <rowItems count="9">
    <i>
      <x v="5"/>
    </i>
    <i r="1">
      <x v="708"/>
    </i>
    <i r="1">
      <x v="806"/>
    </i>
    <i>
      <x v="6"/>
    </i>
    <i r="1">
      <x v="714"/>
    </i>
    <i r="1">
      <x v="807"/>
    </i>
    <i>
      <x v="139"/>
    </i>
    <i r="1">
      <x v="710"/>
    </i>
    <i t="grand">
      <x/>
    </i>
  </rowItems>
  <colItems count="1">
    <i/>
  </colItems>
  <pageFields count="3">
    <pageField fld="1" hier="-1"/>
    <pageField fld="11" hier="-1"/>
    <pageField fld="4" item="40" hier="-1"/>
  </pageFields>
  <dataFields count="1">
    <dataField name="Count of Ref + Example indicator" fld="10" subtotal="count" baseField="0" baseItem="0"/>
  </dataFields>
  <formats count="4">
    <format dxfId="41">
      <pivotArea dataOnly="0" labelOnly="1" grandRow="1" outline="0" fieldPosition="0"/>
    </format>
    <format dxfId="42">
      <pivotArea dataOnly="0" labelOnly="1" grandRow="1" outline="0" fieldPosition="0"/>
    </format>
    <format dxfId="43">
      <pivotArea dataOnly="0" labelOnly="1" grandRow="1" outline="0" fieldPosition="0"/>
    </format>
    <format dxfId="44">
      <pivotArea dataOnly="0" labelOnly="1" grandRow="1" outline="0"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A00-000007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7"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66"/>
        <item x="79"/>
        <item m="1" x="128"/>
        <item x="64"/>
        <item x="82"/>
        <item x="60"/>
        <item m="1" x="134"/>
        <item x="36"/>
        <item m="1" x="116"/>
        <item x="38"/>
        <item x="76"/>
        <item m="1" x="105"/>
        <item x="50"/>
        <item x="63"/>
        <item m="1" x="122"/>
        <item x="37"/>
        <item m="1" x="126"/>
        <item x="21"/>
        <item x="49"/>
        <item m="1" x="149"/>
        <item x="67"/>
        <item x="58"/>
        <item x="0"/>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h="1" m="1" x="11"/>
        <item m="1" x="14"/>
        <item h="1" m="1" x="15"/>
        <item x="7"/>
        <item x="2"/>
        <item m="1" x="8"/>
        <item h="1" m="1" x="9"/>
        <item x="4"/>
        <item m="1" x="13"/>
        <item t="default"/>
      </items>
    </pivotField>
    <pivotField showAll="0"/>
  </pivotFields>
  <rowFields count="2">
    <field x="7"/>
    <field x="10"/>
  </rowFields>
  <rowItems count="22">
    <i>
      <x v="62"/>
    </i>
    <i r="1">
      <x v="216"/>
    </i>
    <i r="1">
      <x v="556"/>
    </i>
    <i>
      <x v="91"/>
    </i>
    <i r="1">
      <x v="348"/>
    </i>
    <i r="1">
      <x v="349"/>
    </i>
    <i r="1">
      <x v="491"/>
    </i>
    <i r="1">
      <x v="553"/>
    </i>
    <i r="1">
      <x v="794"/>
    </i>
    <i>
      <x v="92"/>
    </i>
    <i r="1">
      <x v="492"/>
    </i>
    <i r="1">
      <x v="494"/>
    </i>
    <i r="1">
      <x v="562"/>
    </i>
    <i r="1">
      <x v="563"/>
    </i>
    <i r="1">
      <x v="564"/>
    </i>
    <i>
      <x v="107"/>
    </i>
    <i r="1">
      <x v="199"/>
    </i>
    <i r="1">
      <x v="554"/>
    </i>
    <i r="1">
      <x v="555"/>
    </i>
    <i r="1">
      <x v="561"/>
    </i>
    <i r="1">
      <x v="795"/>
    </i>
    <i t="grand">
      <x/>
    </i>
  </rowItems>
  <colItems count="1">
    <i/>
  </colItems>
  <pageFields count="3">
    <pageField fld="1" item="3" hier="-1"/>
    <pageField fld="11" hier="-1"/>
    <pageField fld="4" item="28" hier="-1"/>
  </pageFields>
  <dataFields count="1">
    <dataField name="Count of Ref + Example indicator" fld="10" subtotal="count" baseField="0" baseItem="0"/>
  </dataFields>
  <pivotTableStyleInfo name="PivotStyleLight1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1000-00000D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7"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sd="0" x="2"/>
        <item x="33"/>
        <item x="78"/>
        <item x="61"/>
        <item m="1" x="140"/>
        <item x="66"/>
        <item x="79"/>
        <item m="1" x="128"/>
        <item x="64"/>
        <item x="82"/>
        <item x="60"/>
        <item m="1" x="134"/>
        <item x="36"/>
        <item m="1" x="116"/>
        <item x="38"/>
        <item x="76"/>
        <item m="1" x="105"/>
        <item x="50"/>
        <item x="63"/>
        <item m="1" x="122"/>
        <item x="37"/>
        <item m="1" x="126"/>
        <item x="21"/>
        <item x="49"/>
        <item m="1" x="149"/>
        <item x="67"/>
        <item x="58"/>
        <item x="0"/>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751"/>
        <item x="483"/>
        <item m="1" x="774"/>
        <item m="1" x="663"/>
        <item m="1" x="664"/>
        <item x="569"/>
        <item m="1" x="657"/>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h="1" m="1" x="11"/>
        <item m="1" x="14"/>
        <item h="1" m="1" x="15"/>
        <item x="7"/>
        <item x="2"/>
        <item h="1" m="1" x="8"/>
        <item h="1" m="1" x="9"/>
        <item x="4"/>
        <item h="1" m="1" x="13"/>
        <item t="default"/>
      </items>
    </pivotField>
    <pivotField showAll="0"/>
  </pivotFields>
  <rowFields count="2">
    <field x="7"/>
    <field x="10"/>
  </rowFields>
  <rowItems count="22">
    <i>
      <x v="2"/>
    </i>
    <i r="1">
      <x v="4"/>
    </i>
    <i r="1">
      <x v="8"/>
    </i>
    <i r="1">
      <x v="9"/>
    </i>
    <i r="1">
      <x v="10"/>
    </i>
    <i r="1">
      <x v="485"/>
    </i>
    <i r="1">
      <x v="534"/>
    </i>
    <i r="1">
      <x v="535"/>
    </i>
    <i r="1">
      <x v="793"/>
    </i>
    <i>
      <x v="29"/>
    </i>
    <i r="1">
      <x v="115"/>
    </i>
    <i r="1">
      <x v="539"/>
    </i>
    <i r="1">
      <x v="748"/>
    </i>
    <i>
      <x v="49"/>
    </i>
    <i r="1">
      <x v="482"/>
    </i>
    <i r="1">
      <x v="540"/>
    </i>
    <i>
      <x v="52"/>
    </i>
    <i r="1">
      <x v="112"/>
    </i>
    <i r="1">
      <x v="113"/>
    </i>
    <i r="1">
      <x v="537"/>
    </i>
    <i>
      <x v="62"/>
    </i>
    <i t="grand">
      <x/>
    </i>
  </rowItems>
  <colItems count="1">
    <i/>
  </colItems>
  <pageFields count="3">
    <pageField fld="1" item="2" hier="-1"/>
    <pageField fld="11" hier="-1"/>
    <pageField fld="4" item="19" hier="-1"/>
  </pageFields>
  <dataFields count="1">
    <dataField name="Count of Ref + Example indicator" fld="10" subtotal="count" baseField="0" baseItem="0"/>
  </dataField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33" firstHeaderRow="1" firstDataRow="1" firstDataCol="1" rowPageCount="2" colPageCount="1"/>
  <pivotFields count="13">
    <pivotField showAll="0"/>
    <pivotField showAll="0"/>
    <pivotField showAll="0"/>
    <pivotField showAll="0"/>
    <pivotField axis="axisPage" multipleItemSelectionAllowed="1" showAll="0">
      <items count="42">
        <item h="1" x="25"/>
        <item h="1" x="4"/>
        <item x="15"/>
        <item h="1" x="12"/>
        <item h="1" x="9"/>
        <item h="1" x="0"/>
        <item h="1" x="5"/>
        <item h="1" x="31"/>
        <item h="1" x="33"/>
        <item h="1" m="1" x="39"/>
        <item h="1" x="1"/>
        <item h="1" x="19"/>
        <item h="1" m="1" x="38"/>
        <item h="1" x="27"/>
        <item h="1" x="3"/>
        <item h="1" x="34"/>
        <item h="1" x="18"/>
        <item h="1" x="37"/>
        <item h="1" m="1" x="40"/>
        <item h="1" x="2"/>
        <item h="1" x="6"/>
        <item h="1" x="7"/>
        <item h="1" x="8"/>
        <item h="1" x="10"/>
        <item x="11"/>
        <item h="1" x="13"/>
        <item h="1" x="14"/>
        <item h="1" x="16"/>
        <item h="1" x="17"/>
        <item h="1" x="20"/>
        <item h="1" x="21"/>
        <item h="1" x="22"/>
        <item h="1" x="23"/>
        <item h="1" x="24"/>
        <item h="1" x="26"/>
        <item h="1" x="28"/>
        <item h="1" x="29"/>
        <item h="1" x="30"/>
        <item h="1" x="32"/>
        <item h="1" x="35"/>
        <item h="1"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n="NL137 - Regulations in place to establish appropriate operational parameters for use of combined sewer overflows and emergency by-pass sewers are regularly updated in response to current and future climate data"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n="NL137 - Regulations in place to establish appropriate operational parameters for use of combined sewer overflows and emergency by-pass sewers are regularly updated in response to current and future climate data2"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m="1" x="8"/>
        <item h="1" m="1" x="9"/>
        <item x="4"/>
        <item h="1" m="1" x="13"/>
        <item t="default"/>
      </items>
    </pivotField>
    <pivotField showAll="0"/>
  </pivotFields>
  <rowFields count="2">
    <field x="7"/>
    <field x="10"/>
  </rowFields>
  <rowItems count="29">
    <i>
      <x v="21"/>
    </i>
    <i r="1">
      <x v="44"/>
    </i>
    <i>
      <x v="27"/>
    </i>
    <i r="1">
      <x v="723"/>
    </i>
    <i>
      <x v="40"/>
    </i>
    <i r="1">
      <x v="360"/>
    </i>
    <i r="1">
      <x v="682"/>
    </i>
    <i>
      <x v="46"/>
    </i>
    <i r="1">
      <x v="464"/>
    </i>
    <i>
      <x v="63"/>
    </i>
    <i r="1">
      <x v="297"/>
    </i>
    <i r="1">
      <x v="452"/>
    </i>
    <i>
      <x v="114"/>
    </i>
    <i r="1">
      <x v="696"/>
    </i>
    <i>
      <x v="121"/>
    </i>
    <i r="1">
      <x v="155"/>
    </i>
    <i r="1">
      <x v="163"/>
    </i>
    <i r="1">
      <x v="176"/>
    </i>
    <i r="1">
      <x v="331"/>
    </i>
    <i r="1">
      <x v="451"/>
    </i>
    <i r="1">
      <x v="738"/>
    </i>
    <i>
      <x v="122"/>
    </i>
    <i r="1">
      <x v="678"/>
    </i>
    <i>
      <x v="150"/>
    </i>
    <i r="1">
      <x v="193"/>
    </i>
    <i r="1">
      <x v="445"/>
    </i>
    <i r="1">
      <x v="673"/>
    </i>
    <i r="1">
      <x v="683"/>
    </i>
    <i t="grand">
      <x/>
    </i>
  </rowItems>
  <colItems count="1">
    <i/>
  </colItems>
  <pageFields count="2">
    <pageField fld="11" hier="-1"/>
    <pageField fld="4" hier="-1"/>
  </pageFields>
  <dataFields count="1">
    <dataField name="Count of Ref + Example indicator" fld="10" subtotal="count" baseField="0" baseItem="0"/>
  </dataFields>
  <formats count="17">
    <format dxfId="152">
      <pivotArea collapsedLevelsAreSubtotals="1" fieldPosition="0">
        <references count="1">
          <reference field="4" count="1">
            <x v="2"/>
          </reference>
        </references>
      </pivotArea>
    </format>
    <format dxfId="153">
      <pivotArea dataOnly="0" labelOnly="1" fieldPosition="0">
        <references count="1">
          <reference field="4" count="1">
            <x v="2"/>
          </reference>
        </references>
      </pivotArea>
    </format>
    <format dxfId="154">
      <pivotArea collapsedLevelsAreSubtotals="1" fieldPosition="0">
        <references count="1">
          <reference field="4" count="1">
            <x v="1"/>
          </reference>
        </references>
      </pivotArea>
    </format>
    <format dxfId="155">
      <pivotArea dataOnly="0" labelOnly="1" fieldPosition="0">
        <references count="1">
          <reference field="4" count="1">
            <x v="1"/>
          </reference>
        </references>
      </pivotArea>
    </format>
    <format dxfId="156">
      <pivotArea collapsedLevelsAreSubtotals="1" fieldPosition="0">
        <references count="1">
          <reference field="4" count="1">
            <x v="3"/>
          </reference>
        </references>
      </pivotArea>
    </format>
    <format dxfId="157">
      <pivotArea dataOnly="0" labelOnly="1" fieldPosition="0">
        <references count="1">
          <reference field="4" count="1">
            <x v="3"/>
          </reference>
        </references>
      </pivotArea>
    </format>
    <format dxfId="158">
      <pivotArea collapsedLevelsAreSubtotals="1" fieldPosition="0">
        <references count="1">
          <reference field="4" count="1">
            <x v="4"/>
          </reference>
        </references>
      </pivotArea>
    </format>
    <format dxfId="159">
      <pivotArea dataOnly="0" labelOnly="1" fieldPosition="0">
        <references count="1">
          <reference field="4" count="1">
            <x v="4"/>
          </reference>
        </references>
      </pivotArea>
    </format>
    <format dxfId="160">
      <pivotArea dataOnly="0" labelOnly="1" fieldPosition="0">
        <references count="1">
          <reference field="4" count="1">
            <x v="4"/>
          </reference>
        </references>
      </pivotArea>
    </format>
    <format dxfId="161">
      <pivotArea collapsedLevelsAreSubtotals="1" fieldPosition="0">
        <references count="1">
          <reference field="4" count="1">
            <x v="3"/>
          </reference>
        </references>
      </pivotArea>
    </format>
    <format dxfId="162">
      <pivotArea dataOnly="0" labelOnly="1" fieldPosition="0">
        <references count="1">
          <reference field="4" count="1">
            <x v="3"/>
          </reference>
        </references>
      </pivotArea>
    </format>
    <format dxfId="163">
      <pivotArea type="all" dataOnly="0" outline="0" fieldPosition="0"/>
    </format>
    <format dxfId="164">
      <pivotArea outline="0" collapsedLevelsAreSubtotals="1" fieldPosition="0"/>
    </format>
    <format dxfId="165">
      <pivotArea field="4" type="button" dataOnly="0" labelOnly="1" outline="0" axis="axisPage" fieldPosition="1"/>
    </format>
    <format dxfId="166">
      <pivotArea dataOnly="0" labelOnly="1" fieldPosition="0">
        <references count="1">
          <reference field="4" count="0"/>
        </references>
      </pivotArea>
    </format>
    <format dxfId="167">
      <pivotArea dataOnly="0" labelOnly="1" grandRow="1" outline="0" fieldPosition="0"/>
    </format>
    <format dxfId="168">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1500-000012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1"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h="1" x="25"/>
        <item h="1" x="12"/>
        <item h="1" x="4"/>
        <item h="1" x="15"/>
        <item h="1" x="9"/>
        <item h="1" x="0"/>
        <item h="1" x="5"/>
        <item h="1" x="31"/>
        <item h="1" x="33"/>
        <item h="1" m="1" x="39"/>
        <item h="1" x="1"/>
        <item x="19"/>
        <item h="1" m="1" x="38"/>
        <item h="1" x="27"/>
        <item h="1" x="3"/>
        <item h="1" x="34"/>
        <item h="1" x="18"/>
        <item h="1" x="37"/>
        <item m="1" x="40"/>
        <item h="1" x="2"/>
        <item h="1" x="6"/>
        <item h="1" x="7"/>
        <item h="1" x="8"/>
        <item h="1" x="10"/>
        <item h="1" x="11"/>
        <item h="1" x="13"/>
        <item h="1" x="14"/>
        <item h="1" x="16"/>
        <item h="1" x="17"/>
        <item h="1" x="20"/>
        <item h="1" x="21"/>
        <item h="1" x="22"/>
        <item h="1" x="23"/>
        <item h="1" x="24"/>
        <item x="26"/>
        <item h="1" x="28"/>
        <item h="1" x="29"/>
        <item h="1" x="30"/>
        <item h="1" x="32"/>
        <item h="1" x="35"/>
        <item h="1"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n="Handwashing (limited services) is available at home lacking secure soap and water supply"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79"/>
        <item x="82"/>
        <item x="60"/>
        <item m="1" x="134"/>
        <item x="36"/>
        <item m="1" x="116"/>
        <item x="38"/>
        <item x="76"/>
        <item m="1" x="105"/>
        <item x="50"/>
        <item x="63"/>
        <item m="1" x="122"/>
        <item x="37"/>
        <item m="1" x="126"/>
        <item x="21"/>
        <item x="49"/>
        <item m="1" x="149"/>
        <item x="67"/>
        <item x="58"/>
        <item x="0"/>
        <item x="66"/>
        <item m="1" x="128"/>
        <item x="64"/>
        <item m="1" x="136"/>
        <item x="40"/>
        <item x="54"/>
        <item x="70"/>
        <item x="69"/>
        <item m="1" x="127"/>
        <item x="65"/>
        <item m="1" x="125"/>
        <item x="22"/>
        <item x="86"/>
        <item m="1" x="129"/>
        <item n="Handwashing (basic services) with soap and water are available at home"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n="Handwashing (basic services) with soap and water are available at home2" sd="0" x="47"/>
        <item sd="0"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751"/>
        <item x="483"/>
        <item m="1" x="774"/>
        <item m="1" x="663"/>
        <item m="1" x="664"/>
        <item x="569"/>
        <item m="1" x="657"/>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x="7"/>
        <item x="2"/>
        <item h="1" m="1" x="8"/>
        <item h="1" m="1" x="9"/>
        <item x="4"/>
        <item h="1" m="1" x="13"/>
        <item t="default"/>
      </items>
    </pivotField>
    <pivotField showAll="0"/>
  </pivotFields>
  <rowFields count="2">
    <field x="7"/>
    <field x="10"/>
  </rowFields>
  <rowItems count="16">
    <i>
      <x v="19"/>
    </i>
    <i r="1">
      <x v="749"/>
    </i>
    <i>
      <x v="43"/>
    </i>
    <i r="1">
      <x v="263"/>
    </i>
    <i>
      <x v="50"/>
    </i>
    <i r="1">
      <x v="257"/>
    </i>
    <i r="1">
      <x v="276"/>
    </i>
    <i r="1">
      <x v="287"/>
    </i>
    <i r="1">
      <x v="384"/>
    </i>
    <i r="1">
      <x v="542"/>
    </i>
    <i>
      <x v="132"/>
    </i>
    <i r="1">
      <x v="253"/>
    </i>
    <i r="1">
      <x v="274"/>
    </i>
    <i>
      <x v="140"/>
    </i>
    <i>
      <x v="141"/>
    </i>
    <i t="grand">
      <x/>
    </i>
  </rowItems>
  <colItems count="1">
    <i/>
  </colItems>
  <pageFields count="3">
    <pageField fld="1" item="1" hier="-1"/>
    <pageField fld="11" hier="-1"/>
    <pageField fld="4" item="34" hier="-1"/>
  </pageFields>
  <dataFields count="1">
    <dataField name="Count of Ref + Example indicator" fld="10" subtotal="count" baseField="0" baseItem="0"/>
  </dataFields>
  <formats count="9">
    <format dxfId="32">
      <pivotArea dataOnly="0" labelOnly="1" grandRow="1" outline="0" fieldPosition="0"/>
    </format>
    <format dxfId="33">
      <pivotArea dataOnly="0" labelOnly="1" grandRow="1" outline="0" fieldPosition="0"/>
    </format>
    <format dxfId="34">
      <pivotArea dataOnly="0" labelOnly="1" grandRow="1" outline="0" fieldPosition="0"/>
    </format>
    <format dxfId="35">
      <pivotArea dataOnly="0" labelOnly="1" grandRow="1" outline="0" fieldPosition="0"/>
    </format>
    <format dxfId="36">
      <pivotArea dataOnly="0" labelOnly="1" grandRow="1" outline="0" fieldPosition="0"/>
    </format>
    <format dxfId="37">
      <pivotArea dataOnly="0" labelOnly="1" grandRow="1" outline="0" fieldPosition="0"/>
    </format>
    <format dxfId="38">
      <pivotArea dataOnly="0" labelOnly="1" grandRow="1" outline="0" fieldPosition="0"/>
    </format>
    <format dxfId="39">
      <pivotArea dataOnly="0" labelOnly="1" grandRow="1" outline="0" fieldPosition="0"/>
    </format>
    <format dxfId="40">
      <pivotArea dataOnly="0" labelOnly="1" grandRow="1" outline="0" fieldPosition="0"/>
    </format>
  </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0B00-000008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4"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54"/>
        <item m="1" x="136"/>
        <item x="48"/>
        <item x="51"/>
        <item x="39"/>
        <item m="1" x="98"/>
        <item x="2"/>
        <item x="33"/>
        <item x="78"/>
        <item x="69"/>
        <item x="61"/>
        <item m="1" x="140"/>
        <item x="66"/>
        <item x="79"/>
        <item m="1" x="128"/>
        <item x="64"/>
        <item x="82"/>
        <item x="60"/>
        <item m="1" x="134"/>
        <item x="36"/>
        <item m="1" x="116"/>
        <item x="38"/>
        <item x="76"/>
        <item m="1" x="105"/>
        <item x="50"/>
        <item x="63"/>
        <item m="1" x="122"/>
        <item x="37"/>
        <item m="1" x="126"/>
        <item x="21"/>
        <item x="49"/>
        <item m="1" x="149"/>
        <item x="40"/>
        <item x="67"/>
        <item x="58"/>
        <item x="0"/>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h="1" m="1" x="11"/>
        <item m="1" x="14"/>
        <item h="1" m="1" x="15"/>
        <item x="7"/>
        <item x="2"/>
        <item m="1" x="8"/>
        <item h="1" m="1" x="9"/>
        <item x="4"/>
        <item h="1" m="1" x="13"/>
        <item t="default"/>
      </items>
    </pivotField>
    <pivotField showAll="0"/>
  </pivotFields>
  <rowFields count="2">
    <field x="7"/>
    <field x="10"/>
  </rowFields>
  <rowItems count="19">
    <i>
      <x v="3"/>
    </i>
    <i r="1">
      <x v="409"/>
    </i>
    <i r="1">
      <x v="410"/>
    </i>
    <i>
      <x v="25"/>
    </i>
    <i r="1">
      <x v="570"/>
    </i>
    <i r="1">
      <x v="574"/>
    </i>
    <i>
      <x v="68"/>
    </i>
    <i r="1">
      <x v="408"/>
    </i>
    <i r="1">
      <x v="565"/>
    </i>
    <i>
      <x v="69"/>
    </i>
    <i r="1">
      <x v="566"/>
    </i>
    <i r="1">
      <x v="573"/>
    </i>
    <i>
      <x v="80"/>
    </i>
    <i r="1">
      <x v="568"/>
    </i>
    <i>
      <x v="91"/>
    </i>
    <i r="1">
      <x v="493"/>
    </i>
    <i>
      <x v="96"/>
    </i>
    <i r="1">
      <x v="389"/>
    </i>
    <i t="grand">
      <x/>
    </i>
  </rowItems>
  <colItems count="1">
    <i/>
  </colItems>
  <pageFields count="3">
    <pageField fld="1" item="3" hier="-1"/>
    <pageField fld="11" hier="-1"/>
    <pageField fld="4" item="37" hier="-1"/>
  </pageFields>
  <dataFields count="1">
    <dataField name="Count of Ref + Example indicator" fld="10" subtotal="count" baseField="0" baseItem="0"/>
  </dataFields>
  <formats count="1">
    <format dxfId="31">
      <pivotArea dataOnly="0" labelOnly="1" grandRow="1" outline="0"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1100-00000E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9"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sd="0"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79"/>
        <item x="82"/>
        <item x="60"/>
        <item m="1" x="134"/>
        <item x="36"/>
        <item m="1" x="116"/>
        <item x="38"/>
        <item x="76"/>
        <item m="1" x="105"/>
        <item x="50"/>
        <item x="63"/>
        <item m="1" x="122"/>
        <item x="37"/>
        <item m="1" x="126"/>
        <item x="21"/>
        <item x="49"/>
        <item m="1" x="149"/>
        <item x="67"/>
        <item x="58"/>
        <item x="0"/>
        <item x="66"/>
        <item m="1" x="128"/>
        <item x="64"/>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751"/>
        <item x="483"/>
        <item m="1" x="774"/>
        <item m="1" x="663"/>
        <item m="1" x="664"/>
        <item x="569"/>
        <item m="1" x="657"/>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x="7"/>
        <item x="2"/>
        <item h="1" m="1" x="8"/>
        <item h="1" m="1" x="9"/>
        <item x="4"/>
        <item h="1" m="1" x="13"/>
        <item t="default"/>
      </items>
    </pivotField>
    <pivotField showAll="0"/>
  </pivotFields>
  <rowFields count="2">
    <field x="7"/>
    <field x="10"/>
  </rowFields>
  <rowItems count="14">
    <i>
      <x v="2"/>
    </i>
    <i>
      <x v="24"/>
    </i>
    <i r="1">
      <x v="786"/>
    </i>
    <i>
      <x v="65"/>
    </i>
    <i r="1">
      <x v="368"/>
    </i>
    <i r="1">
      <x v="731"/>
    </i>
    <i>
      <x v="67"/>
    </i>
    <i r="1">
      <x v="466"/>
    </i>
    <i>
      <x v="68"/>
    </i>
    <i r="1">
      <x v="470"/>
    </i>
    <i r="1">
      <x v="472"/>
    </i>
    <i>
      <x v="73"/>
    </i>
    <i r="1">
      <x v="230"/>
    </i>
    <i t="grand">
      <x/>
    </i>
  </rowItems>
  <colItems count="1">
    <i/>
  </colItems>
  <pageFields count="3">
    <pageField fld="1" item="2" hier="-1"/>
    <pageField fld="11" hier="-1"/>
    <pageField fld="4" item="31" hier="-1"/>
  </pageFields>
  <dataFields count="1">
    <dataField name="Count of Ref + Example indicator" fld="10" subtotal="count" baseField="0" baseItem="0"/>
  </dataField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1600-000013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3"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x="48"/>
        <item x="51"/>
        <item x="39"/>
        <item m="1" x="98"/>
        <item x="2"/>
        <item x="33"/>
        <item x="78"/>
        <item x="61"/>
        <item m="1" x="140"/>
        <item x="79"/>
        <item x="82"/>
        <item x="60"/>
        <item m="1" x="134"/>
        <item x="36"/>
        <item m="1" x="116"/>
        <item x="38"/>
        <item x="76"/>
        <item m="1" x="105"/>
        <item x="50"/>
        <item x="63"/>
        <item m="1" x="122"/>
        <item x="37"/>
        <item m="1" x="126"/>
        <item x="21"/>
        <item x="49"/>
        <item m="1" x="149"/>
        <item x="67"/>
        <item x="58"/>
        <item x="0"/>
        <item x="66"/>
        <item m="1" x="128"/>
        <item x="64"/>
        <item m="1" x="136"/>
        <item x="40"/>
        <item x="54"/>
        <item x="70"/>
        <item x="69"/>
        <item m="1" x="127"/>
        <item x="65"/>
        <item m="1" x="125"/>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1"/>
        <item x="322"/>
        <item x="323"/>
        <item x="324"/>
        <item x="325"/>
        <item x="326"/>
        <item x="327"/>
        <item x="328"/>
        <item x="329"/>
        <item x="330"/>
        <item x="331"/>
        <item x="332"/>
        <item x="333"/>
        <item x="334"/>
        <item x="335"/>
        <item x="336"/>
        <item m="1" x="784"/>
        <item m="1" x="781"/>
        <item x="339"/>
        <item x="340"/>
        <item x="341"/>
        <item x="342"/>
        <item m="1" x="669"/>
        <item m="1" x="700"/>
        <item m="1" x="800"/>
        <item m="1" x="710"/>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751"/>
        <item x="483"/>
        <item m="1" x="774"/>
        <item m="1" x="663"/>
        <item m="1" x="664"/>
        <item x="569"/>
        <item m="1" x="657"/>
        <item x="346"/>
        <item x="382"/>
        <item x="320"/>
        <item x="337"/>
        <item m="1" x="769"/>
        <item m="1" x="79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x="7"/>
        <item x="2"/>
        <item h="1" m="1" x="8"/>
        <item h="1" m="1" x="9"/>
        <item x="4"/>
        <item h="1" m="1" x="13"/>
        <item t="default"/>
      </items>
    </pivotField>
    <pivotField showAll="0"/>
  </pivotFields>
  <rowFields count="2">
    <field x="7"/>
    <field x="10"/>
  </rowFields>
  <rowItems count="18">
    <i>
      <x v="68"/>
    </i>
    <i r="1">
      <x v="478"/>
    </i>
    <i r="1">
      <x v="545"/>
    </i>
    <i>
      <x v="69"/>
    </i>
    <i r="1">
      <x v="362"/>
    </i>
    <i r="1">
      <x v="409"/>
    </i>
    <i r="1">
      <x v="476"/>
    </i>
    <i r="1">
      <x v="747"/>
    </i>
    <i>
      <x v="87"/>
    </i>
    <i r="1">
      <x v="759"/>
    </i>
    <i>
      <x v="89"/>
    </i>
    <i r="1">
      <x v="543"/>
    </i>
    <i r="1">
      <x v="544"/>
    </i>
    <i r="1">
      <x v="758"/>
    </i>
    <i>
      <x v="133"/>
    </i>
    <i r="1">
      <x v="703"/>
    </i>
    <i r="1">
      <x v="704"/>
    </i>
    <i t="grand">
      <x/>
    </i>
  </rowItems>
  <colItems count="1">
    <i/>
  </colItems>
  <pageFields count="3">
    <pageField fld="1" item="1" hier="-1"/>
    <pageField fld="11" hier="-1"/>
    <pageField fld="4" item="35" hier="-1"/>
  </pageFields>
  <dataFields count="1">
    <dataField name="Count of Ref + Example indicator" fld="10" subtotal="count" baseField="0" baseItem="0"/>
  </dataFields>
  <formats count="9">
    <format dxfId="22">
      <pivotArea dataOnly="0" labelOnly="1" grandRow="1" outline="0" fieldPosition="0"/>
    </format>
    <format dxfId="23">
      <pivotArea dataOnly="0" labelOnly="1" grandRow="1" outline="0" fieldPosition="0"/>
    </format>
    <format dxfId="24">
      <pivotArea dataOnly="0" labelOnly="1" grandRow="1" outline="0" fieldPosition="0"/>
    </format>
    <format dxfId="25">
      <pivotArea dataOnly="0" labelOnly="1" grandRow="1" outline="0" fieldPosition="0"/>
    </format>
    <format dxfId="26">
      <pivotArea dataOnly="0" labelOnly="1" grandRow="1" outline="0" fieldPosition="0"/>
    </format>
    <format dxfId="27">
      <pivotArea dataOnly="0" labelOnly="1" grandRow="1" outline="0" fieldPosition="0"/>
    </format>
    <format dxfId="28">
      <pivotArea dataOnly="0" labelOnly="1" grandRow="1" outline="0" fieldPosition="0"/>
    </format>
    <format dxfId="29">
      <pivotArea dataOnly="0" labelOnly="1" grandRow="1" outline="0" fieldPosition="0"/>
    </format>
    <format dxfId="30">
      <pivotArea dataOnly="0" labelOnly="1" grandRow="1" outline="0"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1BCAF58-5078-44D8-9386-5E0AE9C2BFC6}"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33" firstHeaderRow="1" firstDataRow="1" firstDataCol="1" rowPageCount="2" colPageCount="1"/>
  <pivotFields count="13">
    <pivotField showAll="0"/>
    <pivotField showAll="0"/>
    <pivotField showAll="0"/>
    <pivotField showAll="0"/>
    <pivotField axis="axisPage" multipleItemSelectionAllowed="1" showAll="0">
      <items count="42">
        <item h="1" x="25"/>
        <item x="4"/>
        <item h="1" x="15"/>
        <item h="1" x="12"/>
        <item h="1" x="9"/>
        <item h="1" x="0"/>
        <item h="1" x="5"/>
        <item h="1" x="31"/>
        <item h="1" x="33"/>
        <item h="1" m="1" x="39"/>
        <item h="1" x="1"/>
        <item h="1" x="19"/>
        <item h="1" m="1" x="38"/>
        <item h="1" x="27"/>
        <item h="1" x="3"/>
        <item h="1" x="34"/>
        <item h="1" x="18"/>
        <item h="1" x="37"/>
        <item h="1" m="1" x="40"/>
        <item h="1" x="2"/>
        <item h="1" x="6"/>
        <item x="7"/>
        <item h="1" x="8"/>
        <item h="1" x="10"/>
        <item h="1" x="11"/>
        <item h="1" x="13"/>
        <item h="1" x="14"/>
        <item h="1" x="16"/>
        <item h="1" x="17"/>
        <item h="1" x="20"/>
        <item h="1" x="21"/>
        <item h="1" x="22"/>
        <item h="1" x="23"/>
        <item h="1" x="24"/>
        <item h="1" x="26"/>
        <item h="1" x="28"/>
        <item h="1" x="29"/>
        <item h="1" x="30"/>
        <item h="1" x="32"/>
        <item h="1" x="35"/>
        <item h="1"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n="NL137 - Regulations in place to establish appropriate operational parameters for use of combined sewer overflows and emergency by-pass sewers are regularly updated in response to current and future climate data"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n="NL137 - Regulations in place to establish appropriate operational parameters for use of combined sewer overflows and emergency by-pass sewers are regularly updated in response to current and future climate data2"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m="1" x="8"/>
        <item h="1" m="1" x="9"/>
        <item x="4"/>
        <item h="1" m="1" x="13"/>
        <item t="default"/>
      </items>
    </pivotField>
    <pivotField showAll="0"/>
  </pivotFields>
  <rowFields count="2">
    <field x="7"/>
    <field x="10"/>
  </rowFields>
  <rowItems count="29">
    <i>
      <x v="12"/>
    </i>
    <i r="1">
      <x v="737"/>
    </i>
    <i>
      <x v="14"/>
    </i>
    <i r="1">
      <x v="228"/>
    </i>
    <i r="1">
      <x v="358"/>
    </i>
    <i r="1">
      <x v="677"/>
    </i>
    <i r="1">
      <x v="684"/>
    </i>
    <i r="1">
      <x v="685"/>
    </i>
    <i r="1">
      <x v="687"/>
    </i>
    <i r="1">
      <x v="688"/>
    </i>
    <i r="1">
      <x v="689"/>
    </i>
    <i r="1">
      <x v="690"/>
    </i>
    <i r="1">
      <x v="755"/>
    </i>
    <i>
      <x v="21"/>
    </i>
    <i r="1">
      <x v="67"/>
    </i>
    <i r="1">
      <x v="68"/>
    </i>
    <i r="1">
      <x v="69"/>
    </i>
    <i>
      <x v="126"/>
    </i>
    <i r="1">
      <x v="692"/>
    </i>
    <i r="1">
      <x v="802"/>
    </i>
    <i>
      <x v="149"/>
    </i>
    <i r="1">
      <x v="23"/>
    </i>
    <i r="1">
      <x v="240"/>
    </i>
    <i r="1">
      <x v="440"/>
    </i>
    <i r="1">
      <x v="441"/>
    </i>
    <i r="1">
      <x v="442"/>
    </i>
    <i r="1">
      <x v="670"/>
    </i>
    <i r="1">
      <x v="754"/>
    </i>
    <i t="grand">
      <x/>
    </i>
  </rowItems>
  <colItems count="1">
    <i/>
  </colItems>
  <pageFields count="2">
    <pageField fld="11" hier="-1"/>
    <pageField fld="4" hier="-1"/>
  </pageFields>
  <dataFields count="1">
    <dataField name="Count of Ref + Example indicator" fld="10" subtotal="count" baseField="0" baseItem="0"/>
  </dataFields>
  <formats count="19">
    <format dxfId="133">
      <pivotArea collapsedLevelsAreSubtotals="1" fieldPosition="0">
        <references count="1">
          <reference field="4" count="1">
            <x v="2"/>
          </reference>
        </references>
      </pivotArea>
    </format>
    <format dxfId="134">
      <pivotArea dataOnly="0" labelOnly="1" fieldPosition="0">
        <references count="1">
          <reference field="4" count="1">
            <x v="2"/>
          </reference>
        </references>
      </pivotArea>
    </format>
    <format dxfId="135">
      <pivotArea collapsedLevelsAreSubtotals="1" fieldPosition="0">
        <references count="1">
          <reference field="4" count="1">
            <x v="1"/>
          </reference>
        </references>
      </pivotArea>
    </format>
    <format dxfId="136">
      <pivotArea dataOnly="0" labelOnly="1" fieldPosition="0">
        <references count="1">
          <reference field="4" count="1">
            <x v="1"/>
          </reference>
        </references>
      </pivotArea>
    </format>
    <format dxfId="137">
      <pivotArea collapsedLevelsAreSubtotals="1" fieldPosition="0">
        <references count="1">
          <reference field="4" count="1">
            <x v="3"/>
          </reference>
        </references>
      </pivotArea>
    </format>
    <format dxfId="138">
      <pivotArea dataOnly="0" labelOnly="1" fieldPosition="0">
        <references count="1">
          <reference field="4" count="1">
            <x v="3"/>
          </reference>
        </references>
      </pivotArea>
    </format>
    <format dxfId="139">
      <pivotArea collapsedLevelsAreSubtotals="1" fieldPosition="0">
        <references count="1">
          <reference field="4" count="1">
            <x v="4"/>
          </reference>
        </references>
      </pivotArea>
    </format>
    <format dxfId="140">
      <pivotArea dataOnly="0" labelOnly="1" fieldPosition="0">
        <references count="1">
          <reference field="4" count="1">
            <x v="4"/>
          </reference>
        </references>
      </pivotArea>
    </format>
    <format dxfId="141">
      <pivotArea dataOnly="0" labelOnly="1" fieldPosition="0">
        <references count="1">
          <reference field="4" count="1">
            <x v="4"/>
          </reference>
        </references>
      </pivotArea>
    </format>
    <format dxfId="142">
      <pivotArea collapsedLevelsAreSubtotals="1" fieldPosition="0">
        <references count="1">
          <reference field="4" count="1">
            <x v="3"/>
          </reference>
        </references>
      </pivotArea>
    </format>
    <format dxfId="143">
      <pivotArea dataOnly="0" labelOnly="1" fieldPosition="0">
        <references count="1">
          <reference field="4" count="1">
            <x v="3"/>
          </reference>
        </references>
      </pivotArea>
    </format>
    <format dxfId="144">
      <pivotArea type="all" dataOnly="0" outline="0" fieldPosition="0"/>
    </format>
    <format dxfId="145">
      <pivotArea outline="0" collapsedLevelsAreSubtotals="1" fieldPosition="0"/>
    </format>
    <format dxfId="146">
      <pivotArea field="4" type="button" dataOnly="0" labelOnly="1" outline="0" axis="axisPage" fieldPosition="1"/>
    </format>
    <format dxfId="147">
      <pivotArea dataOnly="0" labelOnly="1" fieldPosition="0">
        <references count="1">
          <reference field="4" count="0"/>
        </references>
      </pivotArea>
    </format>
    <format dxfId="148">
      <pivotArea dataOnly="0" labelOnly="1" grandRow="1" outline="0" fieldPosition="0"/>
    </format>
    <format dxfId="149">
      <pivotArea dataOnly="0" labelOnly="1" outline="0" axis="axisValues" fieldPosition="0"/>
    </format>
    <format dxfId="150">
      <pivotArea dataOnly="0" labelOnly="1" grandRow="1" outline="0" fieldPosition="0"/>
    </format>
    <format dxfId="151">
      <pivotArea dataOnly="0" labelOnly="1" outline="0" fieldPosition="0">
        <references count="1">
          <reference field="4"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3D00EEF-0986-457C-91FD-282D47C2C47E}"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35" firstHeaderRow="1" firstDataRow="1" firstDataCol="1" rowPageCount="2" colPageCount="1"/>
  <pivotFields count="13">
    <pivotField showAll="0"/>
    <pivotField showAll="0"/>
    <pivotField showAll="0"/>
    <pivotField showAll="0"/>
    <pivotField axis="axisPage" multipleItemSelectionAllowed="1" showAll="0">
      <items count="42">
        <item h="1" x="25"/>
        <item h="1" x="4"/>
        <item h="1" x="15"/>
        <item h="1" x="12"/>
        <item x="9"/>
        <item h="1" x="0"/>
        <item h="1" x="5"/>
        <item h="1" x="31"/>
        <item h="1" x="33"/>
        <item h="1" m="1" x="39"/>
        <item h="1" x="1"/>
        <item h="1" x="19"/>
        <item h="1" m="1" x="38"/>
        <item h="1" x="27"/>
        <item h="1" x="3"/>
        <item h="1" x="34"/>
        <item h="1" x="18"/>
        <item h="1" x="37"/>
        <item h="1" m="1" x="40"/>
        <item h="1" x="2"/>
        <item h="1" x="6"/>
        <item h="1" x="7"/>
        <item h="1" x="8"/>
        <item x="10"/>
        <item h="1" x="11"/>
        <item h="1" x="13"/>
        <item h="1" x="14"/>
        <item h="1" x="16"/>
        <item h="1" x="17"/>
        <item h="1" x="20"/>
        <item h="1" x="21"/>
        <item h="1" x="22"/>
        <item h="1" x="23"/>
        <item h="1" x="24"/>
        <item h="1" x="26"/>
        <item h="1" x="28"/>
        <item h="1" x="29"/>
        <item h="1" x="30"/>
        <item h="1" x="32"/>
        <item h="1" x="35"/>
        <item h="1"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n="NL137 - Regulations in place to establish appropriate operational parameters for use of combined sewer overflows and emergency by-pass sewers are regularly updated in response to current and future climate data"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n="NL137 - Regulations in place to establish appropriate operational parameters for use of combined sewer overflows and emergency by-pass sewers are regularly updated in response to current and future climate data2"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m="1" x="8"/>
        <item h="1" m="1" x="9"/>
        <item x="4"/>
        <item h="1" m="1" x="13"/>
        <item t="default"/>
      </items>
    </pivotField>
    <pivotField showAll="0"/>
  </pivotFields>
  <rowFields count="2">
    <field x="7"/>
    <field x="10"/>
  </rowFields>
  <rowItems count="31">
    <i>
      <x v="41"/>
    </i>
    <i r="1">
      <x v="38"/>
    </i>
    <i r="1">
      <x v="237"/>
    </i>
    <i r="1">
      <x v="241"/>
    </i>
    <i r="1">
      <x v="362"/>
    </i>
    <i r="1">
      <x v="438"/>
    </i>
    <i r="1">
      <x v="672"/>
    </i>
    <i r="1">
      <x v="719"/>
    </i>
    <i r="1">
      <x v="801"/>
    </i>
    <i>
      <x v="47"/>
    </i>
    <i r="1">
      <x v="35"/>
    </i>
    <i>
      <x v="91"/>
    </i>
    <i r="1">
      <x v="156"/>
    </i>
    <i r="1">
      <x v="315"/>
    </i>
    <i r="1">
      <x v="363"/>
    </i>
    <i r="1">
      <x v="435"/>
    </i>
    <i>
      <x v="116"/>
    </i>
    <i r="1">
      <x v="50"/>
    </i>
    <i r="1">
      <x v="142"/>
    </i>
    <i r="1">
      <x v="153"/>
    </i>
    <i r="1">
      <x v="207"/>
    </i>
    <i r="1">
      <x v="229"/>
    </i>
    <i r="1">
      <x v="803"/>
    </i>
    <i>
      <x v="117"/>
    </i>
    <i r="1">
      <x v="93"/>
    </i>
    <i r="1">
      <x v="439"/>
    </i>
    <i>
      <x v="123"/>
    </i>
    <i r="1">
      <x v="679"/>
    </i>
    <i>
      <x v="124"/>
    </i>
    <i r="1">
      <x v="680"/>
    </i>
    <i t="grand">
      <x/>
    </i>
  </rowItems>
  <colItems count="1">
    <i/>
  </colItems>
  <pageFields count="2">
    <pageField fld="11" hier="-1"/>
    <pageField fld="4" hier="-1"/>
  </pageFields>
  <dataFields count="1">
    <dataField name="Count of Ref + Example indicator" fld="10" subtotal="count" baseField="0" baseItem="0"/>
  </dataFields>
  <formats count="17">
    <format dxfId="116">
      <pivotArea collapsedLevelsAreSubtotals="1" fieldPosition="0">
        <references count="1">
          <reference field="4" count="1">
            <x v="2"/>
          </reference>
        </references>
      </pivotArea>
    </format>
    <format dxfId="117">
      <pivotArea dataOnly="0" labelOnly="1" fieldPosition="0">
        <references count="1">
          <reference field="4" count="1">
            <x v="2"/>
          </reference>
        </references>
      </pivotArea>
    </format>
    <format dxfId="118">
      <pivotArea collapsedLevelsAreSubtotals="1" fieldPosition="0">
        <references count="1">
          <reference field="4" count="1">
            <x v="1"/>
          </reference>
        </references>
      </pivotArea>
    </format>
    <format dxfId="119">
      <pivotArea dataOnly="0" labelOnly="1" fieldPosition="0">
        <references count="1">
          <reference field="4" count="1">
            <x v="1"/>
          </reference>
        </references>
      </pivotArea>
    </format>
    <format dxfId="120">
      <pivotArea collapsedLevelsAreSubtotals="1" fieldPosition="0">
        <references count="1">
          <reference field="4" count="1">
            <x v="3"/>
          </reference>
        </references>
      </pivotArea>
    </format>
    <format dxfId="121">
      <pivotArea dataOnly="0" labelOnly="1" fieldPosition="0">
        <references count="1">
          <reference field="4" count="1">
            <x v="3"/>
          </reference>
        </references>
      </pivotArea>
    </format>
    <format dxfId="122">
      <pivotArea collapsedLevelsAreSubtotals="1" fieldPosition="0">
        <references count="1">
          <reference field="4" count="1">
            <x v="4"/>
          </reference>
        </references>
      </pivotArea>
    </format>
    <format dxfId="123">
      <pivotArea dataOnly="0" labelOnly="1" fieldPosition="0">
        <references count="1">
          <reference field="4" count="1">
            <x v="4"/>
          </reference>
        </references>
      </pivotArea>
    </format>
    <format dxfId="124">
      <pivotArea dataOnly="0" labelOnly="1" fieldPosition="0">
        <references count="1">
          <reference field="4" count="1">
            <x v="4"/>
          </reference>
        </references>
      </pivotArea>
    </format>
    <format dxfId="125">
      <pivotArea collapsedLevelsAreSubtotals="1" fieldPosition="0">
        <references count="1">
          <reference field="4" count="1">
            <x v="3"/>
          </reference>
        </references>
      </pivotArea>
    </format>
    <format dxfId="126">
      <pivotArea dataOnly="0" labelOnly="1" fieldPosition="0">
        <references count="1">
          <reference field="4" count="1">
            <x v="3"/>
          </reference>
        </references>
      </pivotArea>
    </format>
    <format dxfId="127">
      <pivotArea type="all" dataOnly="0" outline="0" fieldPosition="0"/>
    </format>
    <format dxfId="128">
      <pivotArea outline="0" collapsedLevelsAreSubtotals="1" fieldPosition="0"/>
    </format>
    <format dxfId="129">
      <pivotArea field="4" type="button" dataOnly="0" labelOnly="1" outline="0" axis="axisPage" fieldPosition="1"/>
    </format>
    <format dxfId="130">
      <pivotArea dataOnly="0" labelOnly="1" fieldPosition="0">
        <references count="1">
          <reference field="4" count="0"/>
        </references>
      </pivotArea>
    </format>
    <format dxfId="131">
      <pivotArea dataOnly="0" labelOnly="1" grandRow="1" outline="0" fieldPosition="0"/>
    </format>
    <format dxfId="132">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A2D69E1-87BF-466E-9D87-78F5E338DB47}"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44" firstHeaderRow="1" firstDataRow="1" firstDataCol="1" rowPageCount="2" colPageCount="1"/>
  <pivotFields count="13">
    <pivotField showAll="0"/>
    <pivotField showAll="0"/>
    <pivotField showAll="0"/>
    <pivotField showAll="0"/>
    <pivotField axis="axisPage" multipleItemSelectionAllowed="1" showAll="0">
      <items count="42">
        <item h="1" x="25"/>
        <item h="1" x="4"/>
        <item h="1" x="15"/>
        <item x="12"/>
        <item h="1" x="9"/>
        <item h="1" x="0"/>
        <item h="1" x="5"/>
        <item h="1" x="31"/>
        <item h="1" x="33"/>
        <item h="1" m="1" x="39"/>
        <item h="1" x="1"/>
        <item h="1" x="19"/>
        <item h="1" m="1" x="38"/>
        <item h="1" x="27"/>
        <item h="1" x="3"/>
        <item h="1" x="34"/>
        <item h="1" x="18"/>
        <item h="1" x="37"/>
        <item h="1" m="1" x="40"/>
        <item h="1" x="2"/>
        <item h="1" x="6"/>
        <item h="1" x="7"/>
        <item h="1" x="8"/>
        <item h="1" x="10"/>
        <item h="1" x="11"/>
        <item x="13"/>
        <item h="1" x="14"/>
        <item h="1" x="16"/>
        <item h="1" x="17"/>
        <item h="1" x="20"/>
        <item h="1" x="21"/>
        <item h="1" x="22"/>
        <item h="1" x="23"/>
        <item h="1" x="24"/>
        <item h="1" x="26"/>
        <item h="1" x="28"/>
        <item h="1" x="29"/>
        <item h="1" x="30"/>
        <item h="1" x="32"/>
        <item h="1" x="35"/>
        <item h="1"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n="NL137 - Regulations in place to establish appropriate operational parameters for use of combined sewer overflows and emergency by-pass sewers are regularly updated in response to current and future climate data"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n="NL137 - Regulations in place to establish appropriate operational parameters for use of combined sewer overflows and emergency by-pass sewers are regularly updated in response to current and future climate data2" x="557"/>
        <item x="563"/>
        <item x="545"/>
        <item x="565"/>
        <item x="567"/>
        <item t="default"/>
      </items>
    </pivotField>
    <pivotField axis="axisPage" multipleItemSelectionAllowed="1" showAll="0">
      <items count="19">
        <item h="1" x="0"/>
        <item h="1" x="1"/>
        <item h="1" x="3"/>
        <item x="5"/>
        <item x="6"/>
        <item m="1" x="12"/>
        <item m="1" x="16"/>
        <item m="1" x="14"/>
        <item x="7"/>
        <item h="1" m="1" x="11"/>
        <item h="1" m="1" x="15"/>
        <item h="1" m="1" x="17"/>
        <item h="1" m="1" x="10"/>
        <item x="2"/>
        <item m="1" x="8"/>
        <item h="1" m="1" x="9"/>
        <item x="4"/>
        <item h="1" m="1" x="13"/>
        <item t="default"/>
      </items>
    </pivotField>
    <pivotField showAll="0"/>
  </pivotFields>
  <rowFields count="2">
    <field x="7"/>
    <field x="10"/>
  </rowFields>
  <rowItems count="40">
    <i>
      <x v="4"/>
    </i>
    <i r="1">
      <x v="429"/>
    </i>
    <i r="1">
      <x v="430"/>
    </i>
    <i r="1">
      <x v="431"/>
    </i>
    <i>
      <x v="24"/>
    </i>
    <i r="1">
      <x v="780"/>
    </i>
    <i>
      <x v="27"/>
    </i>
    <i r="1">
      <x v="746"/>
    </i>
    <i>
      <x v="28"/>
    </i>
    <i r="1">
      <x v="432"/>
    </i>
    <i>
      <x v="54"/>
    </i>
    <i r="1">
      <x v="182"/>
    </i>
    <i>
      <x v="55"/>
    </i>
    <i r="1">
      <x v="183"/>
    </i>
    <i r="1">
      <x v="318"/>
    </i>
    <i r="1">
      <x v="424"/>
    </i>
    <i r="1">
      <x v="425"/>
    </i>
    <i r="1">
      <x v="426"/>
    </i>
    <i r="1">
      <x v="427"/>
    </i>
    <i r="1">
      <x v="433"/>
    </i>
    <i r="1">
      <x v="756"/>
    </i>
    <i>
      <x v="56"/>
    </i>
    <i r="1">
      <x v="434"/>
    </i>
    <i r="1">
      <x v="668"/>
    </i>
    <i r="1">
      <x v="694"/>
    </i>
    <i>
      <x v="114"/>
    </i>
    <i r="1">
      <x v="697"/>
    </i>
    <i>
      <x v="120"/>
    </i>
    <i r="1">
      <x v="416"/>
    </i>
    <i r="1">
      <x v="417"/>
    </i>
    <i r="1">
      <x v="418"/>
    </i>
    <i r="1">
      <x v="735"/>
    </i>
    <i r="1">
      <x v="736"/>
    </i>
    <i>
      <x v="125"/>
    </i>
    <i r="1">
      <x v="681"/>
    </i>
    <i>
      <x v="130"/>
    </i>
    <i r="1">
      <x v="745"/>
    </i>
    <i>
      <x v="131"/>
    </i>
    <i r="1">
      <x v="674"/>
    </i>
    <i t="grand">
      <x/>
    </i>
  </rowItems>
  <colItems count="1">
    <i/>
  </colItems>
  <pageFields count="2">
    <pageField fld="11" hier="-1"/>
    <pageField fld="4" hier="-1"/>
  </pageFields>
  <dataFields count="1">
    <dataField name="Count of Ref + Example indicator" fld="10" subtotal="count" baseField="0" baseItem="0"/>
  </dataFields>
  <formats count="18">
    <format dxfId="98">
      <pivotArea collapsedLevelsAreSubtotals="1" fieldPosition="0">
        <references count="1">
          <reference field="4" count="1">
            <x v="2"/>
          </reference>
        </references>
      </pivotArea>
    </format>
    <format dxfId="99">
      <pivotArea dataOnly="0" labelOnly="1" fieldPosition="0">
        <references count="1">
          <reference field="4" count="1">
            <x v="2"/>
          </reference>
        </references>
      </pivotArea>
    </format>
    <format dxfId="100">
      <pivotArea collapsedLevelsAreSubtotals="1" fieldPosition="0">
        <references count="1">
          <reference field="4" count="1">
            <x v="1"/>
          </reference>
        </references>
      </pivotArea>
    </format>
    <format dxfId="101">
      <pivotArea dataOnly="0" labelOnly="1" fieldPosition="0">
        <references count="1">
          <reference field="4" count="1">
            <x v="1"/>
          </reference>
        </references>
      </pivotArea>
    </format>
    <format dxfId="102">
      <pivotArea collapsedLevelsAreSubtotals="1" fieldPosition="0">
        <references count="1">
          <reference field="4" count="1">
            <x v="3"/>
          </reference>
        </references>
      </pivotArea>
    </format>
    <format dxfId="103">
      <pivotArea dataOnly="0" labelOnly="1" fieldPosition="0">
        <references count="1">
          <reference field="4" count="1">
            <x v="3"/>
          </reference>
        </references>
      </pivotArea>
    </format>
    <format dxfId="104">
      <pivotArea collapsedLevelsAreSubtotals="1" fieldPosition="0">
        <references count="1">
          <reference field="4" count="1">
            <x v="4"/>
          </reference>
        </references>
      </pivotArea>
    </format>
    <format dxfId="105">
      <pivotArea dataOnly="0" labelOnly="1" fieldPosition="0">
        <references count="1">
          <reference field="4" count="1">
            <x v="4"/>
          </reference>
        </references>
      </pivotArea>
    </format>
    <format dxfId="106">
      <pivotArea dataOnly="0" labelOnly="1" fieldPosition="0">
        <references count="1">
          <reference field="4" count="1">
            <x v="4"/>
          </reference>
        </references>
      </pivotArea>
    </format>
    <format dxfId="107">
      <pivotArea collapsedLevelsAreSubtotals="1" fieldPosition="0">
        <references count="1">
          <reference field="4" count="1">
            <x v="3"/>
          </reference>
        </references>
      </pivotArea>
    </format>
    <format dxfId="108">
      <pivotArea dataOnly="0" labelOnly="1" fieldPosition="0">
        <references count="1">
          <reference field="4" count="1">
            <x v="3"/>
          </reference>
        </references>
      </pivotArea>
    </format>
    <format dxfId="109">
      <pivotArea type="all" dataOnly="0" outline="0" fieldPosition="0"/>
    </format>
    <format dxfId="110">
      <pivotArea outline="0" collapsedLevelsAreSubtotals="1" fieldPosition="0"/>
    </format>
    <format dxfId="111">
      <pivotArea field="4" type="button" dataOnly="0" labelOnly="1" outline="0" axis="axisPage" fieldPosition="1"/>
    </format>
    <format dxfId="112">
      <pivotArea dataOnly="0" labelOnly="1" fieldPosition="0">
        <references count="1">
          <reference field="4" count="0"/>
        </references>
      </pivotArea>
    </format>
    <format dxfId="113">
      <pivotArea dataOnly="0" labelOnly="1" grandRow="1" outline="0" fieldPosition="0"/>
    </format>
    <format dxfId="114">
      <pivotArea dataOnly="0" labelOnly="1" outline="0" axis="axisValues" fieldPosition="0"/>
    </format>
    <format dxfId="115">
      <pivotArea dataOnly="0" labelOnly="1" grandRow="1" outline="0"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1200-00000F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28" firstHeaderRow="1" firstDataRow="1" firstDataCol="1" rowPageCount="3" colPageCount="1"/>
  <pivotFields count="13">
    <pivotField showAll="0"/>
    <pivotField axis="axisPage" multipleItemSelectionAllowed="1"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m="1" x="10"/>
        <item h="1" x="0"/>
        <item h="1" m="1" x="17"/>
        <item h="1" x="1"/>
        <item h="1" x="3"/>
        <item x="5"/>
        <item x="6"/>
        <item m="1" x="12"/>
        <item m="1" x="16"/>
        <item m="1" x="11"/>
        <item m="1" x="14"/>
        <item m="1" x="15"/>
        <item h="1" x="7"/>
        <item x="2"/>
        <item h="1" m="1" x="8"/>
        <item h="1" m="1" x="9"/>
        <item x="4"/>
        <item h="1" m="1" x="13"/>
        <item t="default"/>
      </items>
    </pivotField>
    <pivotField showAll="0"/>
  </pivotFields>
  <rowFields count="2">
    <field x="7"/>
    <field x="10"/>
  </rowFields>
  <rowItems count="23">
    <i>
      <x v="21"/>
    </i>
    <i r="1">
      <x v="288"/>
    </i>
    <i r="1">
      <x v="661"/>
    </i>
    <i r="1">
      <x v="662"/>
    </i>
    <i>
      <x v="22"/>
    </i>
    <i r="1">
      <x v="448"/>
    </i>
    <i>
      <x v="63"/>
    </i>
    <i r="1">
      <x v="295"/>
    </i>
    <i r="1">
      <x v="309"/>
    </i>
    <i r="1">
      <x v="502"/>
    </i>
    <i>
      <x v="65"/>
    </i>
    <i r="1">
      <x v="407"/>
    </i>
    <i r="1">
      <x v="726"/>
    </i>
    <i r="1">
      <x v="744"/>
    </i>
    <i>
      <x v="69"/>
    </i>
    <i r="1">
      <x v="469"/>
    </i>
    <i>
      <x v="91"/>
    </i>
    <i r="1">
      <x v="470"/>
    </i>
    <i>
      <x v="146"/>
    </i>
    <i r="1">
      <x v="255"/>
    </i>
    <i>
      <x v="149"/>
    </i>
    <i r="1">
      <x v="277"/>
    </i>
    <i t="grand">
      <x/>
    </i>
  </rowItems>
  <colItems count="1">
    <i/>
  </colItems>
  <pageFields count="3">
    <pageField fld="1" hier="-1"/>
    <pageField fld="11" hier="-1"/>
    <pageField fld="4" item="33" hier="-1"/>
  </pageFields>
  <dataFields count="1">
    <dataField name="Count of Ref + Example indicator" fld="10" subtotal="count" baseField="0" baseItem="0"/>
  </dataFields>
  <formats count="8">
    <format dxfId="90">
      <pivotArea type="all" dataOnly="0" outline="0" fieldPosition="0"/>
    </format>
    <format dxfId="91">
      <pivotArea outline="0" collapsedLevelsAreSubtotals="1" fieldPosition="0"/>
    </format>
    <format dxfId="92">
      <pivotArea dataOnly="0" labelOnly="1" grandRow="1" outline="0" fieldPosition="0"/>
    </format>
    <format dxfId="93">
      <pivotArea dataOnly="0" labelOnly="1" outline="0" axis="axisValues" fieldPosition="0"/>
    </format>
    <format dxfId="94">
      <pivotArea type="all" dataOnly="0" outline="0" fieldPosition="0"/>
    </format>
    <format dxfId="95">
      <pivotArea outline="0" collapsedLevelsAreSubtotals="1" fieldPosition="0"/>
    </format>
    <format dxfId="96">
      <pivotArea dataOnly="0" labelOnly="1" grandRow="1" outline="0" fieldPosition="0"/>
    </format>
    <format dxfId="97">
      <pivotArea dataOnly="0" labelOnly="1" outline="0" axis="axisValues" fieldPosition="0"/>
    </format>
  </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600-000003000000}" name="PivotTable3"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40"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items count="26">
        <item x="12"/>
        <item x="1"/>
        <item x="7"/>
        <item x="5"/>
        <item x="0"/>
        <item x="9"/>
        <item m="1" x="24"/>
        <item x="10"/>
        <item x="6"/>
        <item x="2"/>
        <item x="3"/>
        <item m="1" x="23"/>
        <item x="4"/>
        <item x="14"/>
        <item x="11"/>
        <item x="8"/>
        <item x="13"/>
        <item x="16"/>
        <item x="17"/>
        <item x="18"/>
        <item x="19"/>
        <item x="20"/>
        <item m="1" x="22"/>
        <item x="15"/>
        <item x="21"/>
        <item t="default"/>
      </items>
    </pivotField>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m="1" x="10"/>
        <item h="1" x="0"/>
        <item h="1" m="1" x="17"/>
        <item h="1" x="1"/>
        <item h="1" x="3"/>
        <item x="5"/>
        <item x="6"/>
        <item m="1" x="12"/>
        <item m="1" x="16"/>
        <item m="1" x="11"/>
        <item m="1" x="14"/>
        <item m="1" x="15"/>
        <item x="7"/>
        <item x="2"/>
        <item m="1" x="8"/>
        <item h="1" m="1" x="9"/>
        <item x="4"/>
        <item h="1" m="1" x="13"/>
        <item t="default"/>
      </items>
    </pivotField>
    <pivotField showAll="0"/>
  </pivotFields>
  <rowFields count="2">
    <field x="7"/>
    <field x="10"/>
  </rowFields>
  <rowItems count="35">
    <i>
      <x v="21"/>
    </i>
    <i r="1">
      <x v="591"/>
    </i>
    <i>
      <x v="22"/>
    </i>
    <i r="1">
      <x v="46"/>
    </i>
    <i r="1">
      <x v="663"/>
    </i>
    <i r="1">
      <x v="764"/>
    </i>
    <i>
      <x v="42"/>
    </i>
    <i r="1">
      <x v="204"/>
    </i>
    <i r="1">
      <x v="602"/>
    </i>
    <i r="1">
      <x v="607"/>
    </i>
    <i r="1">
      <x v="656"/>
    </i>
    <i r="1">
      <x v="660"/>
    </i>
    <i r="1">
      <x v="665"/>
    </i>
    <i r="1">
      <x v="752"/>
    </i>
    <i r="1">
      <x v="761"/>
    </i>
    <i r="1">
      <x v="763"/>
    </i>
    <i>
      <x v="46"/>
    </i>
    <i r="1">
      <x v="33"/>
    </i>
    <i r="1">
      <x v="36"/>
    </i>
    <i r="1">
      <x v="43"/>
    </i>
    <i r="1">
      <x v="625"/>
    </i>
    <i>
      <x v="65"/>
    </i>
    <i r="1">
      <x v="630"/>
    </i>
    <i r="1">
      <x v="797"/>
    </i>
    <i>
      <x v="67"/>
    </i>
    <i r="1">
      <x v="702"/>
    </i>
    <i>
      <x v="109"/>
    </i>
    <i r="1">
      <x v="757"/>
    </i>
    <i>
      <x v="142"/>
    </i>
    <i r="1">
      <x v="17"/>
    </i>
    <i>
      <x v="145"/>
    </i>
    <i r="1">
      <x v="762"/>
    </i>
    <i>
      <x v="150"/>
    </i>
    <i r="1">
      <x v="796"/>
    </i>
    <i t="grand">
      <x/>
    </i>
  </rowItems>
  <colItems count="1">
    <i/>
  </colItems>
  <pageFields count="3">
    <pageField fld="1" item="3" hier="-1"/>
    <pageField fld="4" item="20" hier="-1"/>
    <pageField fld="11" hier="-1"/>
  </pageFields>
  <dataFields count="1">
    <dataField name="Count of Ref + Example indicator" fld="10" subtotal="count" baseField="0" baseItem="0"/>
  </dataFields>
  <formats count="8">
    <format dxfId="82">
      <pivotArea type="all" dataOnly="0" outline="0" fieldPosition="0"/>
    </format>
    <format dxfId="83">
      <pivotArea field="6" type="button" dataOnly="0" labelOnly="1" outline="0"/>
    </format>
    <format dxfId="84">
      <pivotArea dataOnly="0" labelOnly="1" grandRow="1" outline="0" fieldPosition="0"/>
    </format>
    <format dxfId="85">
      <pivotArea dataOnly="0" labelOnly="1" outline="0" axis="axisValues" fieldPosition="0"/>
    </format>
    <format dxfId="86">
      <pivotArea field="6" type="button" dataOnly="0" labelOnly="1" outline="0"/>
    </format>
    <format dxfId="87">
      <pivotArea dataOnly="0" labelOnly="1" grandRow="1" outline="0" fieldPosition="0"/>
    </format>
    <format dxfId="88">
      <pivotArea outline="0" collapsedLevelsAreSubtotals="1" fieldPosition="0"/>
    </format>
    <format dxfId="89">
      <pivotArea dataOnly="0" labelOnly="1" grandRow="1" outline="0"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D00-00000A000000}" name="PivotTable3"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41"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x="25"/>
        <item x="12"/>
        <item x="4"/>
        <item x="15"/>
        <item x="9"/>
        <item x="0"/>
        <item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m="1" x="10"/>
        <item h="1" x="0"/>
        <item h="1" m="1" x="17"/>
        <item h="1" x="1"/>
        <item h="1" x="3"/>
        <item x="5"/>
        <item x="6"/>
        <item m="1" x="12"/>
        <item m="1" x="16"/>
        <item h="1" m="1" x="11"/>
        <item m="1" x="14"/>
        <item h="1" m="1" x="15"/>
        <item x="7"/>
        <item x="2"/>
        <item h="1" m="1" x="8"/>
        <item h="1" m="1" x="9"/>
        <item x="4"/>
        <item h="1" m="1" x="13"/>
        <item t="default"/>
      </items>
    </pivotField>
    <pivotField showAll="0"/>
  </pivotFields>
  <rowFields count="2">
    <field x="7"/>
    <field x="10"/>
  </rowFields>
  <rowItems count="36">
    <i>
      <x v="22"/>
    </i>
    <i r="1">
      <x v="56"/>
    </i>
    <i r="1">
      <x v="116"/>
    </i>
    <i r="1">
      <x v="446"/>
    </i>
    <i r="1">
      <x v="523"/>
    </i>
    <i r="1">
      <x v="773"/>
    </i>
    <i r="1">
      <x v="783"/>
    </i>
    <i>
      <x v="42"/>
    </i>
    <i r="1">
      <x v="52"/>
    </i>
    <i r="1">
      <x v="111"/>
    </i>
    <i r="1">
      <x v="138"/>
    </i>
    <i r="1">
      <x v="171"/>
    </i>
    <i r="1">
      <x v="187"/>
    </i>
    <i r="1">
      <x v="497"/>
    </i>
    <i r="1">
      <x v="782"/>
    </i>
    <i r="1">
      <x v="787"/>
    </i>
    <i>
      <x v="46"/>
    </i>
    <i r="1">
      <x v="498"/>
    </i>
    <i r="1">
      <x v="720"/>
    </i>
    <i r="1">
      <x v="742"/>
    </i>
    <i r="1">
      <x v="750"/>
    </i>
    <i>
      <x v="65"/>
    </i>
    <i r="1">
      <x v="499"/>
    </i>
    <i r="1">
      <x v="501"/>
    </i>
    <i r="1">
      <x v="532"/>
    </i>
    <i r="1">
      <x v="751"/>
    </i>
    <i>
      <x v="67"/>
    </i>
    <i r="1">
      <x v="791"/>
    </i>
    <i>
      <x v="98"/>
    </i>
    <i r="1">
      <x v="165"/>
    </i>
    <i>
      <x v="142"/>
    </i>
    <i r="1">
      <x v="119"/>
    </i>
    <i r="1">
      <x v="504"/>
    </i>
    <i>
      <x v="150"/>
    </i>
    <i r="1">
      <x v="790"/>
    </i>
    <i t="grand">
      <x/>
    </i>
  </rowItems>
  <colItems count="1">
    <i/>
  </colItems>
  <pageFields count="3">
    <pageField fld="1" item="2" hier="-1"/>
    <pageField fld="4" item="26" hier="-1"/>
    <pageField fld="11" hier="-1"/>
  </pageFields>
  <dataFields count="1">
    <dataField name="Count of Ref + Example indicator" fld="10" subtotal="count" baseField="0" baseItem="0"/>
  </dataFields>
  <formats count="4">
    <format dxfId="78">
      <pivotArea type="all" dataOnly="0" outline="0" fieldPosition="0"/>
    </format>
    <format dxfId="79">
      <pivotArea outline="0" collapsedLevelsAreSubtotals="1" fieldPosition="0"/>
    </format>
    <format dxfId="80">
      <pivotArea dataOnly="0" labelOnly="1" grandRow="1" outline="0" fieldPosition="0"/>
    </format>
    <format dxfId="81">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700-000004000000}" name="PivotTable1" cacheId="13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B13" firstHeaderRow="1" firstDataRow="1" firstDataCol="1" rowPageCount="3" colPageCount="1"/>
  <pivotFields count="13">
    <pivotField showAll="0"/>
    <pivotField axis="axisPage" showAll="0">
      <items count="6">
        <item x="1"/>
        <item x="3"/>
        <item x="0"/>
        <item x="2"/>
        <item x="4"/>
        <item t="default"/>
      </items>
    </pivotField>
    <pivotField showAll="0"/>
    <pivotField showAll="0"/>
    <pivotField axis="axisPage" showAll="0">
      <items count="42">
        <item sd="0" x="25"/>
        <item sd="0" x="12"/>
        <item sd="0" x="4"/>
        <item sd="0" x="15"/>
        <item sd="0" x="9"/>
        <item sd="0" x="0"/>
        <item sd="0" x="5"/>
        <item x="31"/>
        <item x="33"/>
        <item m="1" x="39"/>
        <item x="1"/>
        <item x="19"/>
        <item m="1" x="38"/>
        <item x="27"/>
        <item x="3"/>
        <item x="34"/>
        <item x="18"/>
        <item x="37"/>
        <item m="1" x="40"/>
        <item x="2"/>
        <item x="6"/>
        <item x="7"/>
        <item x="8"/>
        <item x="10"/>
        <item x="11"/>
        <item x="13"/>
        <item x="14"/>
        <item x="16"/>
        <item x="17"/>
        <item x="20"/>
        <item x="21"/>
        <item x="22"/>
        <item x="23"/>
        <item x="24"/>
        <item x="26"/>
        <item x="28"/>
        <item x="29"/>
        <item x="30"/>
        <item x="32"/>
        <item x="35"/>
        <item x="36"/>
        <item t="default"/>
      </items>
    </pivotField>
    <pivotField showAll="0"/>
    <pivotField showAll="0"/>
    <pivotField axis="axisRow" showAll="0">
      <items count="152">
        <item m="1" x="118"/>
        <item m="1" x="148"/>
        <item x="1"/>
        <item x="70"/>
        <item x="72"/>
        <item x="32"/>
        <item x="52"/>
        <item x="6"/>
        <item m="1" x="115"/>
        <item m="1" x="111"/>
        <item m="1" x="146"/>
        <item x="29"/>
        <item x="74"/>
        <item x="62"/>
        <item x="4"/>
        <item x="16"/>
        <item x="68"/>
        <item m="1" x="104"/>
        <item m="1" x="97"/>
        <item m="1" x="139"/>
        <item x="85"/>
        <item x="10"/>
        <item x="11"/>
        <item m="1" x="131"/>
        <item x="23"/>
        <item x="83"/>
        <item m="1" x="101"/>
        <item x="28"/>
        <item x="73"/>
        <item m="1" x="117"/>
        <item x="18"/>
        <item m="1" x="145"/>
        <item m="1" x="121"/>
        <item m="1" x="106"/>
        <item m="1" x="143"/>
        <item m="1" x="107"/>
        <item m="1" x="137"/>
        <item x="34"/>
        <item m="1" x="112"/>
        <item m="1" x="113"/>
        <item x="59"/>
        <item x="9"/>
        <item x="14"/>
        <item m="1" x="103"/>
        <item x="45"/>
        <item m="1" x="142"/>
        <item x="7"/>
        <item x="8"/>
        <item m="1" x="144"/>
        <item m="1" x="133"/>
        <item x="84"/>
        <item x="43"/>
        <item m="1" x="135"/>
        <item x="17"/>
        <item x="24"/>
        <item x="25"/>
        <item x="12"/>
        <item m="1" x="138"/>
        <item m="1" x="119"/>
        <item m="1" x="127"/>
        <item m="1" x="125"/>
        <item x="54"/>
        <item m="1" x="136"/>
        <item x="48"/>
        <item x="51"/>
        <item x="39"/>
        <item m="1" x="98"/>
        <item x="2"/>
        <item x="33"/>
        <item x="78"/>
        <item x="69"/>
        <item x="61"/>
        <item m="1" x="140"/>
        <item x="66"/>
        <item x="79"/>
        <item x="65"/>
        <item m="1" x="128"/>
        <item x="64"/>
        <item x="82"/>
        <item x="60"/>
        <item m="1" x="134"/>
        <item x="36"/>
        <item m="1" x="116"/>
        <item x="38"/>
        <item x="76"/>
        <item m="1" x="105"/>
        <item x="50"/>
        <item x="63"/>
        <item m="1" x="122"/>
        <item x="37"/>
        <item m="1" x="126"/>
        <item x="21"/>
        <item x="49"/>
        <item m="1" x="149"/>
        <item x="40"/>
        <item x="67"/>
        <item x="58"/>
        <item x="0"/>
        <item x="22"/>
        <item x="86"/>
        <item m="1" x="129"/>
        <item m="1" x="108"/>
        <item m="1" x="120"/>
        <item m="1" x="114"/>
        <item m="1" x="141"/>
        <item m="1" x="147"/>
        <item m="1" x="123"/>
        <item x="30"/>
        <item m="1" x="102"/>
        <item x="56"/>
        <item m="1" x="100"/>
        <item x="88"/>
        <item m="1" x="150"/>
        <item m="1" x="130"/>
        <item x="87"/>
        <item m="1" x="99"/>
        <item x="13"/>
        <item x="15"/>
        <item x="53"/>
        <item x="55"/>
        <item x="71"/>
        <item x="20"/>
        <item x="90"/>
        <item x="91"/>
        <item x="92"/>
        <item x="93"/>
        <item x="94"/>
        <item m="1" x="132"/>
        <item m="1" x="124"/>
        <item x="57"/>
        <item x="80"/>
        <item x="81"/>
        <item x="41"/>
        <item x="46"/>
        <item m="1" x="109"/>
        <item m="1" x="110"/>
        <item x="35"/>
        <item x="89"/>
        <item x="95"/>
        <item x="96"/>
        <item x="47"/>
        <item x="44"/>
        <item x="3"/>
        <item x="19"/>
        <item x="26"/>
        <item x="31"/>
        <item x="42"/>
        <item x="75"/>
        <item x="77"/>
        <item x="5"/>
        <item x="27"/>
        <item t="default"/>
      </items>
    </pivotField>
    <pivotField showAll="0"/>
    <pivotField showAll="0"/>
    <pivotField axis="axisRow" dataField="1" showAll="0">
      <items count="809">
        <item m="1" x="704"/>
        <item m="1" x="626"/>
        <item m="1" x="627"/>
        <item x="2"/>
        <item x="3"/>
        <item x="4"/>
        <item x="5"/>
        <item x="6"/>
        <item x="7"/>
        <item x="8"/>
        <item x="9"/>
        <item x="10"/>
        <item x="11"/>
        <item x="12"/>
        <item x="13"/>
        <item x="14"/>
        <item x="15"/>
        <item x="16"/>
        <item x="17"/>
        <item x="18"/>
        <item m="1" x="730"/>
        <item m="1" x="804"/>
        <item x="21"/>
        <item x="22"/>
        <item x="23"/>
        <item x="24"/>
        <item x="25"/>
        <item x="26"/>
        <item x="27"/>
        <item x="28"/>
        <item x="29"/>
        <item x="30"/>
        <item x="31"/>
        <item x="32"/>
        <item x="33"/>
        <item x="34"/>
        <item x="35"/>
        <item x="36"/>
        <item x="37"/>
        <item x="38"/>
        <item m="1" x="628"/>
        <item x="40"/>
        <item x="41"/>
        <item x="42"/>
        <item x="43"/>
        <item x="44"/>
        <item x="45"/>
        <item x="46"/>
        <item x="47"/>
        <item m="1" x="756"/>
        <item x="49"/>
        <item m="1" x="754"/>
        <item x="51"/>
        <item x="52"/>
        <item x="53"/>
        <item x="54"/>
        <item x="55"/>
        <item m="1" x="629"/>
        <item x="57"/>
        <item x="58"/>
        <item x="59"/>
        <item x="60"/>
        <item x="61"/>
        <item x="62"/>
        <item x="63"/>
        <item x="64"/>
        <item x="65"/>
        <item x="66"/>
        <item x="67"/>
        <item x="68"/>
        <item x="69"/>
        <item x="70"/>
        <item m="1" x="573"/>
        <item m="1" x="630"/>
        <item x="73"/>
        <item x="74"/>
        <item x="75"/>
        <item x="76"/>
        <item x="77"/>
        <item x="78"/>
        <item x="79"/>
        <item x="80"/>
        <item x="81"/>
        <item x="82"/>
        <item x="83"/>
        <item x="84"/>
        <item x="85"/>
        <item x="86"/>
        <item x="87"/>
        <item x="88"/>
        <item m="1" x="575"/>
        <item x="90"/>
        <item x="91"/>
        <item x="92"/>
        <item x="93"/>
        <item x="94"/>
        <item x="95"/>
        <item x="96"/>
        <item x="97"/>
        <item x="98"/>
        <item x="99"/>
        <item x="100"/>
        <item x="101"/>
        <item x="102"/>
        <item x="103"/>
        <item x="104"/>
        <item x="105"/>
        <item x="106"/>
        <item x="107"/>
        <item x="108"/>
        <item x="109"/>
        <item x="110"/>
        <item x="111"/>
        <item x="112"/>
        <item x="113"/>
        <item x="114"/>
        <item x="115"/>
        <item x="116"/>
        <item m="1" x="576"/>
        <item x="118"/>
        <item x="119"/>
        <item m="1" x="577"/>
        <item x="121"/>
        <item m="1" x="578"/>
        <item m="1" x="579"/>
        <item x="124"/>
        <item m="1" x="685"/>
        <item m="1" x="580"/>
        <item m="1" x="581"/>
        <item m="1" x="582"/>
        <item m="1" x="583"/>
        <item m="1" x="584"/>
        <item m="1" x="585"/>
        <item m="1" x="586"/>
        <item m="1" x="587"/>
        <item x="134"/>
        <item x="135"/>
        <item x="136"/>
        <item x="137"/>
        <item x="138"/>
        <item x="139"/>
        <item x="140"/>
        <item x="141"/>
        <item x="142"/>
        <item x="143"/>
        <item x="144"/>
        <item x="145"/>
        <item x="146"/>
        <item x="147"/>
        <item x="148"/>
        <item x="149"/>
        <item x="150"/>
        <item m="1" x="732"/>
        <item x="152"/>
        <item x="153"/>
        <item x="154"/>
        <item x="155"/>
        <item x="156"/>
        <item x="157"/>
        <item x="158"/>
        <item x="159"/>
        <item x="160"/>
        <item x="161"/>
        <item x="162"/>
        <item x="163"/>
        <item x="164"/>
        <item x="165"/>
        <item x="166"/>
        <item x="167"/>
        <item x="168"/>
        <item x="169"/>
        <item x="170"/>
        <item x="171"/>
        <item x="172"/>
        <item x="173"/>
        <item x="174"/>
        <item x="175"/>
        <item x="176"/>
        <item x="177"/>
        <item m="1" x="631"/>
        <item x="179"/>
        <item x="180"/>
        <item x="181"/>
        <item x="182"/>
        <item m="1" x="733"/>
        <item x="184"/>
        <item x="185"/>
        <item x="186"/>
        <item m="1" x="589"/>
        <item x="188"/>
        <item x="189"/>
        <item m="1" x="780"/>
        <item m="1" x="785"/>
        <item x="192"/>
        <item x="193"/>
        <item m="1" x="632"/>
        <item m="1" x="617"/>
        <item x="196"/>
        <item x="197"/>
        <item x="198"/>
        <item m="1" x="618"/>
        <item x="200"/>
        <item m="1" x="755"/>
        <item m="1" x="702"/>
        <item x="203"/>
        <item x="204"/>
        <item x="205"/>
        <item x="206"/>
        <item x="207"/>
        <item x="208"/>
        <item x="209"/>
        <item m="1" x="633"/>
        <item x="211"/>
        <item x="212"/>
        <item x="213"/>
        <item x="214"/>
        <item x="215"/>
        <item x="216"/>
        <item x="217"/>
        <item m="1" x="778"/>
        <item x="219"/>
        <item x="220"/>
        <item x="221"/>
        <item x="222"/>
        <item x="223"/>
        <item m="1" x="619"/>
        <item x="225"/>
        <item x="226"/>
        <item x="227"/>
        <item x="228"/>
        <item x="229"/>
        <item x="230"/>
        <item m="1" x="671"/>
        <item x="232"/>
        <item x="233"/>
        <item x="234"/>
        <item x="235"/>
        <item x="236"/>
        <item x="237"/>
        <item m="1" x="694"/>
        <item x="239"/>
        <item x="240"/>
        <item m="1" x="621"/>
        <item x="242"/>
        <item x="243"/>
        <item m="1" x="763"/>
        <item x="245"/>
        <item m="1" x="717"/>
        <item x="247"/>
        <item x="248"/>
        <item x="249"/>
        <item m="1" x="737"/>
        <item x="251"/>
        <item x="252"/>
        <item x="253"/>
        <item x="254"/>
        <item x="255"/>
        <item x="256"/>
        <item x="257"/>
        <item x="258"/>
        <item m="1" x="662"/>
        <item x="260"/>
        <item x="261"/>
        <item x="262"/>
        <item x="263"/>
        <item m="1" x="636"/>
        <item x="265"/>
        <item x="266"/>
        <item x="267"/>
        <item m="1" x="637"/>
        <item x="269"/>
        <item m="1" x="709"/>
        <item x="271"/>
        <item x="272"/>
        <item x="273"/>
        <item x="274"/>
        <item x="275"/>
        <item x="276"/>
        <item x="277"/>
        <item m="1" x="665"/>
        <item m="1" x="638"/>
        <item x="280"/>
        <item x="281"/>
        <item x="282"/>
        <item m="1" x="666"/>
        <item x="284"/>
        <item x="285"/>
        <item x="286"/>
        <item x="287"/>
        <item x="288"/>
        <item x="289"/>
        <item x="290"/>
        <item m="1" x="681"/>
        <item x="292"/>
        <item m="1" x="706"/>
        <item x="294"/>
        <item m="1" x="678"/>
        <item x="296"/>
        <item x="297"/>
        <item x="298"/>
        <item x="299"/>
        <item x="300"/>
        <item x="301"/>
        <item x="302"/>
        <item x="303"/>
        <item x="304"/>
        <item x="305"/>
        <item m="1" x="697"/>
        <item x="307"/>
        <item x="308"/>
        <item x="309"/>
        <item x="310"/>
        <item x="311"/>
        <item x="312"/>
        <item x="313"/>
        <item x="314"/>
        <item x="315"/>
        <item m="1" x="718"/>
        <item x="317"/>
        <item x="318"/>
        <item x="319"/>
        <item m="1" x="684"/>
        <item x="320"/>
        <item x="321"/>
        <item x="322"/>
        <item x="323"/>
        <item x="324"/>
        <item x="325"/>
        <item x="326"/>
        <item x="327"/>
        <item x="328"/>
        <item x="329"/>
        <item x="330"/>
        <item x="331"/>
        <item x="332"/>
        <item x="333"/>
        <item x="334"/>
        <item x="335"/>
        <item x="336"/>
        <item x="337"/>
        <item m="1" x="784"/>
        <item m="1" x="781"/>
        <item m="1" x="799"/>
        <item m="1" x="769"/>
        <item x="339"/>
        <item x="340"/>
        <item x="341"/>
        <item x="342"/>
        <item m="1" x="669"/>
        <item m="1" x="700"/>
        <item m="1" x="800"/>
        <item m="1" x="710"/>
        <item x="346"/>
        <item x="347"/>
        <item x="348"/>
        <item m="1" x="639"/>
        <item x="350"/>
        <item x="351"/>
        <item x="352"/>
        <item x="353"/>
        <item x="354"/>
        <item m="1" x="723"/>
        <item x="356"/>
        <item x="357"/>
        <item m="1" x="715"/>
        <item m="1" x="750"/>
        <item x="360"/>
        <item x="361"/>
        <item x="362"/>
        <item x="363"/>
        <item m="1" x="753"/>
        <item x="365"/>
        <item m="1" x="640"/>
        <item x="367"/>
        <item x="368"/>
        <item x="369"/>
        <item x="370"/>
        <item x="371"/>
        <item x="372"/>
        <item m="1" x="741"/>
        <item x="374"/>
        <item x="375"/>
        <item x="376"/>
        <item x="377"/>
        <item m="1" x="641"/>
        <item m="1" x="642"/>
        <item x="380"/>
        <item m="1" x="701"/>
        <item m="1" x="779"/>
        <item x="382"/>
        <item x="383"/>
        <item m="1" x="695"/>
        <item m="1" x="743"/>
        <item x="386"/>
        <item m="1" x="791"/>
        <item m="1" x="624"/>
        <item x="389"/>
        <item m="1" x="643"/>
        <item x="391"/>
        <item m="1" x="625"/>
        <item m="1" x="592"/>
        <item x="394"/>
        <item x="395"/>
        <item x="396"/>
        <item m="1" x="762"/>
        <item x="398"/>
        <item m="1" x="672"/>
        <item x="400"/>
        <item x="401"/>
        <item x="402"/>
        <item m="1" x="795"/>
        <item x="404"/>
        <item x="405"/>
        <item x="406"/>
        <item x="407"/>
        <item x="408"/>
        <item x="409"/>
        <item x="410"/>
        <item x="411"/>
        <item m="1" x="644"/>
        <item m="1" x="645"/>
        <item x="414"/>
        <item x="415"/>
        <item x="416"/>
        <item x="417"/>
        <item x="418"/>
        <item x="419"/>
        <item x="420"/>
        <item m="1" x="729"/>
        <item x="421"/>
        <item x="422"/>
        <item x="423"/>
        <item x="424"/>
        <item x="425"/>
        <item x="426"/>
        <item x="427"/>
        <item m="1" x="788"/>
        <item m="1" x="646"/>
        <item x="430"/>
        <item x="431"/>
        <item x="432"/>
        <item x="433"/>
        <item x="434"/>
        <item m="1" x="801"/>
        <item m="1" x="711"/>
        <item x="437"/>
        <item x="438"/>
        <item x="439"/>
        <item x="440"/>
        <item m="1" x="647"/>
        <item m="1" x="690"/>
        <item x="443"/>
        <item x="444"/>
        <item x="445"/>
        <item x="446"/>
        <item m="1" x="698"/>
        <item x="448"/>
        <item m="1" x="649"/>
        <item x="450"/>
        <item x="451"/>
        <item x="452"/>
        <item m="1" x="691"/>
        <item m="1" x="650"/>
        <item m="1" x="720"/>
        <item x="456"/>
        <item x="457"/>
        <item x="458"/>
        <item x="459"/>
        <item m="1" x="652"/>
        <item x="461"/>
        <item x="462"/>
        <item m="1" x="653"/>
        <item x="464"/>
        <item m="1" x="708"/>
        <item m="1" x="739"/>
        <item m="1" x="802"/>
        <item x="468"/>
        <item x="469"/>
        <item x="470"/>
        <item x="471"/>
        <item m="1" x="758"/>
        <item m="1" x="593"/>
        <item x="474"/>
        <item m="1" x="594"/>
        <item x="476"/>
        <item m="1" x="656"/>
        <item m="1" x="786"/>
        <item m="1" x="806"/>
        <item x="480"/>
        <item m="1" x="749"/>
        <item m="1" x="657"/>
        <item m="1" x="751"/>
        <item x="483"/>
        <item m="1" x="774"/>
        <item m="1" x="663"/>
        <item m="1" x="664"/>
        <item x="569"/>
        <item x="50"/>
        <item x="183"/>
        <item x="231"/>
        <item m="1" x="634"/>
        <item x="270"/>
        <item x="293"/>
        <item m="1" x="591"/>
        <item x="373"/>
        <item m="1" x="648"/>
        <item x="453"/>
        <item m="1" x="651"/>
        <item m="1" x="724"/>
        <item m="1" x="807"/>
        <item m="1" x="765"/>
        <item m="1" x="696"/>
        <item m="1" x="752"/>
        <item m="1" x="675"/>
        <item m="1" x="772"/>
        <item m="1" x="744"/>
        <item m="1" x="761"/>
        <item m="1" x="721"/>
        <item m="1" x="746"/>
        <item m="1" x="770"/>
        <item m="1" x="659"/>
        <item m="1" x="660"/>
        <item m="1" x="595"/>
        <item x="490"/>
        <item m="1" x="596"/>
        <item m="1" x="597"/>
        <item m="1" x="598"/>
        <item m="1" x="599"/>
        <item x="495"/>
        <item x="496"/>
        <item x="497"/>
        <item m="1" x="600"/>
        <item x="499"/>
        <item m="1" x="734"/>
        <item x="190"/>
        <item x="484"/>
        <item m="1" x="601"/>
        <item x="478"/>
        <item m="1" x="689"/>
        <item x="481"/>
        <item x="479"/>
        <item x="291"/>
        <item x="399"/>
        <item x="384"/>
        <item x="385"/>
        <item x="472"/>
        <item m="1" x="623"/>
        <item m="1" x="731"/>
        <item m="1" x="728"/>
        <item m="1" x="707"/>
        <item m="1" x="773"/>
        <item m="1" x="782"/>
        <item m="1" x="602"/>
        <item x="501"/>
        <item x="503"/>
        <item x="504"/>
        <item x="505"/>
        <item m="1" x="776"/>
        <item m="1" x="742"/>
        <item m="1" x="603"/>
        <item m="1" x="677"/>
        <item x="507"/>
        <item x="508"/>
        <item x="338"/>
        <item x="343"/>
        <item x="403"/>
        <item x="510"/>
        <item m="1" x="667"/>
        <item x="512"/>
        <item m="1" x="670"/>
        <item x="509"/>
        <item m="1" x="777"/>
        <item m="1" x="740"/>
        <item x="511"/>
        <item x="513"/>
        <item m="1" x="686"/>
        <item m="1" x="687"/>
        <item m="1" x="748"/>
        <item m="1" x="673"/>
        <item m="1" x="803"/>
        <item m="1" x="712"/>
        <item m="1" x="793"/>
        <item m="1" x="674"/>
        <item m="1" x="719"/>
        <item m="1" x="725"/>
        <item m="1" x="716"/>
        <item m="1" x="768"/>
        <item m="1" x="805"/>
        <item m="1" x="680"/>
        <item m="1" x="759"/>
        <item m="1" x="775"/>
        <item x="191"/>
        <item m="1" x="792"/>
        <item m="1" x="766"/>
        <item m="1" x="796"/>
        <item m="1" x="767"/>
        <item m="1" x="688"/>
        <item m="1" x="682"/>
        <item x="125"/>
        <item m="1" x="683"/>
        <item m="1" x="699"/>
        <item m="1" x="735"/>
        <item x="151"/>
        <item m="1" x="736"/>
        <item m="1" x="713"/>
        <item m="1" x="757"/>
        <item m="1" x="798"/>
        <item x="514"/>
        <item x="515"/>
        <item m="1" x="668"/>
        <item m="1" x="794"/>
        <item m="1" x="783"/>
        <item m="1" x="722"/>
        <item x="520"/>
        <item x="521"/>
        <item m="1" x="604"/>
        <item m="1" x="605"/>
        <item m="1" x="676"/>
        <item m="1" x="760"/>
        <item m="1" x="764"/>
        <item m="1" x="787"/>
        <item x="526"/>
        <item m="1" x="727"/>
        <item x="528"/>
        <item x="529"/>
        <item x="530"/>
        <item x="531"/>
        <item m="1" x="726"/>
        <item m="1" x="703"/>
        <item m="1" x="692"/>
        <item x="533"/>
        <item x="534"/>
        <item x="517"/>
        <item m="1" x="789"/>
        <item m="1" x="745"/>
        <item m="1" x="679"/>
        <item x="518"/>
        <item m="1" x="606"/>
        <item x="535"/>
        <item m="1" x="705"/>
        <item m="1" x="790"/>
        <item m="1" x="616"/>
        <item x="524"/>
        <item x="538"/>
        <item m="1" x="797"/>
        <item m="1" x="771"/>
        <item x="519"/>
        <item m="1" x="693"/>
        <item x="539"/>
        <item x="540"/>
        <item m="1" x="738"/>
        <item m="1" x="607"/>
        <item m="1" x="714"/>
        <item m="1" x="614"/>
        <item x="542"/>
        <item m="1" x="615"/>
        <item x="527"/>
        <item m="1" x="608"/>
        <item x="218"/>
        <item m="1" x="622"/>
        <item x="516"/>
        <item x="295"/>
        <item x="306"/>
        <item x="536"/>
        <item m="1" x="747"/>
        <item x="544"/>
        <item m="1" x="635"/>
        <item m="1" x="609"/>
        <item x="48"/>
        <item x="316"/>
        <item x="355"/>
        <item x="397"/>
        <item x="428"/>
        <item x="442"/>
        <item x="466"/>
        <item m="1" x="570"/>
        <item x="547"/>
        <item x="548"/>
        <item x="549"/>
        <item x="550"/>
        <item x="551"/>
        <item x="552"/>
        <item x="553"/>
        <item x="554"/>
        <item x="19"/>
        <item x="20"/>
        <item m="1" x="620"/>
        <item x="358"/>
        <item x="359"/>
        <item x="435"/>
        <item x="436"/>
        <item m="1" x="610"/>
        <item x="556"/>
        <item m="1" x="611"/>
        <item x="558"/>
        <item m="1" x="654"/>
        <item x="559"/>
        <item x="560"/>
        <item x="246"/>
        <item x="345"/>
        <item x="381"/>
        <item m="1" x="655"/>
        <item x="525"/>
        <item x="278"/>
        <item x="283"/>
        <item x="561"/>
        <item x="562"/>
        <item m="1" x="612"/>
        <item x="564"/>
        <item m="1" x="661"/>
        <item x="568"/>
        <item x="259"/>
        <item x="485"/>
        <item m="1" x="658"/>
        <item x="566"/>
        <item m="1" x="571"/>
        <item m="1" x="572"/>
        <item x="0"/>
        <item x="1"/>
        <item x="39"/>
        <item x="56"/>
        <item m="1" x="574"/>
        <item m="1" x="588"/>
        <item x="194"/>
        <item x="210"/>
        <item m="1" x="590"/>
        <item x="250"/>
        <item x="264"/>
        <item x="268"/>
        <item x="279"/>
        <item x="349"/>
        <item x="366"/>
        <item x="378"/>
        <item x="379"/>
        <item x="390"/>
        <item x="412"/>
        <item x="413"/>
        <item x="429"/>
        <item x="441"/>
        <item x="447"/>
        <item x="449"/>
        <item x="454"/>
        <item x="455"/>
        <item x="460"/>
        <item x="463"/>
        <item x="465"/>
        <item x="467"/>
        <item x="477"/>
        <item x="482"/>
        <item x="486"/>
        <item x="487"/>
        <item x="488"/>
        <item x="195"/>
        <item m="1" x="613"/>
        <item x="224"/>
        <item x="238"/>
        <item x="241"/>
        <item x="344"/>
        <item x="387"/>
        <item x="388"/>
        <item x="392"/>
        <item x="199"/>
        <item x="201"/>
        <item x="202"/>
        <item x="537"/>
        <item x="71"/>
        <item x="72"/>
        <item x="89"/>
        <item x="117"/>
        <item x="120"/>
        <item x="122"/>
        <item x="123"/>
        <item x="126"/>
        <item x="127"/>
        <item x="128"/>
        <item x="129"/>
        <item x="130"/>
        <item x="131"/>
        <item x="132"/>
        <item x="133"/>
        <item x="178"/>
        <item x="187"/>
        <item x="244"/>
        <item x="364"/>
        <item x="393"/>
        <item x="473"/>
        <item x="475"/>
        <item x="489"/>
        <item x="491"/>
        <item x="492"/>
        <item x="493"/>
        <item x="494"/>
        <item x="498"/>
        <item x="500"/>
        <item x="502"/>
        <item x="506"/>
        <item x="522"/>
        <item x="523"/>
        <item x="532"/>
        <item x="541"/>
        <item x="543"/>
        <item x="546"/>
        <item x="555"/>
        <item x="557"/>
        <item x="563"/>
        <item x="545"/>
        <item x="565"/>
        <item x="567"/>
        <item t="default"/>
      </items>
    </pivotField>
    <pivotField axis="axisPage" multipleItemSelectionAllowed="1" showAll="0">
      <items count="19">
        <item h="1" x="0"/>
        <item x="1"/>
        <item x="3"/>
        <item x="5"/>
        <item x="6"/>
        <item m="1" x="12"/>
        <item m="1" x="16"/>
        <item m="1" x="14"/>
        <item x="7"/>
        <item m="1" x="11"/>
        <item m="1" x="15"/>
        <item h="1" m="1" x="17"/>
        <item h="1" m="1" x="10"/>
        <item x="2"/>
        <item m="1" x="8"/>
        <item h="1" m="1" x="9"/>
        <item x="4"/>
        <item m="1" x="13"/>
        <item t="default"/>
      </items>
    </pivotField>
    <pivotField showAll="0"/>
  </pivotFields>
  <rowFields count="2">
    <field x="7"/>
    <field x="10"/>
  </rowFields>
  <rowItems count="8">
    <i>
      <x v="81"/>
    </i>
    <i r="1">
      <x v="705"/>
    </i>
    <i>
      <x v="136"/>
    </i>
    <i r="1">
      <x v="658"/>
    </i>
    <i>
      <x v="137"/>
    </i>
    <i r="1">
      <x v="654"/>
    </i>
    <i r="1">
      <x v="800"/>
    </i>
    <i t="grand">
      <x/>
    </i>
  </rowItems>
  <colItems count="1">
    <i/>
  </colItems>
  <pageFields count="3">
    <pageField fld="1" item="3" hier="-1"/>
    <pageField fld="4" item="29" hier="-1"/>
    <pageField fld="11" hier="-1"/>
  </pageFields>
  <dataFields count="1">
    <dataField name="Count of Ref + Example indicator" fld="10"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T571" totalsRowShown="0" headerRowDxfId="21" dataDxfId="20">
  <autoFilter ref="A1:T571" xr:uid="{00000000-0009-0000-0100-000001000000}"/>
  <tableColumns count="20">
    <tableColumn id="1" xr3:uid="{00000000-0010-0000-0000-000001000000}" name="Indicator REF" dataDxfId="19"/>
    <tableColumn id="4" xr3:uid="{00000000-0010-0000-0000-000004000000}" name="Pertaining to (Water supply/Sanitation/Hygiene)" dataDxfId="18"/>
    <tableColumn id="24" xr3:uid="{00000000-0010-0000-0000-000018000000}" name="System Component" dataDxfId="17"/>
    <tableColumn id="5" xr3:uid="{00000000-0010-0000-0000-000005000000}" name="Specific to which Climate Hazard(s)" dataDxfId="16"/>
    <tableColumn id="26" xr3:uid="{00000000-0010-0000-0000-00001A000000}" name="Framework component" dataDxfId="15"/>
    <tableColumn id="33" xr3:uid="{00000000-0010-0000-0000-000021000000}" name="FC Helper" dataDxfId="14">
      <calculatedColumnFormula>SUBSTITUTE(SUBSTITUTE(SUBSTITUTE(SUBSTITUTE(E2, " ", "_"), "-", "_"), ",", "_"), ":", "_")</calculatedColumnFormula>
    </tableColumn>
    <tableColumn id="27" xr3:uid="{00000000-0010-0000-0000-00001B000000}" name="Indicator Objective" dataDxfId="13"/>
    <tableColumn id="32" xr3:uid="{00000000-0010-0000-0000-000020000000}" name="Objective" dataDxfId="12"/>
    <tableColumn id="34" xr3:uid="{00000000-0010-0000-0000-000022000000}" name="Objective Notes" dataDxfId="11"/>
    <tableColumn id="13" xr3:uid="{00000000-0010-0000-0000-00000D000000}" name="Example indicators" dataDxfId="10"/>
    <tableColumn id="25" xr3:uid="{00000000-0010-0000-0000-000019000000}" name="Ref + Example indicator" dataDxfId="9">
      <calculatedColumnFormula>Table1[[#This Row],[Indicator REF]] &amp; " - " &amp; Table1[[#This Row],[Example indicators]]</calculatedColumnFormula>
    </tableColumn>
    <tableColumn id="19" xr3:uid="{00000000-0010-0000-0000-000013000000}" name="Cluster/Delete/Merge" dataDxfId="8"/>
    <tableColumn id="31" xr3:uid="{00000000-0010-0000-0000-00001F000000}" name="Notes2" dataDxfId="7"/>
    <tableColumn id="23" xr3:uid="{00000000-0010-0000-0000-000017000000}" name="Commentary for TWG" dataDxfId="6"/>
    <tableColumn id="28" xr3:uid="{00000000-0010-0000-0000-00001C000000}" name="Indicator owner " dataDxfId="5"/>
    <tableColumn id="2" xr3:uid="{23233CEA-32B4-4335-8136-1E29AAE1429C}" name="Source of indicator" dataDxfId="4"/>
    <tableColumn id="3" xr3:uid="{6A8708B9-4BCE-4403-AC91-065B93524C9A}" name="Evidence " dataDxfId="3"/>
    <tableColumn id="6" xr3:uid="{8321327F-7969-45F2-9E7A-301BD0B3C5F0}" name="Type of Evidence " dataDxfId="2"/>
    <tableColumn id="7" xr3:uid="{10D86A76-D068-46E9-B090-C65889A963A7}" name="Review Reference" dataDxfId="1"/>
    <tableColumn id="8" xr3:uid="{FC8404F9-4625-44B9-B785-11E22ACDB699}" name="References of Evidence or source of proposed indicator"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1.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2.x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3.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14.xm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15.xm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ivotTable" Target="../pivotTables/pivotTable16.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ivotTable" Target="../pivotTables/pivotTable17.xml"/></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ivotTable" Target="../pivotTables/pivotTable21.xm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ivotTable" Target="../pivotTables/pivotTable22.x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ivotTable" Target="../pivotTables/pivotTable2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ciencedirect.com/science/article/pii/S0095069699911026" TargetMode="External"/><Relationship Id="rId13" Type="http://schemas.openxmlformats.org/officeDocument/2006/relationships/hyperlink" Target="https://www.frontiersin.org/journals/water/articles/10.3389/frwa.2022.935422/full" TargetMode="External"/><Relationship Id="rId18"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26" Type="http://schemas.microsoft.com/office/2019/04/relationships/namedSheetView" Target="../namedSheetViews/namedSheetView1.xml"/><Relationship Id="rId3" Type="http://schemas.openxmlformats.org/officeDocument/2006/relationships/hyperlink" Target="https://journals.sagepub.com/doi/full/10.1177/0956247815598520" TargetMode="External"/><Relationship Id="rId21"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7" Type="http://schemas.openxmlformats.org/officeDocument/2006/relationships/hyperlink" Target="https://wires.onlinelibrary.wiley.com/doi/full/10.1002/wat2.1354" TargetMode="External"/><Relationship Id="rId12" Type="http://schemas.openxmlformats.org/officeDocument/2006/relationships/hyperlink" Target="https://link.springer.com/article/10.1007/s11269-008-9346-5" TargetMode="External"/><Relationship Id="rId17"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25" Type="http://schemas.openxmlformats.org/officeDocument/2006/relationships/comments" Target="../comments1.xml"/><Relationship Id="rId2" Type="http://schemas.openxmlformats.org/officeDocument/2006/relationships/hyperlink" Target="https://awwa.onlinelibrary.wiley.com/doi/abs/10.5942/jawwa.2014.106.0055?casa_token=myr3zsKAvJoAAAAA%3AZC9zPWP0GZUXoPCblRnXsm1CRRPCcXZLajGmkiBXUuMT5zn56-5-hOlL4pbqrci47VFVoRvFPihgpAI" TargetMode="External"/><Relationship Id="rId16" Type="http://schemas.openxmlformats.org/officeDocument/2006/relationships/hyperlink" Target="https://wires.onlinelibrary.wiley.com/doi/full/10.1002/wat2.1354" TargetMode="External"/><Relationship Id="rId20"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1" Type="http://schemas.openxmlformats.org/officeDocument/2006/relationships/hyperlink" Target="https://awwa.onlinelibrary.wiley.com/doi/abs/10.5942/jawwa.2014.106.0055?casa_token=myr3zsKAvJoAAAAA%3AZC9zPWP0GZUXoPCblRnXsm1CRRPCcXZLajGmkiBXUuMT5zn56-5-hOlL4pbqrci47VFVoRvFPihgpAI" TargetMode="External"/><Relationship Id="rId6" Type="http://schemas.openxmlformats.org/officeDocument/2006/relationships/hyperlink" Target="https://iwaponline.com/jwcc/article/5/3/357/312/Incorporating-climate-change-adaptation-strategies" TargetMode="External"/><Relationship Id="rId11" Type="http://schemas.openxmlformats.org/officeDocument/2006/relationships/hyperlink" Target="https://www.sciencedirect.com/science/article/pii/S0048969720301911?via%3Dihub" TargetMode="External"/><Relationship Id="rId24" Type="http://schemas.openxmlformats.org/officeDocument/2006/relationships/table" Target="../tables/table1.xml"/><Relationship Id="rId5" Type="http://schemas.openxmlformats.org/officeDocument/2006/relationships/hyperlink" Target="https://wires.onlinelibrary.wiley.com/doi/full/10.1002/wat2.1354" TargetMode="External"/><Relationship Id="rId15" Type="http://schemas.openxmlformats.org/officeDocument/2006/relationships/hyperlink" Target="https://www.sciencedirect.com/science/article/pii/S0921344915301142?casa_token=G0ggWr3t48sAAAAA:wlxy-GKNask1P2CcxUDKFWHxxY0WIeDfVtNUOetNSzxUeLJOVXxuNnZ3QZYq_6_y82h6_BYFDnI" TargetMode="External"/><Relationship Id="rId23" Type="http://schemas.openxmlformats.org/officeDocument/2006/relationships/vmlDrawing" Target="../drawings/vmlDrawing1.vml"/><Relationship Id="rId10" Type="http://schemas.openxmlformats.org/officeDocument/2006/relationships/hyperlink" Target="https://link.springer.com/article/10.1007/S11269-021-03004-0" TargetMode="External"/><Relationship Id="rId19"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4" Type="http://schemas.openxmlformats.org/officeDocument/2006/relationships/hyperlink" Target="https://onlinelibrary.wiley.com/doi/abs/10.1002/hyp.9534?casa_token=o_JqTcB17msAAAAA%3A-t6bfpEBBApBCZ-HEqWyrpLtZqj-btUGslz-PZqvvplbKQHrwR8FEtp06Wb4_aLAwCi6dJr0Ltd_2yo" TargetMode="External"/><Relationship Id="rId9" Type="http://schemas.openxmlformats.org/officeDocument/2006/relationships/hyperlink" Target="https://www.sciencedirect.com/science/article/pii/S2212096318301530" TargetMode="External"/><Relationship Id="rId14" Type="http://schemas.openxmlformats.org/officeDocument/2006/relationships/hyperlink" Target="https://www.sciencedirect.com/science/article/pii/S0921344915301142?casa_token=G0ggWr3t48sAAAAA:wlxy-GKNask1P2CcxUDKFWHxxY0WIeDfVtNUOetNSzxUeLJOVXxuNnZ3QZYq_6_y82h6_BYFDnI" TargetMode="External"/><Relationship Id="rId22"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6:M176"/>
  <sheetViews>
    <sheetView showGridLines="0" showRowColHeaders="0" zoomScale="85" zoomScaleNormal="85" workbookViewId="0">
      <selection activeCell="A82" sqref="A82"/>
    </sheetView>
  </sheetViews>
  <sheetFormatPr defaultRowHeight="15"/>
  <cols>
    <col min="1" max="1" width="64.42578125" bestFit="1" customWidth="1"/>
    <col min="2" max="2" width="78.42578125" customWidth="1"/>
    <col min="3" max="3" width="19.7109375" customWidth="1"/>
  </cols>
  <sheetData>
    <row r="6" spans="2:2">
      <c r="B6" s="1"/>
    </row>
    <row r="7" spans="2:2">
      <c r="B7" s="1"/>
    </row>
    <row r="8" spans="2:2">
      <c r="B8" s="1"/>
    </row>
    <row r="9" spans="2:2">
      <c r="B9" s="1"/>
    </row>
    <row r="10" spans="2:2">
      <c r="B10" s="1"/>
    </row>
    <row r="11" spans="2:2">
      <c r="B11" s="1"/>
    </row>
    <row r="12" spans="2:2">
      <c r="B12" s="1"/>
    </row>
    <row r="13" spans="2:2">
      <c r="B13" s="1"/>
    </row>
    <row r="14" spans="2:2">
      <c r="B14" s="1"/>
    </row>
    <row r="15" spans="2:2">
      <c r="B15" s="1"/>
    </row>
    <row r="16" spans="2:2">
      <c r="B16" s="1"/>
    </row>
    <row r="17" spans="2:2">
      <c r="B17" s="1"/>
    </row>
    <row r="18" spans="2:2">
      <c r="B18" s="1"/>
    </row>
    <row r="19" spans="2:2">
      <c r="B19" s="1"/>
    </row>
    <row r="20" spans="2:2">
      <c r="B20" s="1"/>
    </row>
    <row r="21" spans="2:2">
      <c r="B21" s="1"/>
    </row>
    <row r="22" spans="2:2">
      <c r="B22" s="1"/>
    </row>
    <row r="23" spans="2:2">
      <c r="B23" s="1"/>
    </row>
    <row r="24" spans="2:2">
      <c r="B24" s="1"/>
    </row>
    <row r="25" spans="2:2">
      <c r="B25" s="1"/>
    </row>
    <row r="26" spans="2:2">
      <c r="B26" s="1"/>
    </row>
    <row r="27" spans="2:2">
      <c r="B27" s="1"/>
    </row>
    <row r="28" spans="2:2">
      <c r="B28" s="1"/>
    </row>
    <row r="29" spans="2:2">
      <c r="B29" s="1"/>
    </row>
    <row r="30" spans="2:2">
      <c r="B30" s="1"/>
    </row>
    <row r="31" spans="2:2">
      <c r="B31" s="1"/>
    </row>
    <row r="32" spans="2:2">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1"/>
    </row>
    <row r="46" spans="2:2">
      <c r="B46" s="1"/>
    </row>
    <row r="47" spans="2:2">
      <c r="B47" s="1"/>
    </row>
    <row r="48" spans="2:2">
      <c r="B48" s="1"/>
    </row>
    <row r="49" spans="1:3">
      <c r="B49" s="1"/>
    </row>
    <row r="50" spans="1:3">
      <c r="B50" s="1"/>
    </row>
    <row r="51" spans="1:3">
      <c r="B51" s="1"/>
    </row>
    <row r="52" spans="1:3">
      <c r="B52" s="1"/>
    </row>
    <row r="53" spans="1:3">
      <c r="A53" s="2" t="s">
        <v>0</v>
      </c>
    </row>
    <row r="54" spans="1:3">
      <c r="A54" t="s">
        <v>1</v>
      </c>
      <c r="B54" s="1"/>
    </row>
    <row r="55" spans="1:3">
      <c r="A55" t="s">
        <v>2</v>
      </c>
    </row>
    <row r="56" spans="1:3">
      <c r="A56" t="s">
        <v>3</v>
      </c>
      <c r="B56" s="1"/>
    </row>
    <row r="57" spans="1:3">
      <c r="A57" t="s">
        <v>4</v>
      </c>
      <c r="C57" s="14"/>
    </row>
    <row r="60" spans="1:3">
      <c r="A60" s="2" t="s">
        <v>5</v>
      </c>
    </row>
    <row r="61" spans="1:3">
      <c r="A61" t="s">
        <v>6</v>
      </c>
      <c r="C61" t="s">
        <v>7</v>
      </c>
    </row>
    <row r="62" spans="1:3">
      <c r="A62" t="s">
        <v>8</v>
      </c>
      <c r="C62" t="s">
        <v>9</v>
      </c>
    </row>
    <row r="63" spans="1:3">
      <c r="A63" t="s">
        <v>10</v>
      </c>
      <c r="B63" s="14"/>
      <c r="C63" t="s">
        <v>11</v>
      </c>
    </row>
    <row r="64" spans="1:3">
      <c r="A64" t="s">
        <v>12</v>
      </c>
      <c r="C64" t="s">
        <v>13</v>
      </c>
    </row>
    <row r="65" spans="1:3">
      <c r="A65" t="s">
        <v>14</v>
      </c>
      <c r="C65" t="s">
        <v>15</v>
      </c>
    </row>
    <row r="66" spans="1:3">
      <c r="A66" t="s">
        <v>16</v>
      </c>
      <c r="C66" t="s">
        <v>17</v>
      </c>
    </row>
    <row r="67" spans="1:3">
      <c r="A67" t="s">
        <v>18</v>
      </c>
    </row>
    <row r="68" spans="1:3">
      <c r="A68" t="s">
        <v>19</v>
      </c>
      <c r="C68" t="s">
        <v>20</v>
      </c>
    </row>
    <row r="69" spans="1:3">
      <c r="A69" t="s">
        <v>21</v>
      </c>
    </row>
    <row r="70" spans="1:3">
      <c r="A70" t="s">
        <v>22</v>
      </c>
    </row>
    <row r="71" spans="1:3">
      <c r="A71" t="s">
        <v>23</v>
      </c>
      <c r="C71" t="s">
        <v>24</v>
      </c>
    </row>
    <row r="72" spans="1:3">
      <c r="A72" t="s">
        <v>25</v>
      </c>
    </row>
    <row r="73" spans="1:3">
      <c r="A73" t="s">
        <v>26</v>
      </c>
    </row>
    <row r="74" spans="1:3">
      <c r="A74" t="s">
        <v>27</v>
      </c>
      <c r="C74" t="s">
        <v>28</v>
      </c>
    </row>
    <row r="75" spans="1:3">
      <c r="A75" t="s">
        <v>29</v>
      </c>
      <c r="C75" t="s">
        <v>30</v>
      </c>
    </row>
    <row r="76" spans="1:3">
      <c r="A76" t="s">
        <v>31</v>
      </c>
      <c r="C76" t="s">
        <v>32</v>
      </c>
    </row>
    <row r="77" spans="1:3">
      <c r="A77" t="s">
        <v>33</v>
      </c>
      <c r="C77" t="s">
        <v>34</v>
      </c>
    </row>
    <row r="78" spans="1:3">
      <c r="A78" t="s">
        <v>35</v>
      </c>
      <c r="C78" t="s">
        <v>36</v>
      </c>
    </row>
    <row r="79" spans="1:3">
      <c r="A79" t="s">
        <v>37</v>
      </c>
      <c r="C79" t="s">
        <v>38</v>
      </c>
    </row>
    <row r="80" spans="1:3">
      <c r="A80" t="s">
        <v>39</v>
      </c>
      <c r="C80" t="s">
        <v>40</v>
      </c>
    </row>
    <row r="81" spans="1:11">
      <c r="A81" t="s">
        <v>41</v>
      </c>
    </row>
    <row r="82" spans="1:11">
      <c r="A82" t="s">
        <v>42</v>
      </c>
    </row>
    <row r="83" spans="1:11">
      <c r="C83" t="s">
        <v>43</v>
      </c>
    </row>
    <row r="84" spans="1:11">
      <c r="C84" t="s">
        <v>44</v>
      </c>
    </row>
    <row r="85" spans="1:11">
      <c r="A85" s="2" t="s">
        <v>45</v>
      </c>
      <c r="C85" t="s">
        <v>46</v>
      </c>
    </row>
    <row r="86" spans="1:11">
      <c r="A86" t="s">
        <v>47</v>
      </c>
      <c r="B86" t="s">
        <v>48</v>
      </c>
      <c r="C86" t="s">
        <v>49</v>
      </c>
    </row>
    <row r="87" spans="1:11" ht="30">
      <c r="A87" s="1" t="s">
        <v>50</v>
      </c>
      <c r="B87" t="s">
        <v>51</v>
      </c>
      <c r="C87" s="20" t="s">
        <v>52</v>
      </c>
    </row>
    <row r="88" spans="1:11">
      <c r="A88" s="1" t="s">
        <v>53</v>
      </c>
      <c r="B88" t="s">
        <v>54</v>
      </c>
      <c r="C88" t="s">
        <v>55</v>
      </c>
    </row>
    <row r="89" spans="1:11">
      <c r="C89" t="s">
        <v>56</v>
      </c>
    </row>
    <row r="90" spans="1:11">
      <c r="A90" s="2" t="s">
        <v>57</v>
      </c>
      <c r="C90" t="s">
        <v>58</v>
      </c>
    </row>
    <row r="91" spans="1:11">
      <c r="A91" t="s">
        <v>59</v>
      </c>
      <c r="C91" t="s">
        <v>60</v>
      </c>
    </row>
    <row r="92" spans="1:11">
      <c r="A92" t="s">
        <v>61</v>
      </c>
      <c r="C92" t="s">
        <v>62</v>
      </c>
    </row>
    <row r="93" spans="1:11">
      <c r="A93" t="s">
        <v>63</v>
      </c>
      <c r="C93" t="s">
        <v>64</v>
      </c>
    </row>
    <row r="94" spans="1:11">
      <c r="C94" t="s">
        <v>65</v>
      </c>
    </row>
    <row r="95" spans="1:11">
      <c r="A95" s="2" t="s">
        <v>66</v>
      </c>
      <c r="K95" s="2" t="s">
        <v>67</v>
      </c>
    </row>
    <row r="96" spans="1:11">
      <c r="A96" t="s">
        <v>68</v>
      </c>
      <c r="C96" t="s">
        <v>69</v>
      </c>
      <c r="K96" s="42" t="s">
        <v>70</v>
      </c>
    </row>
    <row r="97" spans="1:13">
      <c r="A97" t="s">
        <v>71</v>
      </c>
      <c r="C97" t="s">
        <v>72</v>
      </c>
      <c r="K97" s="42" t="s">
        <v>73</v>
      </c>
    </row>
    <row r="98" spans="1:13">
      <c r="A98">
        <v>0</v>
      </c>
      <c r="C98" t="s">
        <v>74</v>
      </c>
      <c r="K98" s="42" t="s">
        <v>75</v>
      </c>
    </row>
    <row r="99" spans="1:13">
      <c r="C99" t="s">
        <v>76</v>
      </c>
      <c r="K99" s="42" t="s">
        <v>77</v>
      </c>
    </row>
    <row r="100" spans="1:13">
      <c r="A100" s="2" t="s">
        <v>78</v>
      </c>
      <c r="C100" t="s">
        <v>79</v>
      </c>
      <c r="K100" s="42" t="s">
        <v>80</v>
      </c>
    </row>
    <row r="101" spans="1:13">
      <c r="A101" t="s">
        <v>81</v>
      </c>
      <c r="B101" t="s">
        <v>82</v>
      </c>
      <c r="C101" t="s">
        <v>83</v>
      </c>
      <c r="K101" s="42" t="s">
        <v>84</v>
      </c>
    </row>
    <row r="102" spans="1:13">
      <c r="A102" t="s">
        <v>85</v>
      </c>
      <c r="B102" t="s">
        <v>86</v>
      </c>
      <c r="C102" t="s">
        <v>87</v>
      </c>
      <c r="K102" s="5" t="s">
        <v>88</v>
      </c>
    </row>
    <row r="103" spans="1:13">
      <c r="A103" t="s">
        <v>89</v>
      </c>
      <c r="B103" t="s">
        <v>90</v>
      </c>
      <c r="C103" t="s">
        <v>73</v>
      </c>
      <c r="K103" s="42" t="s">
        <v>91</v>
      </c>
    </row>
    <row r="104" spans="1:13">
      <c r="A104" t="s">
        <v>92</v>
      </c>
      <c r="B104" t="s">
        <v>93</v>
      </c>
      <c r="C104" t="s">
        <v>94</v>
      </c>
      <c r="K104" s="42" t="s">
        <v>95</v>
      </c>
      <c r="M104" s="6"/>
    </row>
    <row r="105" spans="1:13">
      <c r="A105" t="s">
        <v>96</v>
      </c>
      <c r="B105" t="s">
        <v>97</v>
      </c>
      <c r="C105" t="s">
        <v>98</v>
      </c>
      <c r="K105" s="42" t="s">
        <v>99</v>
      </c>
    </row>
    <row r="106" spans="1:13">
      <c r="A106" t="s">
        <v>100</v>
      </c>
      <c r="B106" t="s">
        <v>93</v>
      </c>
      <c r="C106" t="s">
        <v>101</v>
      </c>
      <c r="K106" s="42" t="s">
        <v>87</v>
      </c>
    </row>
    <row r="107" spans="1:13">
      <c r="A107" t="s">
        <v>102</v>
      </c>
      <c r="B107" t="s">
        <v>97</v>
      </c>
      <c r="C107" t="s">
        <v>103</v>
      </c>
      <c r="K107" s="42" t="s">
        <v>104</v>
      </c>
    </row>
    <row r="108" spans="1:13">
      <c r="A108" t="s">
        <v>105</v>
      </c>
      <c r="B108" t="s">
        <v>93</v>
      </c>
      <c r="C108" t="s">
        <v>106</v>
      </c>
      <c r="K108" s="42" t="s">
        <v>107</v>
      </c>
    </row>
    <row r="109" spans="1:13">
      <c r="A109" t="s">
        <v>108</v>
      </c>
      <c r="B109" t="s">
        <v>97</v>
      </c>
      <c r="C109" t="s">
        <v>109</v>
      </c>
      <c r="K109" s="42" t="s">
        <v>110</v>
      </c>
    </row>
    <row r="110" spans="1:13">
      <c r="A110" t="s">
        <v>111</v>
      </c>
      <c r="B110" t="s">
        <v>97</v>
      </c>
      <c r="C110" t="s">
        <v>112</v>
      </c>
      <c r="K110" s="42" t="s">
        <v>113</v>
      </c>
    </row>
    <row r="111" spans="1:13">
      <c r="A111" t="s">
        <v>114</v>
      </c>
      <c r="B111" t="s">
        <v>93</v>
      </c>
      <c r="C111" t="s">
        <v>115</v>
      </c>
      <c r="K111" t="s">
        <v>116</v>
      </c>
    </row>
    <row r="112" spans="1:13">
      <c r="A112" t="s">
        <v>117</v>
      </c>
      <c r="B112" t="s">
        <v>93</v>
      </c>
      <c r="C112" t="s">
        <v>118</v>
      </c>
      <c r="K112" s="42" t="s">
        <v>83</v>
      </c>
    </row>
    <row r="113" spans="1:7">
      <c r="A113" s="26" t="s">
        <v>119</v>
      </c>
    </row>
    <row r="114" spans="1:7">
      <c r="A114">
        <v>0</v>
      </c>
    </row>
    <row r="115" spans="1:7">
      <c r="B115" t="s">
        <v>120</v>
      </c>
    </row>
    <row r="116" spans="1:7">
      <c r="A116" t="s">
        <v>121</v>
      </c>
    </row>
    <row r="117" spans="1:7">
      <c r="A117" t="s">
        <v>122</v>
      </c>
    </row>
    <row r="118" spans="1:7">
      <c r="A118" t="s">
        <v>123</v>
      </c>
    </row>
    <row r="119" spans="1:7">
      <c r="A119" t="s">
        <v>124</v>
      </c>
    </row>
    <row r="121" spans="1:7">
      <c r="A121" t="s">
        <v>125</v>
      </c>
      <c r="B121" t="s">
        <v>126</v>
      </c>
      <c r="C121" t="s">
        <v>127</v>
      </c>
      <c r="D121" t="s">
        <v>128</v>
      </c>
      <c r="E121" t="s">
        <v>129</v>
      </c>
      <c r="F121" t="s">
        <v>130</v>
      </c>
      <c r="G121" t="s">
        <v>131</v>
      </c>
    </row>
    <row r="122" spans="1:7">
      <c r="A122" s="21" t="s">
        <v>132</v>
      </c>
      <c r="F122" s="21" t="s">
        <v>133</v>
      </c>
    </row>
    <row r="123" spans="1:7">
      <c r="A123" s="21" t="s">
        <v>134</v>
      </c>
      <c r="F123" s="21" t="s">
        <v>135</v>
      </c>
    </row>
    <row r="124" spans="1:7">
      <c r="A124" s="21" t="s">
        <v>136</v>
      </c>
      <c r="F124" s="21" t="s">
        <v>137</v>
      </c>
    </row>
    <row r="125" spans="1:7">
      <c r="A125" s="21" t="s">
        <v>138</v>
      </c>
      <c r="F125" s="21" t="s">
        <v>139</v>
      </c>
    </row>
    <row r="126" spans="1:7">
      <c r="A126" s="21" t="s">
        <v>140</v>
      </c>
      <c r="F126" s="24" t="s">
        <v>141</v>
      </c>
    </row>
    <row r="127" spans="1:7">
      <c r="A127" s="21" t="s">
        <v>142</v>
      </c>
      <c r="F127" s="21" t="s">
        <v>143</v>
      </c>
    </row>
    <row r="128" spans="1:7">
      <c r="A128" s="21" t="s">
        <v>144</v>
      </c>
      <c r="F128" s="21" t="s">
        <v>145</v>
      </c>
    </row>
    <row r="129" spans="1:6">
      <c r="A129" s="21" t="s">
        <v>146</v>
      </c>
      <c r="F129" s="21" t="s">
        <v>147</v>
      </c>
    </row>
    <row r="130" spans="1:6">
      <c r="A130" s="21" t="s">
        <v>148</v>
      </c>
      <c r="F130" s="21" t="s">
        <v>149</v>
      </c>
    </row>
    <row r="131" spans="1:6">
      <c r="A131" s="21" t="s">
        <v>150</v>
      </c>
    </row>
    <row r="132" spans="1:6">
      <c r="A132" s="21" t="s">
        <v>151</v>
      </c>
    </row>
    <row r="133" spans="1:6">
      <c r="A133" s="21" t="s">
        <v>152</v>
      </c>
    </row>
    <row r="134" spans="1:6">
      <c r="A134" s="21" t="s">
        <v>153</v>
      </c>
    </row>
    <row r="135" spans="1:6">
      <c r="A135" s="21" t="s">
        <v>154</v>
      </c>
    </row>
    <row r="136" spans="1:6">
      <c r="A136" s="21" t="s">
        <v>155</v>
      </c>
    </row>
    <row r="137" spans="1:6">
      <c r="A137" s="21" t="s">
        <v>156</v>
      </c>
    </row>
    <row r="138" spans="1:6">
      <c r="A138" s="21" t="s">
        <v>157</v>
      </c>
    </row>
    <row r="139" spans="1:6">
      <c r="A139" s="21" t="s">
        <v>158</v>
      </c>
    </row>
    <row r="140" spans="1:6">
      <c r="A140" s="21" t="s">
        <v>159</v>
      </c>
    </row>
    <row r="141" spans="1:6">
      <c r="A141" s="21" t="s">
        <v>160</v>
      </c>
    </row>
    <row r="142" spans="1:6">
      <c r="A142" s="21" t="s">
        <v>161</v>
      </c>
    </row>
    <row r="143" spans="1:6">
      <c r="A143" s="21" t="s">
        <v>162</v>
      </c>
    </row>
    <row r="144" spans="1:6">
      <c r="A144" s="21" t="s">
        <v>163</v>
      </c>
    </row>
    <row r="145" spans="1:1">
      <c r="A145" s="21" t="s">
        <v>164</v>
      </c>
    </row>
    <row r="146" spans="1:1">
      <c r="A146" s="19" t="s">
        <v>165</v>
      </c>
    </row>
    <row r="147" spans="1:1">
      <c r="A147" s="22" t="s">
        <v>166</v>
      </c>
    </row>
    <row r="148" spans="1:1">
      <c r="A148" s="21" t="s">
        <v>167</v>
      </c>
    </row>
    <row r="149" spans="1:1">
      <c r="A149" s="21" t="s">
        <v>168</v>
      </c>
    </row>
    <row r="150" spans="1:1">
      <c r="A150" s="21" t="s">
        <v>169</v>
      </c>
    </row>
    <row r="151" spans="1:1">
      <c r="A151" s="21" t="s">
        <v>170</v>
      </c>
    </row>
    <row r="152" spans="1:1">
      <c r="A152" s="23" t="s">
        <v>171</v>
      </c>
    </row>
    <row r="153" spans="1:1">
      <c r="A153" s="21" t="s">
        <v>172</v>
      </c>
    </row>
    <row r="154" spans="1:1">
      <c r="A154" s="21" t="s">
        <v>173</v>
      </c>
    </row>
    <row r="155" spans="1:1">
      <c r="A155" s="21" t="s">
        <v>174</v>
      </c>
    </row>
    <row r="156" spans="1:1">
      <c r="A156" s="21" t="s">
        <v>175</v>
      </c>
    </row>
    <row r="157" spans="1:1">
      <c r="A157" s="21" t="s">
        <v>176</v>
      </c>
    </row>
    <row r="158" spans="1:1">
      <c r="A158" s="21" t="s">
        <v>177</v>
      </c>
    </row>
    <row r="159" spans="1:1">
      <c r="A159" s="21" t="s">
        <v>178</v>
      </c>
    </row>
    <row r="160" spans="1:1">
      <c r="A160" s="21" t="s">
        <v>179</v>
      </c>
    </row>
    <row r="161" spans="1:1">
      <c r="A161" s="21" t="s">
        <v>133</v>
      </c>
    </row>
    <row r="162" spans="1:1">
      <c r="A162" s="21" t="s">
        <v>135</v>
      </c>
    </row>
    <row r="163" spans="1:1">
      <c r="A163" s="21" t="s">
        <v>137</v>
      </c>
    </row>
    <row r="164" spans="1:1">
      <c r="A164" s="21" t="s">
        <v>139</v>
      </c>
    </row>
    <row r="165" spans="1:1">
      <c r="A165" s="24" t="s">
        <v>141</v>
      </c>
    </row>
    <row r="166" spans="1:1">
      <c r="A166" s="21" t="s">
        <v>143</v>
      </c>
    </row>
    <row r="167" spans="1:1">
      <c r="A167" s="21" t="s">
        <v>145</v>
      </c>
    </row>
    <row r="168" spans="1:1">
      <c r="A168" s="21" t="s">
        <v>147</v>
      </c>
    </row>
    <row r="169" spans="1:1">
      <c r="A169" s="21" t="s">
        <v>149</v>
      </c>
    </row>
    <row r="170" spans="1:1">
      <c r="A170" s="21" t="s">
        <v>180</v>
      </c>
    </row>
    <row r="171" spans="1:1">
      <c r="A171" s="21" t="s">
        <v>181</v>
      </c>
    </row>
    <row r="172" spans="1:1">
      <c r="A172" s="21" t="s">
        <v>182</v>
      </c>
    </row>
    <row r="173" spans="1:1">
      <c r="A173" s="21" t="s">
        <v>183</v>
      </c>
    </row>
    <row r="174" spans="1:1">
      <c r="A174" s="21" t="s">
        <v>184</v>
      </c>
    </row>
    <row r="175" spans="1:1">
      <c r="A175" s="21" t="s">
        <v>185</v>
      </c>
    </row>
    <row r="176" spans="1:1">
      <c r="A176" s="21" t="s">
        <v>186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B40"/>
  <sheetViews>
    <sheetView zoomScale="40" zoomScaleNormal="40" workbookViewId="0">
      <selection activeCell="B3" sqref="B3"/>
    </sheetView>
  </sheetViews>
  <sheetFormatPr defaultRowHeight="15"/>
  <cols>
    <col min="1" max="1" width="302.7109375" bestFit="1" customWidth="1"/>
    <col min="2" max="2" width="113.7109375" bestFit="1" customWidth="1"/>
  </cols>
  <sheetData>
    <row r="1" spans="1:2" ht="24">
      <c r="A1" s="74" t="s">
        <v>187</v>
      </c>
      <c r="B1" s="75" t="s">
        <v>1</v>
      </c>
    </row>
    <row r="2" spans="1:2" ht="24">
      <c r="A2" s="74" t="s">
        <v>293</v>
      </c>
      <c r="B2" s="75" t="s">
        <v>16</v>
      </c>
    </row>
    <row r="3" spans="1:2" ht="24">
      <c r="A3" s="74" t="s">
        <v>189</v>
      </c>
      <c r="B3" s="75" t="s">
        <v>190</v>
      </c>
    </row>
    <row r="5" spans="1:2" ht="24">
      <c r="A5" s="74" t="s">
        <v>193</v>
      </c>
      <c r="B5" s="75" t="s">
        <v>191</v>
      </c>
    </row>
    <row r="6" spans="1:2" ht="24">
      <c r="A6" s="76" t="s">
        <v>87</v>
      </c>
      <c r="B6" s="69">
        <v>1</v>
      </c>
    </row>
    <row r="7" spans="1:2" ht="24">
      <c r="A7" s="106" t="s">
        <v>1924</v>
      </c>
      <c r="B7" s="69">
        <v>1</v>
      </c>
    </row>
    <row r="8" spans="1:2" ht="24">
      <c r="A8" s="76" t="s">
        <v>250</v>
      </c>
      <c r="B8" s="69">
        <v>3</v>
      </c>
    </row>
    <row r="9" spans="1:2" ht="24">
      <c r="A9" s="106" t="s">
        <v>1925</v>
      </c>
      <c r="B9" s="69">
        <v>1</v>
      </c>
    </row>
    <row r="10" spans="1:2" ht="24">
      <c r="A10" s="106" t="s">
        <v>1926</v>
      </c>
      <c r="B10" s="69">
        <v>1</v>
      </c>
    </row>
    <row r="11" spans="1:2" ht="24">
      <c r="A11" s="106" t="s">
        <v>1927</v>
      </c>
      <c r="B11" s="69">
        <v>1</v>
      </c>
    </row>
    <row r="12" spans="1:2" ht="24">
      <c r="A12" s="76" t="s">
        <v>73</v>
      </c>
      <c r="B12" s="69">
        <v>9</v>
      </c>
    </row>
    <row r="13" spans="1:2" ht="24">
      <c r="A13" s="106" t="s">
        <v>1928</v>
      </c>
      <c r="B13" s="69">
        <v>1</v>
      </c>
    </row>
    <row r="14" spans="1:2" ht="24">
      <c r="A14" s="106" t="s">
        <v>1929</v>
      </c>
      <c r="B14" s="69">
        <v>1</v>
      </c>
    </row>
    <row r="15" spans="1:2" ht="24">
      <c r="A15" s="106" t="s">
        <v>1930</v>
      </c>
      <c r="B15" s="69">
        <v>1</v>
      </c>
    </row>
    <row r="16" spans="1:2" ht="24">
      <c r="A16" s="106" t="s">
        <v>1931</v>
      </c>
      <c r="B16" s="69">
        <v>1</v>
      </c>
    </row>
    <row r="17" spans="1:2" ht="24">
      <c r="A17" s="106" t="s">
        <v>1932</v>
      </c>
      <c r="B17" s="69">
        <v>1</v>
      </c>
    </row>
    <row r="18" spans="1:2" ht="24">
      <c r="A18" s="106" t="s">
        <v>1933</v>
      </c>
      <c r="B18" s="69">
        <v>1</v>
      </c>
    </row>
    <row r="19" spans="1:2" ht="24">
      <c r="A19" s="106" t="s">
        <v>1934</v>
      </c>
      <c r="B19" s="69">
        <v>1</v>
      </c>
    </row>
    <row r="20" spans="1:2" ht="24">
      <c r="A20" s="106" t="s">
        <v>1935</v>
      </c>
      <c r="B20" s="69">
        <v>1</v>
      </c>
    </row>
    <row r="21" spans="1:2" ht="24">
      <c r="A21" s="106" t="s">
        <v>1936</v>
      </c>
      <c r="B21" s="69">
        <v>1</v>
      </c>
    </row>
    <row r="22" spans="1:2" ht="24">
      <c r="A22" s="76" t="s">
        <v>88</v>
      </c>
      <c r="B22" s="69">
        <v>4</v>
      </c>
    </row>
    <row r="23" spans="1:2" ht="24">
      <c r="A23" s="106" t="s">
        <v>1937</v>
      </c>
      <c r="B23" s="69">
        <v>1</v>
      </c>
    </row>
    <row r="24" spans="1:2" ht="24">
      <c r="A24" s="106" t="s">
        <v>1938</v>
      </c>
      <c r="B24" s="69">
        <v>1</v>
      </c>
    </row>
    <row r="25" spans="1:2" ht="24">
      <c r="A25" s="106" t="s">
        <v>1939</v>
      </c>
      <c r="B25" s="69">
        <v>1</v>
      </c>
    </row>
    <row r="26" spans="1:2" ht="24">
      <c r="A26" s="106" t="s">
        <v>1940</v>
      </c>
      <c r="B26" s="69">
        <v>1</v>
      </c>
    </row>
    <row r="27" spans="1:2" ht="24">
      <c r="A27" s="76" t="s">
        <v>116</v>
      </c>
      <c r="B27" s="69">
        <v>2</v>
      </c>
    </row>
    <row r="28" spans="1:2" ht="24">
      <c r="A28" s="106" t="s">
        <v>1941</v>
      </c>
      <c r="B28" s="69">
        <v>1</v>
      </c>
    </row>
    <row r="29" spans="1:2" ht="24">
      <c r="A29" s="106" t="s">
        <v>1942</v>
      </c>
      <c r="B29" s="69">
        <v>1</v>
      </c>
    </row>
    <row r="30" spans="1:2" ht="24">
      <c r="A30" s="76" t="s">
        <v>348</v>
      </c>
      <c r="B30" s="69">
        <v>1</v>
      </c>
    </row>
    <row r="31" spans="1:2" ht="24">
      <c r="A31" s="106" t="s">
        <v>1943</v>
      </c>
      <c r="B31" s="69">
        <v>1</v>
      </c>
    </row>
    <row r="32" spans="1:2" ht="24">
      <c r="A32" s="76" t="s">
        <v>1284</v>
      </c>
      <c r="B32" s="69">
        <v>1</v>
      </c>
    </row>
    <row r="33" spans="1:2" ht="24">
      <c r="A33" s="106" t="s">
        <v>1944</v>
      </c>
      <c r="B33" s="69">
        <v>1</v>
      </c>
    </row>
    <row r="34" spans="1:2" ht="24">
      <c r="A34" s="76" t="s">
        <v>371</v>
      </c>
      <c r="B34" s="69">
        <v>1</v>
      </c>
    </row>
    <row r="35" spans="1:2" ht="24">
      <c r="A35" s="106" t="s">
        <v>1945</v>
      </c>
      <c r="B35" s="69">
        <v>1</v>
      </c>
    </row>
    <row r="36" spans="1:2" ht="24">
      <c r="A36" s="76" t="s">
        <v>890</v>
      </c>
      <c r="B36" s="69">
        <v>1</v>
      </c>
    </row>
    <row r="37" spans="1:2" ht="24">
      <c r="A37" s="106" t="s">
        <v>1946</v>
      </c>
      <c r="B37" s="69">
        <v>1</v>
      </c>
    </row>
    <row r="38" spans="1:2" ht="24">
      <c r="A38" s="76" t="s">
        <v>857</v>
      </c>
      <c r="B38" s="69">
        <v>1</v>
      </c>
    </row>
    <row r="39" spans="1:2" ht="24">
      <c r="A39" s="106" t="s">
        <v>1947</v>
      </c>
      <c r="B39" s="69">
        <v>1</v>
      </c>
    </row>
    <row r="40" spans="1:2" ht="15.75">
      <c r="A40" s="72" t="s">
        <v>194</v>
      </c>
      <c r="B40" s="69">
        <v>24</v>
      </c>
    </row>
  </sheetData>
  <pageMargins left="0.7" right="0.7" top="0.75" bottom="0.75" header="0.3" footer="0.3"/>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B41"/>
  <sheetViews>
    <sheetView zoomScale="50" zoomScaleNormal="50" workbookViewId="0">
      <selection activeCell="A6" sqref="A6"/>
    </sheetView>
  </sheetViews>
  <sheetFormatPr defaultRowHeight="15"/>
  <cols>
    <col min="1" max="1" width="398.42578125" bestFit="1" customWidth="1"/>
    <col min="2" max="2" width="109.28515625" bestFit="1" customWidth="1"/>
  </cols>
  <sheetData>
    <row r="1" spans="1:2" ht="24">
      <c r="A1" s="74" t="s">
        <v>187</v>
      </c>
      <c r="B1" s="75" t="s">
        <v>2</v>
      </c>
    </row>
    <row r="2" spans="1:2" ht="24">
      <c r="A2" s="74" t="s">
        <v>293</v>
      </c>
      <c r="B2" s="75" t="s">
        <v>18</v>
      </c>
    </row>
    <row r="3" spans="1:2" ht="24">
      <c r="A3" s="74" t="s">
        <v>189</v>
      </c>
      <c r="B3" s="75" t="s">
        <v>190</v>
      </c>
    </row>
    <row r="5" spans="1:2" ht="24">
      <c r="A5" s="74" t="s">
        <v>193</v>
      </c>
      <c r="B5" s="75" t="s">
        <v>191</v>
      </c>
    </row>
    <row r="6" spans="1:2" ht="24">
      <c r="A6" s="76" t="s">
        <v>250</v>
      </c>
      <c r="B6" s="75">
        <v>6</v>
      </c>
    </row>
    <row r="7" spans="1:2" ht="24">
      <c r="A7" s="106" t="s">
        <v>1948</v>
      </c>
      <c r="B7" s="75">
        <v>1</v>
      </c>
    </row>
    <row r="8" spans="1:2" ht="24">
      <c r="A8" s="106" t="s">
        <v>1949</v>
      </c>
      <c r="B8" s="75">
        <v>1</v>
      </c>
    </row>
    <row r="9" spans="1:2" ht="24">
      <c r="A9" s="106" t="s">
        <v>1950</v>
      </c>
      <c r="B9" s="75">
        <v>1</v>
      </c>
    </row>
    <row r="10" spans="1:2" ht="24">
      <c r="A10" s="106" t="s">
        <v>1951</v>
      </c>
      <c r="B10" s="75">
        <v>1</v>
      </c>
    </row>
    <row r="11" spans="1:2" ht="24">
      <c r="A11" s="106" t="s">
        <v>1952</v>
      </c>
      <c r="B11" s="75">
        <v>1</v>
      </c>
    </row>
    <row r="12" spans="1:2" ht="24">
      <c r="A12" s="106" t="s">
        <v>1953</v>
      </c>
      <c r="B12" s="75">
        <v>1</v>
      </c>
    </row>
    <row r="13" spans="1:2" ht="24">
      <c r="A13" s="76" t="s">
        <v>73</v>
      </c>
      <c r="B13" s="75">
        <v>8</v>
      </c>
    </row>
    <row r="14" spans="1:2" ht="24">
      <c r="A14" s="106" t="s">
        <v>1954</v>
      </c>
      <c r="B14" s="75">
        <v>1</v>
      </c>
    </row>
    <row r="15" spans="1:2" ht="24">
      <c r="A15" s="106" t="s">
        <v>1955</v>
      </c>
      <c r="B15" s="75">
        <v>1</v>
      </c>
    </row>
    <row r="16" spans="1:2" ht="24">
      <c r="A16" s="106" t="s">
        <v>1956</v>
      </c>
      <c r="B16" s="75">
        <v>1</v>
      </c>
    </row>
    <row r="17" spans="1:2" ht="24">
      <c r="A17" s="106" t="s">
        <v>1957</v>
      </c>
      <c r="B17" s="75">
        <v>1</v>
      </c>
    </row>
    <row r="18" spans="1:2" ht="24">
      <c r="A18" s="106" t="s">
        <v>1958</v>
      </c>
      <c r="B18" s="75">
        <v>1</v>
      </c>
    </row>
    <row r="19" spans="1:2" ht="24">
      <c r="A19" s="106" t="s">
        <v>1959</v>
      </c>
      <c r="B19" s="75">
        <v>1</v>
      </c>
    </row>
    <row r="20" spans="1:2" ht="24">
      <c r="A20" s="106" t="s">
        <v>1960</v>
      </c>
      <c r="B20" s="75">
        <v>1</v>
      </c>
    </row>
    <row r="21" spans="1:2" ht="24">
      <c r="A21" s="106" t="s">
        <v>1961</v>
      </c>
      <c r="B21" s="75">
        <v>1</v>
      </c>
    </row>
    <row r="22" spans="1:2" ht="24">
      <c r="A22" s="76" t="s">
        <v>88</v>
      </c>
      <c r="B22" s="75">
        <v>4</v>
      </c>
    </row>
    <row r="23" spans="1:2" ht="24">
      <c r="A23" s="106" t="s">
        <v>1962</v>
      </c>
      <c r="B23" s="75">
        <v>1</v>
      </c>
    </row>
    <row r="24" spans="1:2" ht="24">
      <c r="A24" s="106" t="s">
        <v>1963</v>
      </c>
      <c r="B24" s="75">
        <v>1</v>
      </c>
    </row>
    <row r="25" spans="1:2" ht="24">
      <c r="A25" s="106" t="s">
        <v>1964</v>
      </c>
      <c r="B25" s="75">
        <v>1</v>
      </c>
    </row>
    <row r="26" spans="1:2" ht="24">
      <c r="A26" s="106" t="s">
        <v>1965</v>
      </c>
      <c r="B26" s="75">
        <v>1</v>
      </c>
    </row>
    <row r="27" spans="1:2" ht="24">
      <c r="A27" s="76" t="s">
        <v>116</v>
      </c>
      <c r="B27" s="75">
        <v>4</v>
      </c>
    </row>
    <row r="28" spans="1:2" ht="24">
      <c r="A28" s="106" t="s">
        <v>1966</v>
      </c>
      <c r="B28" s="75">
        <v>1</v>
      </c>
    </row>
    <row r="29" spans="1:2" ht="24">
      <c r="A29" s="106" t="s">
        <v>1967</v>
      </c>
      <c r="B29" s="75">
        <v>1</v>
      </c>
    </row>
    <row r="30" spans="1:2" ht="24">
      <c r="A30" s="106" t="s">
        <v>1968</v>
      </c>
      <c r="B30" s="75">
        <v>1</v>
      </c>
    </row>
    <row r="31" spans="1:2" ht="24">
      <c r="A31" s="106" t="s">
        <v>1969</v>
      </c>
      <c r="B31" s="75">
        <v>1</v>
      </c>
    </row>
    <row r="32" spans="1:2" ht="24">
      <c r="A32" s="76" t="s">
        <v>348</v>
      </c>
      <c r="B32" s="75">
        <v>1</v>
      </c>
    </row>
    <row r="33" spans="1:2" ht="24">
      <c r="A33" s="106" t="s">
        <v>1970</v>
      </c>
      <c r="B33" s="75">
        <v>1</v>
      </c>
    </row>
    <row r="34" spans="1:2" ht="24">
      <c r="A34" s="76" t="s">
        <v>782</v>
      </c>
      <c r="B34" s="75">
        <v>1</v>
      </c>
    </row>
    <row r="35" spans="1:2" ht="24">
      <c r="A35" s="106" t="s">
        <v>1971</v>
      </c>
      <c r="B35" s="75">
        <v>1</v>
      </c>
    </row>
    <row r="36" spans="1:2" ht="24">
      <c r="A36" s="76" t="s">
        <v>371</v>
      </c>
      <c r="B36" s="75">
        <v>2</v>
      </c>
    </row>
    <row r="37" spans="1:2" ht="24">
      <c r="A37" s="106" t="s">
        <v>1972</v>
      </c>
      <c r="B37" s="75">
        <v>1</v>
      </c>
    </row>
    <row r="38" spans="1:2" ht="24">
      <c r="A38" s="106" t="s">
        <v>1973</v>
      </c>
      <c r="B38" s="75">
        <v>1</v>
      </c>
    </row>
    <row r="39" spans="1:2" ht="24">
      <c r="A39" s="76" t="s">
        <v>857</v>
      </c>
      <c r="B39" s="75">
        <v>1</v>
      </c>
    </row>
    <row r="40" spans="1:2" ht="24">
      <c r="A40" s="106" t="s">
        <v>1974</v>
      </c>
      <c r="B40" s="75">
        <v>1</v>
      </c>
    </row>
    <row r="41" spans="1:2" ht="24">
      <c r="A41" s="76" t="s">
        <v>194</v>
      </c>
      <c r="B41" s="75">
        <v>27</v>
      </c>
    </row>
  </sheetData>
  <pageMargins left="0.7" right="0.7" top="0.75" bottom="0.75" header="0.3"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B13"/>
  <sheetViews>
    <sheetView zoomScale="130" zoomScaleNormal="130" workbookViewId="0">
      <selection activeCell="A8" sqref="A8"/>
    </sheetView>
  </sheetViews>
  <sheetFormatPr defaultRowHeight="15"/>
  <cols>
    <col min="1" max="1" width="152.42578125" bestFit="1" customWidth="1"/>
    <col min="2" max="2" width="43.7109375" bestFit="1" customWidth="1"/>
    <col min="3" max="3" width="20.140625" bestFit="1" customWidth="1"/>
    <col min="4" max="4" width="16.85546875" bestFit="1" customWidth="1"/>
    <col min="5" max="5" width="7.140625" bestFit="1" customWidth="1"/>
    <col min="6" max="6" width="10.7109375" bestFit="1" customWidth="1"/>
  </cols>
  <sheetData>
    <row r="1" spans="1:2">
      <c r="A1" s="3" t="s">
        <v>187</v>
      </c>
      <c r="B1" t="s">
        <v>1</v>
      </c>
    </row>
    <row r="2" spans="1:2">
      <c r="A2" s="3" t="s">
        <v>293</v>
      </c>
      <c r="B2" t="s">
        <v>19</v>
      </c>
    </row>
    <row r="3" spans="1:2">
      <c r="A3" s="3" t="s">
        <v>189</v>
      </c>
      <c r="B3" t="s">
        <v>190</v>
      </c>
    </row>
    <row r="5" spans="1:2">
      <c r="A5" s="3" t="s">
        <v>193</v>
      </c>
      <c r="B5" t="s">
        <v>191</v>
      </c>
    </row>
    <row r="6" spans="1:2">
      <c r="A6" s="4" t="s">
        <v>944</v>
      </c>
      <c r="B6">
        <v>1</v>
      </c>
    </row>
    <row r="7" spans="1:2">
      <c r="A7" s="27" t="s">
        <v>1975</v>
      </c>
      <c r="B7">
        <v>1</v>
      </c>
    </row>
    <row r="8" spans="1:2">
      <c r="A8" s="4" t="s">
        <v>940</v>
      </c>
      <c r="B8">
        <v>1</v>
      </c>
    </row>
    <row r="9" spans="1:2">
      <c r="A9" s="27" t="s">
        <v>1976</v>
      </c>
      <c r="B9">
        <v>1</v>
      </c>
    </row>
    <row r="10" spans="1:2">
      <c r="A10" s="4" t="s">
        <v>1755</v>
      </c>
      <c r="B10">
        <v>2</v>
      </c>
    </row>
    <row r="11" spans="1:2">
      <c r="A11" s="27" t="s">
        <v>1977</v>
      </c>
      <c r="B11">
        <v>1</v>
      </c>
    </row>
    <row r="12" spans="1:2">
      <c r="A12" s="27" t="s">
        <v>1978</v>
      </c>
      <c r="B12">
        <v>1</v>
      </c>
    </row>
    <row r="13" spans="1:2">
      <c r="A13" s="4" t="s">
        <v>194</v>
      </c>
      <c r="B13">
        <v>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B12"/>
  <sheetViews>
    <sheetView zoomScale="90" zoomScaleNormal="90" workbookViewId="0">
      <selection activeCell="B8" sqref="B8"/>
    </sheetView>
  </sheetViews>
  <sheetFormatPr defaultRowHeight="15"/>
  <cols>
    <col min="1" max="1" width="113.42578125" bestFit="1" customWidth="1"/>
    <col min="2" max="2" width="40.85546875" bestFit="1" customWidth="1"/>
    <col min="3" max="3" width="20.140625" bestFit="1" customWidth="1"/>
    <col min="4" max="4" width="16.85546875" bestFit="1" customWidth="1"/>
    <col min="5" max="5" width="7.140625" bestFit="1" customWidth="1"/>
    <col min="6" max="6" width="10.7109375" bestFit="1" customWidth="1"/>
  </cols>
  <sheetData>
    <row r="1" spans="1:2">
      <c r="A1" s="3" t="s">
        <v>187</v>
      </c>
      <c r="B1" t="s">
        <v>2</v>
      </c>
    </row>
    <row r="2" spans="1:2">
      <c r="A2" s="3" t="s">
        <v>293</v>
      </c>
      <c r="B2" t="s">
        <v>21</v>
      </c>
    </row>
    <row r="3" spans="1:2">
      <c r="A3" s="3" t="s">
        <v>189</v>
      </c>
      <c r="B3" t="s">
        <v>190</v>
      </c>
    </row>
    <row r="5" spans="1:2">
      <c r="A5" s="3" t="s">
        <v>193</v>
      </c>
      <c r="B5" t="s">
        <v>191</v>
      </c>
    </row>
    <row r="6" spans="1:2">
      <c r="A6" s="4" t="s">
        <v>944</v>
      </c>
      <c r="B6">
        <v>1</v>
      </c>
    </row>
    <row r="7" spans="1:2">
      <c r="A7" s="27" t="s">
        <v>1979</v>
      </c>
      <c r="B7">
        <v>1</v>
      </c>
    </row>
    <row r="8" spans="1:2">
      <c r="A8" s="4" t="s">
        <v>1575</v>
      </c>
      <c r="B8">
        <v>1</v>
      </c>
    </row>
    <row r="9" spans="1:2">
      <c r="A9" s="27" t="s">
        <v>1980</v>
      </c>
      <c r="B9">
        <v>1</v>
      </c>
    </row>
    <row r="10" spans="1:2">
      <c r="A10" s="4" t="s">
        <v>1578</v>
      </c>
      <c r="B10">
        <v>1</v>
      </c>
    </row>
    <row r="11" spans="1:2">
      <c r="A11" s="27" t="s">
        <v>1981</v>
      </c>
      <c r="B11">
        <v>1</v>
      </c>
    </row>
    <row r="12" spans="1:2">
      <c r="A12" s="4" t="s">
        <v>194</v>
      </c>
      <c r="B12">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B17"/>
  <sheetViews>
    <sheetView topLeftCell="A3" zoomScale="55" zoomScaleNormal="55" workbookViewId="0">
      <selection activeCell="B3" sqref="B3"/>
    </sheetView>
  </sheetViews>
  <sheetFormatPr defaultRowHeight="15"/>
  <cols>
    <col min="1" max="1" width="66.5703125" bestFit="1" customWidth="1"/>
    <col min="2" max="2" width="49.85546875" bestFit="1" customWidth="1"/>
  </cols>
  <sheetData>
    <row r="1" spans="1:2" ht="48">
      <c r="A1" s="77" t="s">
        <v>187</v>
      </c>
      <c r="B1" s="79" t="s">
        <v>3</v>
      </c>
    </row>
    <row r="2" spans="1:2" ht="24">
      <c r="A2" s="77" t="s">
        <v>189</v>
      </c>
      <c r="B2" s="79" t="s">
        <v>190</v>
      </c>
    </row>
    <row r="3" spans="1:2" ht="48">
      <c r="A3" s="77" t="s">
        <v>293</v>
      </c>
      <c r="B3" s="79" t="s">
        <v>22</v>
      </c>
    </row>
    <row r="5" spans="1:2" ht="24">
      <c r="A5" s="77" t="s">
        <v>193</v>
      </c>
      <c r="B5" s="79" t="s">
        <v>191</v>
      </c>
    </row>
    <row r="6" spans="1:2" ht="48">
      <c r="A6" s="78" t="s">
        <v>944</v>
      </c>
      <c r="B6" s="79">
        <v>1</v>
      </c>
    </row>
    <row r="7" spans="1:2" ht="48">
      <c r="A7" s="78" t="s">
        <v>1803</v>
      </c>
      <c r="B7" s="79">
        <v>1</v>
      </c>
    </row>
    <row r="8" spans="1:2" ht="24">
      <c r="A8" s="76" t="s">
        <v>194</v>
      </c>
      <c r="B8" s="75">
        <v>2</v>
      </c>
    </row>
    <row r="17" ht="15" customHeight="1"/>
  </sheetData>
  <pageMargins left="0.7" right="0.7" top="0.75" bottom="0.75" header="0.3" footer="0.3"/>
  <pageSetup paperSize="9" orientation="landscape" r:id="rId2"/>
  <colBreaks count="1" manualBreakCount="1">
    <brk id="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B23"/>
  <sheetViews>
    <sheetView zoomScale="80" zoomScaleNormal="80" workbookViewId="0">
      <selection activeCell="A13" sqref="A13"/>
    </sheetView>
  </sheetViews>
  <sheetFormatPr defaultRowHeight="15"/>
  <cols>
    <col min="1" max="1" width="101" bestFit="1" customWidth="1"/>
    <col min="2" max="2" width="40.85546875" bestFit="1" customWidth="1"/>
  </cols>
  <sheetData>
    <row r="1" spans="1:2" ht="31.5">
      <c r="A1" s="80" t="s">
        <v>293</v>
      </c>
      <c r="B1" s="73" t="s">
        <v>29</v>
      </c>
    </row>
    <row r="2" spans="1:2" ht="15.75">
      <c r="A2" s="80" t="s">
        <v>189</v>
      </c>
      <c r="B2" s="73" t="s">
        <v>190</v>
      </c>
    </row>
    <row r="4" spans="1:2" ht="15.75">
      <c r="A4" s="80" t="s">
        <v>193</v>
      </c>
      <c r="B4" s="73" t="s">
        <v>191</v>
      </c>
    </row>
    <row r="5" spans="1:2" ht="15.75">
      <c r="A5" s="72" t="s">
        <v>87</v>
      </c>
      <c r="B5" s="73">
        <v>1</v>
      </c>
    </row>
    <row r="6" spans="1:2" ht="31.5">
      <c r="A6" s="72" t="s">
        <v>1982</v>
      </c>
      <c r="B6" s="73">
        <v>1</v>
      </c>
    </row>
    <row r="7" spans="1:2" ht="15.75">
      <c r="A7" s="72" t="s">
        <v>112</v>
      </c>
      <c r="B7" s="73">
        <v>1</v>
      </c>
    </row>
    <row r="8" spans="1:2" ht="31.5">
      <c r="A8" s="72" t="s">
        <v>1983</v>
      </c>
      <c r="B8" s="73">
        <v>1</v>
      </c>
    </row>
    <row r="9" spans="1:2" ht="15.75">
      <c r="A9" s="72" t="s">
        <v>213</v>
      </c>
      <c r="B9" s="73">
        <v>2</v>
      </c>
    </row>
    <row r="10" spans="1:2" ht="31.5">
      <c r="A10" s="72" t="s">
        <v>1984</v>
      </c>
      <c r="B10" s="73">
        <v>1</v>
      </c>
    </row>
    <row r="11" spans="1:2" ht="31.5">
      <c r="A11" s="72" t="s">
        <v>1985</v>
      </c>
      <c r="B11" s="73">
        <v>1</v>
      </c>
    </row>
    <row r="12" spans="1:2" ht="15.75">
      <c r="A12" s="72" t="s">
        <v>1276</v>
      </c>
      <c r="B12" s="73">
        <v>6</v>
      </c>
    </row>
    <row r="13" spans="1:2" ht="31.5">
      <c r="A13" s="72" t="s">
        <v>1986</v>
      </c>
      <c r="B13" s="73">
        <v>1</v>
      </c>
    </row>
    <row r="14" spans="1:2" ht="31.5">
      <c r="A14" s="72" t="s">
        <v>1987</v>
      </c>
      <c r="B14" s="73">
        <v>1</v>
      </c>
    </row>
    <row r="15" spans="1:2" ht="31.5">
      <c r="A15" s="72" t="s">
        <v>1988</v>
      </c>
      <c r="B15" s="73">
        <v>1</v>
      </c>
    </row>
    <row r="16" spans="1:2" ht="15.75">
      <c r="A16" s="72" t="s">
        <v>1989</v>
      </c>
      <c r="B16" s="73">
        <v>1</v>
      </c>
    </row>
    <row r="17" spans="1:2" ht="31.5">
      <c r="A17" s="72" t="s">
        <v>1990</v>
      </c>
      <c r="B17" s="73">
        <v>1</v>
      </c>
    </row>
    <row r="18" spans="1:2" ht="31.5">
      <c r="A18" s="72" t="s">
        <v>1991</v>
      </c>
      <c r="B18" s="73">
        <v>1</v>
      </c>
    </row>
    <row r="19" spans="1:2" ht="15.75">
      <c r="A19" s="72" t="s">
        <v>1241</v>
      </c>
      <c r="B19" s="73">
        <v>3</v>
      </c>
    </row>
    <row r="20" spans="1:2" ht="15.75">
      <c r="A20" s="72" t="s">
        <v>1992</v>
      </c>
      <c r="B20" s="73">
        <v>1</v>
      </c>
    </row>
    <row r="21" spans="1:2" ht="31.5">
      <c r="A21" s="72" t="s">
        <v>1993</v>
      </c>
      <c r="B21" s="73">
        <v>1</v>
      </c>
    </row>
    <row r="22" spans="1:2" ht="15.75">
      <c r="A22" s="72" t="s">
        <v>1994</v>
      </c>
      <c r="B22" s="73">
        <v>1</v>
      </c>
    </row>
    <row r="23" spans="1:2" ht="15.75">
      <c r="A23" s="72" t="s">
        <v>194</v>
      </c>
      <c r="B23" s="73">
        <v>13</v>
      </c>
    </row>
  </sheetData>
  <pageMargins left="0.7" right="0.7" top="0.75" bottom="0.75" header="0.3" footer="0.3"/>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17"/>
  <sheetViews>
    <sheetView workbookViewId="0">
      <selection activeCell="A6" sqref="A6"/>
    </sheetView>
  </sheetViews>
  <sheetFormatPr defaultRowHeight="15"/>
  <cols>
    <col min="1" max="1" width="196.42578125" bestFit="1" customWidth="1"/>
    <col min="2" max="2" width="72.28515625" bestFit="1" customWidth="1"/>
  </cols>
  <sheetData>
    <row r="1" spans="1:2">
      <c r="A1" s="3" t="s">
        <v>293</v>
      </c>
      <c r="B1" t="s">
        <v>31</v>
      </c>
    </row>
    <row r="2" spans="1:2">
      <c r="A2" s="3" t="s">
        <v>189</v>
      </c>
      <c r="B2" t="s">
        <v>190</v>
      </c>
    </row>
    <row r="3" spans="1:2">
      <c r="A3" s="3" t="s">
        <v>187</v>
      </c>
      <c r="B3" t="s">
        <v>188</v>
      </c>
    </row>
    <row r="5" spans="1:2">
      <c r="A5" s="3" t="s">
        <v>193</v>
      </c>
      <c r="B5" t="s">
        <v>191</v>
      </c>
    </row>
    <row r="6" spans="1:2">
      <c r="A6" s="4" t="s">
        <v>76</v>
      </c>
      <c r="B6">
        <v>3</v>
      </c>
    </row>
    <row r="7" spans="1:2">
      <c r="A7" s="27" t="s">
        <v>1995</v>
      </c>
      <c r="B7">
        <v>1</v>
      </c>
    </row>
    <row r="8" spans="1:2">
      <c r="A8" s="27" t="s">
        <v>1996</v>
      </c>
      <c r="B8">
        <v>1</v>
      </c>
    </row>
    <row r="9" spans="1:2">
      <c r="A9" s="27" t="s">
        <v>1997</v>
      </c>
      <c r="B9">
        <v>1</v>
      </c>
    </row>
    <row r="10" spans="1:2">
      <c r="A10" s="4" t="s">
        <v>73</v>
      </c>
      <c r="B10">
        <v>2</v>
      </c>
    </row>
    <row r="11" spans="1:2">
      <c r="A11" s="27" t="s">
        <v>1998</v>
      </c>
      <c r="B11">
        <v>1</v>
      </c>
    </row>
    <row r="12" spans="1:2">
      <c r="A12" s="27" t="s">
        <v>1999</v>
      </c>
      <c r="B12">
        <v>1</v>
      </c>
    </row>
    <row r="13" spans="1:2">
      <c r="A13" s="4" t="s">
        <v>109</v>
      </c>
      <c r="B13">
        <v>1</v>
      </c>
    </row>
    <row r="14" spans="1:2">
      <c r="A14" s="27" t="s">
        <v>2000</v>
      </c>
      <c r="B14">
        <v>1</v>
      </c>
    </row>
    <row r="15" spans="1:2">
      <c r="A15" s="4" t="s">
        <v>1566</v>
      </c>
      <c r="B15">
        <v>1</v>
      </c>
    </row>
    <row r="16" spans="1:2">
      <c r="A16" s="27" t="s">
        <v>2001</v>
      </c>
      <c r="B16">
        <v>1</v>
      </c>
    </row>
    <row r="17" spans="1:2">
      <c r="A17" s="4" t="s">
        <v>194</v>
      </c>
      <c r="B17">
        <v>7</v>
      </c>
    </row>
  </sheetData>
  <pageMargins left="0.7" right="0.7" top="0.75" bottom="0.75" header="0.3" footer="0.3"/>
  <pageSetup paperSize="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sheetPr>
  <dimension ref="A1:B11"/>
  <sheetViews>
    <sheetView workbookViewId="0">
      <selection activeCell="B8" sqref="B8"/>
    </sheetView>
  </sheetViews>
  <sheetFormatPr defaultRowHeight="15"/>
  <cols>
    <col min="1" max="1" width="45.140625" bestFit="1" customWidth="1"/>
    <col min="2" max="2" width="66" bestFit="1" customWidth="1"/>
  </cols>
  <sheetData>
    <row r="1" spans="1:2">
      <c r="A1" s="3" t="s">
        <v>293</v>
      </c>
      <c r="B1" t="s">
        <v>27</v>
      </c>
    </row>
    <row r="2" spans="1:2">
      <c r="A2" s="3" t="s">
        <v>189</v>
      </c>
      <c r="B2" t="s">
        <v>190</v>
      </c>
    </row>
    <row r="3" spans="1:2">
      <c r="A3" s="3" t="s">
        <v>187</v>
      </c>
      <c r="B3" t="s">
        <v>188</v>
      </c>
    </row>
    <row r="5" spans="1:2">
      <c r="A5" s="3" t="s">
        <v>193</v>
      </c>
      <c r="B5" t="s">
        <v>191</v>
      </c>
    </row>
    <row r="6" spans="1:2">
      <c r="A6" s="4" t="s">
        <v>1011</v>
      </c>
      <c r="B6">
        <v>2</v>
      </c>
    </row>
    <row r="7" spans="1:2" ht="75">
      <c r="A7" s="94" t="s">
        <v>2002</v>
      </c>
      <c r="B7">
        <v>1</v>
      </c>
    </row>
    <row r="8" spans="1:2" ht="60">
      <c r="A8" s="94" t="s">
        <v>2003</v>
      </c>
      <c r="B8">
        <v>1</v>
      </c>
    </row>
    <row r="9" spans="1:2">
      <c r="A9" s="93" t="s">
        <v>1288</v>
      </c>
      <c r="B9">
        <v>1</v>
      </c>
    </row>
    <row r="10" spans="1:2" ht="60">
      <c r="A10" s="94" t="s">
        <v>2004</v>
      </c>
      <c r="B10">
        <v>1</v>
      </c>
    </row>
    <row r="11" spans="1:2">
      <c r="A11" s="4" t="s">
        <v>194</v>
      </c>
      <c r="B11">
        <v>3</v>
      </c>
    </row>
  </sheetData>
  <pageMargins left="0.7" right="0.7" top="0.75" bottom="0.75" header="0.3" footer="0.3"/>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B31"/>
  <sheetViews>
    <sheetView zoomScale="90" zoomScaleNormal="90" workbookViewId="0">
      <selection activeCell="A12" sqref="A12"/>
    </sheetView>
  </sheetViews>
  <sheetFormatPr defaultRowHeight="15"/>
  <cols>
    <col min="1" max="1" width="164.5703125" bestFit="1" customWidth="1"/>
    <col min="2" max="2" width="70.5703125" bestFit="1" customWidth="1"/>
    <col min="3" max="3" width="20.140625" bestFit="1" customWidth="1"/>
    <col min="4" max="4" width="16.85546875" bestFit="1" customWidth="1"/>
    <col min="5" max="5" width="7.140625" bestFit="1" customWidth="1"/>
    <col min="6" max="6" width="10.7109375" bestFit="1" customWidth="1"/>
  </cols>
  <sheetData>
    <row r="1" spans="1:2">
      <c r="A1" s="3" t="s">
        <v>187</v>
      </c>
      <c r="B1" t="s">
        <v>1</v>
      </c>
    </row>
    <row r="2" spans="1:2">
      <c r="A2" s="3" t="s">
        <v>293</v>
      </c>
      <c r="B2" t="s">
        <v>23</v>
      </c>
    </row>
    <row r="3" spans="1:2">
      <c r="A3" s="3" t="s">
        <v>189</v>
      </c>
      <c r="B3" t="s">
        <v>190</v>
      </c>
    </row>
    <row r="5" spans="1:2">
      <c r="A5" s="3" t="s">
        <v>193</v>
      </c>
      <c r="B5" t="s">
        <v>191</v>
      </c>
    </row>
    <row r="6" spans="1:2">
      <c r="A6" s="4" t="s">
        <v>233</v>
      </c>
      <c r="B6">
        <v>1</v>
      </c>
    </row>
    <row r="7" spans="1:2">
      <c r="A7" s="27" t="s">
        <v>2005</v>
      </c>
      <c r="B7">
        <v>1</v>
      </c>
    </row>
    <row r="8" spans="1:2">
      <c r="A8" s="4" t="s">
        <v>234</v>
      </c>
      <c r="B8">
        <v>11</v>
      </c>
    </row>
    <row r="9" spans="1:2">
      <c r="A9" s="27" t="s">
        <v>2006</v>
      </c>
      <c r="B9">
        <v>1</v>
      </c>
    </row>
    <row r="10" spans="1:2">
      <c r="A10" s="27" t="s">
        <v>2007</v>
      </c>
      <c r="B10">
        <v>1</v>
      </c>
    </row>
    <row r="11" spans="1:2">
      <c r="A11" s="27" t="s">
        <v>2008</v>
      </c>
      <c r="B11">
        <v>1</v>
      </c>
    </row>
    <row r="12" spans="1:2">
      <c r="A12" s="27" t="s">
        <v>2009</v>
      </c>
      <c r="B12">
        <v>1</v>
      </c>
    </row>
    <row r="13" spans="1:2">
      <c r="A13" s="27" t="s">
        <v>2010</v>
      </c>
      <c r="B13">
        <v>1</v>
      </c>
    </row>
    <row r="14" spans="1:2">
      <c r="A14" s="27" t="s">
        <v>2011</v>
      </c>
      <c r="B14">
        <v>1</v>
      </c>
    </row>
    <row r="15" spans="1:2">
      <c r="A15" s="27" t="s">
        <v>2012</v>
      </c>
      <c r="B15">
        <v>1</v>
      </c>
    </row>
    <row r="16" spans="1:2">
      <c r="A16" s="27" t="s">
        <v>2013</v>
      </c>
      <c r="B16">
        <v>1</v>
      </c>
    </row>
    <row r="17" spans="1:2">
      <c r="A17" s="27" t="s">
        <v>2014</v>
      </c>
      <c r="B17">
        <v>1</v>
      </c>
    </row>
    <row r="18" spans="1:2">
      <c r="A18" s="27" t="s">
        <v>2015</v>
      </c>
      <c r="B18">
        <v>1</v>
      </c>
    </row>
    <row r="19" spans="1:2">
      <c r="A19" s="27" t="s">
        <v>2016</v>
      </c>
      <c r="B19">
        <v>1</v>
      </c>
    </row>
    <row r="20" spans="1:2">
      <c r="A20" s="4" t="s">
        <v>70</v>
      </c>
      <c r="B20">
        <v>1</v>
      </c>
    </row>
    <row r="21" spans="1:2">
      <c r="A21" s="27" t="s">
        <v>2017</v>
      </c>
      <c r="B21">
        <v>1</v>
      </c>
    </row>
    <row r="22" spans="1:2">
      <c r="A22" s="4" t="s">
        <v>250</v>
      </c>
      <c r="B22">
        <v>1</v>
      </c>
    </row>
    <row r="23" spans="1:2">
      <c r="A23" s="27" t="s">
        <v>2018</v>
      </c>
      <c r="B23">
        <v>1</v>
      </c>
    </row>
    <row r="24" spans="1:2">
      <c r="A24" s="4" t="s">
        <v>348</v>
      </c>
      <c r="B24">
        <v>1</v>
      </c>
    </row>
    <row r="25" spans="1:2">
      <c r="A25" s="27" t="s">
        <v>2019</v>
      </c>
      <c r="B25">
        <v>1</v>
      </c>
    </row>
    <row r="26" spans="1:2">
      <c r="A26" s="4" t="s">
        <v>1713</v>
      </c>
      <c r="B26">
        <v>1</v>
      </c>
    </row>
    <row r="27" spans="1:2">
      <c r="A27" s="4" t="s">
        <v>1667</v>
      </c>
      <c r="B27">
        <v>1</v>
      </c>
    </row>
    <row r="28" spans="1:2">
      <c r="A28" s="27" t="s">
        <v>2020</v>
      </c>
      <c r="B28">
        <v>1</v>
      </c>
    </row>
    <row r="29" spans="1:2">
      <c r="A29" s="4" t="s">
        <v>849</v>
      </c>
      <c r="B29">
        <v>1</v>
      </c>
    </row>
    <row r="30" spans="1:2">
      <c r="A30" s="27" t="s">
        <v>2021</v>
      </c>
      <c r="B30">
        <v>1</v>
      </c>
    </row>
    <row r="31" spans="1:2" ht="15.75">
      <c r="A31" s="70" t="s">
        <v>194</v>
      </c>
      <c r="B31">
        <v>18</v>
      </c>
    </row>
  </sheetData>
  <pageMargins left="0.7" right="0.7" top="0.75" bottom="0.75" header="0.3" footer="0.3"/>
  <pageSetup paperSize="9" fitToHeight="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39997558519241921"/>
    <pageSetUpPr fitToPage="1"/>
  </sheetPr>
  <dimension ref="A1:B34"/>
  <sheetViews>
    <sheetView zoomScale="40" zoomScaleNormal="40" workbookViewId="0">
      <selection activeCell="A12" sqref="A12"/>
    </sheetView>
  </sheetViews>
  <sheetFormatPr defaultRowHeight="15"/>
  <cols>
    <col min="1" max="1" width="395" bestFit="1" customWidth="1"/>
    <col min="2" max="2" width="146" bestFit="1" customWidth="1"/>
    <col min="3" max="3" width="20.140625" bestFit="1" customWidth="1"/>
    <col min="4" max="4" width="16.85546875" bestFit="1" customWidth="1"/>
    <col min="5" max="5" width="7.140625" bestFit="1" customWidth="1"/>
    <col min="6" max="6" width="10.7109375" bestFit="1" customWidth="1"/>
  </cols>
  <sheetData>
    <row r="1" spans="1:2" ht="32.25">
      <c r="A1" s="82" t="s">
        <v>187</v>
      </c>
      <c r="B1" s="64" t="s">
        <v>2</v>
      </c>
    </row>
    <row r="2" spans="1:2" ht="32.25">
      <c r="A2" s="82" t="s">
        <v>293</v>
      </c>
      <c r="B2" s="64" t="s">
        <v>25</v>
      </c>
    </row>
    <row r="3" spans="1:2" ht="32.25">
      <c r="A3" s="82" t="s">
        <v>189</v>
      </c>
      <c r="B3" s="64" t="s">
        <v>190</v>
      </c>
    </row>
    <row r="5" spans="1:2" ht="32.25">
      <c r="A5" s="82" t="s">
        <v>193</v>
      </c>
      <c r="B5" s="64" t="s">
        <v>191</v>
      </c>
    </row>
    <row r="6" spans="1:2" ht="32.25">
      <c r="A6" s="81" t="s">
        <v>233</v>
      </c>
      <c r="B6" s="64">
        <v>2</v>
      </c>
    </row>
    <row r="7" spans="1:2" ht="32.25">
      <c r="A7" s="107" t="s">
        <v>2022</v>
      </c>
      <c r="B7" s="64">
        <v>1</v>
      </c>
    </row>
    <row r="8" spans="1:2" ht="32.25">
      <c r="A8" s="107" t="s">
        <v>2023</v>
      </c>
      <c r="B8" s="64">
        <v>1</v>
      </c>
    </row>
    <row r="9" spans="1:2" ht="32.25">
      <c r="A9" s="81" t="s">
        <v>234</v>
      </c>
      <c r="B9" s="64">
        <v>14</v>
      </c>
    </row>
    <row r="10" spans="1:2" ht="32.25">
      <c r="A10" s="107" t="s">
        <v>2024</v>
      </c>
      <c r="B10" s="64">
        <v>1</v>
      </c>
    </row>
    <row r="11" spans="1:2" ht="32.25">
      <c r="A11" s="107" t="s">
        <v>2025</v>
      </c>
      <c r="B11" s="64">
        <v>1</v>
      </c>
    </row>
    <row r="12" spans="1:2" ht="32.25">
      <c r="A12" s="107" t="s">
        <v>2026</v>
      </c>
      <c r="B12" s="64">
        <v>1</v>
      </c>
    </row>
    <row r="13" spans="1:2" ht="32.25">
      <c r="A13" s="107" t="s">
        <v>2027</v>
      </c>
      <c r="B13" s="64">
        <v>1</v>
      </c>
    </row>
    <row r="14" spans="1:2" ht="32.25">
      <c r="A14" s="107" t="s">
        <v>2028</v>
      </c>
      <c r="B14" s="64">
        <v>1</v>
      </c>
    </row>
    <row r="15" spans="1:2" ht="32.25">
      <c r="A15" s="107" t="s">
        <v>2029</v>
      </c>
      <c r="B15" s="64">
        <v>1</v>
      </c>
    </row>
    <row r="16" spans="1:2" ht="32.25">
      <c r="A16" s="107" t="s">
        <v>2030</v>
      </c>
      <c r="B16" s="64">
        <v>1</v>
      </c>
    </row>
    <row r="17" spans="1:2" ht="32.25">
      <c r="A17" s="107" t="s">
        <v>2031</v>
      </c>
      <c r="B17" s="64">
        <v>1</v>
      </c>
    </row>
    <row r="18" spans="1:2" ht="32.25">
      <c r="A18" s="107" t="s">
        <v>2032</v>
      </c>
      <c r="B18" s="64">
        <v>1</v>
      </c>
    </row>
    <row r="19" spans="1:2" ht="32.25">
      <c r="A19" s="107" t="s">
        <v>2033</v>
      </c>
      <c r="B19" s="64">
        <v>1</v>
      </c>
    </row>
    <row r="20" spans="1:2" ht="32.25">
      <c r="A20" s="107" t="s">
        <v>2034</v>
      </c>
      <c r="B20" s="64">
        <v>1</v>
      </c>
    </row>
    <row r="21" spans="1:2" ht="32.25">
      <c r="A21" s="107" t="s">
        <v>2035</v>
      </c>
      <c r="B21" s="64">
        <v>1</v>
      </c>
    </row>
    <row r="22" spans="1:2" ht="32.25">
      <c r="A22" s="107" t="s">
        <v>2036</v>
      </c>
      <c r="B22" s="64">
        <v>1</v>
      </c>
    </row>
    <row r="23" spans="1:2" ht="32.25">
      <c r="A23" s="107" t="s">
        <v>2037</v>
      </c>
      <c r="B23" s="64">
        <v>1</v>
      </c>
    </row>
    <row r="24" spans="1:2" ht="32.25">
      <c r="A24" s="81" t="s">
        <v>73</v>
      </c>
      <c r="B24" s="64">
        <v>2</v>
      </c>
    </row>
    <row r="25" spans="1:2" ht="32.25">
      <c r="A25" s="107" t="s">
        <v>2038</v>
      </c>
      <c r="B25" s="64">
        <v>1</v>
      </c>
    </row>
    <row r="26" spans="1:2" ht="32.25">
      <c r="A26" s="107" t="s">
        <v>2039</v>
      </c>
      <c r="B26" s="64">
        <v>1</v>
      </c>
    </row>
    <row r="27" spans="1:2" ht="32.25">
      <c r="A27" s="81" t="s">
        <v>1664</v>
      </c>
      <c r="B27" s="64">
        <v>1</v>
      </c>
    </row>
    <row r="28" spans="1:2" ht="32.25">
      <c r="A28" s="107" t="s">
        <v>2040</v>
      </c>
      <c r="B28" s="64">
        <v>1</v>
      </c>
    </row>
    <row r="29" spans="1:2" ht="32.25">
      <c r="A29" s="81" t="s">
        <v>1667</v>
      </c>
      <c r="B29" s="64">
        <v>2</v>
      </c>
    </row>
    <row r="30" spans="1:2" ht="32.25">
      <c r="A30" s="107" t="s">
        <v>2041</v>
      </c>
      <c r="B30" s="64">
        <v>1</v>
      </c>
    </row>
    <row r="31" spans="1:2" ht="32.25">
      <c r="A31" s="107" t="s">
        <v>2042</v>
      </c>
      <c r="B31" s="64">
        <v>1</v>
      </c>
    </row>
    <row r="32" spans="1:2" ht="32.25">
      <c r="A32" s="81" t="s">
        <v>849</v>
      </c>
      <c r="B32" s="64">
        <v>1</v>
      </c>
    </row>
    <row r="33" spans="1:2" ht="32.25">
      <c r="A33" s="107" t="s">
        <v>2043</v>
      </c>
      <c r="B33" s="64">
        <v>1</v>
      </c>
    </row>
    <row r="34" spans="1:2" ht="32.25">
      <c r="A34" s="78" t="s">
        <v>194</v>
      </c>
      <c r="B34" s="64">
        <v>22</v>
      </c>
    </row>
  </sheetData>
  <pageMargins left="0.7" right="0.7" top="0.75" bottom="0.75" header="0.3" footer="0.3"/>
  <pageSetup paperSize="9" scale="4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33CC"/>
  </sheetPr>
  <dimension ref="A1:X65"/>
  <sheetViews>
    <sheetView topLeftCell="H1" zoomScaleNormal="100" workbookViewId="0">
      <selection activeCell="U20" sqref="U20:W20"/>
    </sheetView>
  </sheetViews>
  <sheetFormatPr defaultRowHeight="15"/>
  <cols>
    <col min="1" max="1" width="79.7109375" customWidth="1"/>
    <col min="2" max="19" width="16.7109375" customWidth="1"/>
    <col min="20" max="20" width="20.28515625" customWidth="1"/>
    <col min="21" max="21" width="14.140625" customWidth="1"/>
    <col min="22" max="22" width="14.28515625" customWidth="1"/>
    <col min="23" max="23" width="15.28515625" customWidth="1"/>
  </cols>
  <sheetData>
    <row r="1" spans="1:24">
      <c r="A1" s="3" t="s">
        <v>187</v>
      </c>
      <c r="B1" t="s">
        <v>188</v>
      </c>
    </row>
    <row r="2" spans="1:24">
      <c r="A2" s="3" t="s">
        <v>189</v>
      </c>
      <c r="B2" t="s">
        <v>190</v>
      </c>
    </row>
    <row r="3" spans="1:24" ht="15.75" thickBot="1"/>
    <row r="4" spans="1:24" ht="15.75" thickBot="1">
      <c r="A4" s="3" t="s">
        <v>191</v>
      </c>
      <c r="B4" s="3" t="s">
        <v>192</v>
      </c>
    </row>
    <row r="5" spans="1:24" ht="90.75" thickBot="1">
      <c r="A5" s="136" t="s">
        <v>193</v>
      </c>
      <c r="B5" s="118" t="s">
        <v>6</v>
      </c>
      <c r="C5" s="119" t="s">
        <v>8</v>
      </c>
      <c r="D5" s="119" t="s">
        <v>10</v>
      </c>
      <c r="E5" s="119" t="s">
        <v>12</v>
      </c>
      <c r="F5" s="120" t="s">
        <v>14</v>
      </c>
      <c r="G5" s="120" t="s">
        <v>16</v>
      </c>
      <c r="H5" s="120" t="s">
        <v>18</v>
      </c>
      <c r="I5" s="121" t="s">
        <v>19</v>
      </c>
      <c r="J5" s="121" t="s">
        <v>21</v>
      </c>
      <c r="K5" s="121" t="s">
        <v>22</v>
      </c>
      <c r="L5" s="122" t="s">
        <v>29</v>
      </c>
      <c r="M5" s="123" t="s">
        <v>31</v>
      </c>
      <c r="N5" s="124" t="s">
        <v>27</v>
      </c>
      <c r="O5" s="125" t="s">
        <v>23</v>
      </c>
      <c r="P5" s="125" t="s">
        <v>25</v>
      </c>
      <c r="Q5" s="125" t="s">
        <v>26</v>
      </c>
      <c r="R5" s="126" t="s">
        <v>33</v>
      </c>
      <c r="S5" s="126" t="s">
        <v>35</v>
      </c>
      <c r="T5" s="126" t="s">
        <v>41</v>
      </c>
      <c r="U5" s="127" t="s">
        <v>37</v>
      </c>
      <c r="V5" s="127" t="s">
        <v>39</v>
      </c>
      <c r="W5" s="127" t="s">
        <v>42</v>
      </c>
      <c r="X5" s="135" t="s">
        <v>194</v>
      </c>
    </row>
    <row r="6" spans="1:24">
      <c r="A6" s="132" t="s">
        <v>17</v>
      </c>
      <c r="B6" s="109"/>
      <c r="C6" s="110"/>
      <c r="D6" s="110"/>
      <c r="E6" s="110"/>
      <c r="F6" s="110"/>
      <c r="G6" s="110">
        <v>6</v>
      </c>
      <c r="H6" s="110"/>
      <c r="I6" s="110"/>
      <c r="J6" s="110"/>
      <c r="K6" s="110"/>
      <c r="L6" s="110">
        <v>8</v>
      </c>
      <c r="M6" s="110"/>
      <c r="N6" s="110">
        <v>1</v>
      </c>
      <c r="O6" s="110">
        <v>6</v>
      </c>
      <c r="P6" s="110"/>
      <c r="Q6" s="110"/>
      <c r="R6" s="110">
        <v>4</v>
      </c>
      <c r="S6" s="110"/>
      <c r="T6" s="110"/>
      <c r="U6" s="110"/>
      <c r="V6" s="110"/>
      <c r="W6" s="111"/>
      <c r="X6" s="111">
        <v>25</v>
      </c>
    </row>
    <row r="7" spans="1:24">
      <c r="A7" s="133" t="s">
        <v>20</v>
      </c>
      <c r="B7" s="112"/>
      <c r="C7" s="108"/>
      <c r="D7" s="108"/>
      <c r="E7" s="108"/>
      <c r="F7" s="108"/>
      <c r="G7" s="108">
        <v>3</v>
      </c>
      <c r="H7" s="108"/>
      <c r="I7" s="108"/>
      <c r="J7" s="108"/>
      <c r="K7" s="108"/>
      <c r="L7" s="108"/>
      <c r="M7" s="108"/>
      <c r="N7" s="108"/>
      <c r="O7" s="108">
        <v>5</v>
      </c>
      <c r="P7" s="108"/>
      <c r="Q7" s="108"/>
      <c r="R7" s="108">
        <v>2</v>
      </c>
      <c r="S7" s="108"/>
      <c r="T7" s="108"/>
      <c r="U7" s="108"/>
      <c r="V7" s="108"/>
      <c r="W7" s="113"/>
      <c r="X7" s="113">
        <v>10</v>
      </c>
    </row>
    <row r="8" spans="1:24">
      <c r="A8" s="133" t="s">
        <v>24</v>
      </c>
      <c r="B8" s="112"/>
      <c r="C8" s="108"/>
      <c r="D8" s="108"/>
      <c r="E8" s="108"/>
      <c r="F8" s="108"/>
      <c r="G8" s="108">
        <v>2</v>
      </c>
      <c r="H8" s="108"/>
      <c r="I8" s="108"/>
      <c r="J8" s="108"/>
      <c r="K8" s="108"/>
      <c r="L8" s="108"/>
      <c r="M8" s="108"/>
      <c r="N8" s="108"/>
      <c r="O8" s="108">
        <v>3</v>
      </c>
      <c r="P8" s="108"/>
      <c r="Q8" s="108"/>
      <c r="R8" s="108">
        <v>1</v>
      </c>
      <c r="S8" s="108"/>
      <c r="T8" s="108"/>
      <c r="U8" s="108"/>
      <c r="V8" s="108"/>
      <c r="W8" s="113"/>
      <c r="X8" s="113">
        <v>6</v>
      </c>
    </row>
    <row r="9" spans="1:24">
      <c r="A9" s="133" t="s">
        <v>28</v>
      </c>
      <c r="B9" s="112"/>
      <c r="C9" s="108"/>
      <c r="D9" s="108"/>
      <c r="E9" s="108"/>
      <c r="F9" s="108"/>
      <c r="G9" s="108"/>
      <c r="H9" s="108"/>
      <c r="I9" s="108">
        <v>4</v>
      </c>
      <c r="J9" s="108"/>
      <c r="K9" s="108"/>
      <c r="L9" s="108"/>
      <c r="M9" s="108"/>
      <c r="N9" s="108"/>
      <c r="O9" s="108"/>
      <c r="P9" s="108"/>
      <c r="Q9" s="108"/>
      <c r="R9" s="108">
        <v>2</v>
      </c>
      <c r="S9" s="108"/>
      <c r="T9" s="108"/>
      <c r="U9" s="108"/>
      <c r="V9" s="108"/>
      <c r="W9" s="113"/>
      <c r="X9" s="113">
        <v>6</v>
      </c>
    </row>
    <row r="10" spans="1:24" ht="15.75" thickBot="1">
      <c r="A10" s="133" t="s">
        <v>30</v>
      </c>
      <c r="B10" s="114">
        <v>1</v>
      </c>
      <c r="C10" s="115"/>
      <c r="D10" s="115">
        <v>4</v>
      </c>
      <c r="E10" s="115">
        <v>2</v>
      </c>
      <c r="F10" s="115"/>
      <c r="G10" s="115">
        <v>13</v>
      </c>
      <c r="H10" s="115"/>
      <c r="I10" s="115"/>
      <c r="J10" s="115"/>
      <c r="K10" s="115"/>
      <c r="L10" s="115">
        <v>3</v>
      </c>
      <c r="M10" s="115"/>
      <c r="N10" s="115">
        <v>1</v>
      </c>
      <c r="O10" s="115">
        <v>4</v>
      </c>
      <c r="P10" s="115"/>
      <c r="Q10" s="115"/>
      <c r="R10" s="115">
        <v>8</v>
      </c>
      <c r="S10" s="115"/>
      <c r="T10" s="115"/>
      <c r="U10" s="115">
        <v>11</v>
      </c>
      <c r="V10" s="115"/>
      <c r="W10" s="116"/>
      <c r="X10" s="116">
        <v>47</v>
      </c>
    </row>
    <row r="11" spans="1:24">
      <c r="A11" s="133" t="s">
        <v>7</v>
      </c>
      <c r="B11" s="112"/>
      <c r="C11" s="108"/>
      <c r="D11" s="108"/>
      <c r="E11" s="108"/>
      <c r="F11" s="108"/>
      <c r="G11" s="108"/>
      <c r="H11" s="108">
        <v>3</v>
      </c>
      <c r="I11" s="108"/>
      <c r="J11" s="108">
        <v>3</v>
      </c>
      <c r="K11" s="108"/>
      <c r="L11" s="108"/>
      <c r="M11" s="108"/>
      <c r="N11" s="108"/>
      <c r="O11" s="108"/>
      <c r="P11" s="108">
        <v>6</v>
      </c>
      <c r="Q11" s="108"/>
      <c r="R11" s="108"/>
      <c r="S11" s="108">
        <v>5</v>
      </c>
      <c r="T11" s="108"/>
      <c r="U11" s="108"/>
      <c r="V11" s="108">
        <v>1</v>
      </c>
      <c r="W11" s="113"/>
      <c r="X11" s="113">
        <v>18</v>
      </c>
    </row>
    <row r="12" spans="1:24">
      <c r="A12" s="133" t="s">
        <v>13</v>
      </c>
      <c r="B12" s="112"/>
      <c r="C12" s="108"/>
      <c r="D12" s="108"/>
      <c r="E12" s="108"/>
      <c r="F12" s="108"/>
      <c r="G12" s="108"/>
      <c r="H12" s="108">
        <v>6</v>
      </c>
      <c r="I12" s="108"/>
      <c r="J12" s="108"/>
      <c r="K12" s="108"/>
      <c r="L12" s="108"/>
      <c r="M12" s="108"/>
      <c r="N12" s="108"/>
      <c r="O12" s="108"/>
      <c r="P12" s="108"/>
      <c r="Q12" s="108"/>
      <c r="R12" s="108"/>
      <c r="S12" s="108">
        <v>2</v>
      </c>
      <c r="T12" s="108"/>
      <c r="U12" s="108"/>
      <c r="V12" s="108"/>
      <c r="W12" s="113"/>
      <c r="X12" s="113">
        <v>8</v>
      </c>
    </row>
    <row r="13" spans="1:24">
      <c r="A13" s="133" t="s">
        <v>9</v>
      </c>
      <c r="B13" s="112"/>
      <c r="C13" s="108"/>
      <c r="D13" s="108"/>
      <c r="E13" s="108"/>
      <c r="F13" s="108"/>
      <c r="G13" s="108"/>
      <c r="H13" s="108">
        <v>3</v>
      </c>
      <c r="I13" s="108"/>
      <c r="J13" s="108"/>
      <c r="K13" s="108"/>
      <c r="L13" s="108"/>
      <c r="M13" s="108"/>
      <c r="N13" s="108"/>
      <c r="O13" s="108"/>
      <c r="P13" s="108">
        <v>6</v>
      </c>
      <c r="Q13" s="108"/>
      <c r="R13" s="108"/>
      <c r="S13" s="108">
        <v>3</v>
      </c>
      <c r="T13" s="108"/>
      <c r="U13" s="108"/>
      <c r="V13" s="108"/>
      <c r="W13" s="113"/>
      <c r="X13" s="113">
        <v>12</v>
      </c>
    </row>
    <row r="14" spans="1:24">
      <c r="A14" s="133" t="s">
        <v>11</v>
      </c>
      <c r="B14" s="112"/>
      <c r="C14" s="108"/>
      <c r="D14" s="108">
        <v>1</v>
      </c>
      <c r="E14" s="108"/>
      <c r="F14" s="108"/>
      <c r="G14" s="108"/>
      <c r="H14" s="108">
        <v>4</v>
      </c>
      <c r="I14" s="108"/>
      <c r="J14" s="108"/>
      <c r="K14" s="108"/>
      <c r="L14" s="108"/>
      <c r="M14" s="108"/>
      <c r="N14" s="108"/>
      <c r="O14" s="108"/>
      <c r="P14" s="108">
        <v>6</v>
      </c>
      <c r="Q14" s="108"/>
      <c r="R14" s="108"/>
      <c r="S14" s="108">
        <v>3</v>
      </c>
      <c r="T14" s="108"/>
      <c r="U14" s="108"/>
      <c r="V14" s="108"/>
      <c r="W14" s="113"/>
      <c r="X14" s="113">
        <v>14</v>
      </c>
    </row>
    <row r="15" spans="1:24" ht="15.75" thickBot="1">
      <c r="A15" s="133" t="s">
        <v>15</v>
      </c>
      <c r="B15" s="114"/>
      <c r="C15" s="115"/>
      <c r="D15" s="115">
        <v>2</v>
      </c>
      <c r="E15" s="115"/>
      <c r="F15" s="115"/>
      <c r="G15" s="115"/>
      <c r="H15" s="115">
        <v>11</v>
      </c>
      <c r="I15" s="115"/>
      <c r="J15" s="115"/>
      <c r="K15" s="115"/>
      <c r="L15" s="115">
        <v>2</v>
      </c>
      <c r="M15" s="115">
        <v>6</v>
      </c>
      <c r="N15" s="115">
        <v>1</v>
      </c>
      <c r="O15" s="115"/>
      <c r="P15" s="115">
        <v>4</v>
      </c>
      <c r="Q15" s="115"/>
      <c r="R15" s="115"/>
      <c r="S15" s="115">
        <v>5</v>
      </c>
      <c r="T15" s="115"/>
      <c r="U15" s="115"/>
      <c r="V15" s="115">
        <v>10</v>
      </c>
      <c r="W15" s="116"/>
      <c r="X15" s="116">
        <v>41</v>
      </c>
    </row>
    <row r="16" spans="1:24">
      <c r="A16" s="133" t="s">
        <v>32</v>
      </c>
      <c r="B16" s="112"/>
      <c r="C16" s="108"/>
      <c r="D16" s="108"/>
      <c r="E16" s="108"/>
      <c r="F16" s="108"/>
      <c r="G16" s="108"/>
      <c r="H16" s="108"/>
      <c r="I16" s="108"/>
      <c r="J16" s="108"/>
      <c r="K16" s="108"/>
      <c r="L16" s="108"/>
      <c r="M16" s="108"/>
      <c r="N16" s="108"/>
      <c r="O16" s="108"/>
      <c r="P16" s="108"/>
      <c r="Q16" s="108"/>
      <c r="R16" s="108"/>
      <c r="S16" s="108"/>
      <c r="T16" s="108">
        <v>5</v>
      </c>
      <c r="U16" s="108"/>
      <c r="V16" s="108"/>
      <c r="W16" s="113">
        <v>1</v>
      </c>
      <c r="X16" s="113">
        <v>6</v>
      </c>
    </row>
    <row r="17" spans="1:24">
      <c r="A17" s="133" t="s">
        <v>34</v>
      </c>
      <c r="B17" s="112"/>
      <c r="C17" s="108"/>
      <c r="D17" s="108">
        <v>1</v>
      </c>
      <c r="E17" s="108"/>
      <c r="F17" s="108">
        <v>4</v>
      </c>
      <c r="G17" s="108"/>
      <c r="H17" s="108"/>
      <c r="I17" s="108"/>
      <c r="J17" s="108"/>
      <c r="K17" s="108"/>
      <c r="L17" s="108"/>
      <c r="M17" s="108"/>
      <c r="N17" s="108"/>
      <c r="O17" s="108"/>
      <c r="P17" s="108"/>
      <c r="Q17" s="108"/>
      <c r="R17" s="108"/>
      <c r="S17" s="108"/>
      <c r="T17" s="108">
        <v>7</v>
      </c>
      <c r="U17" s="108"/>
      <c r="V17" s="108"/>
      <c r="W17" s="113">
        <v>5</v>
      </c>
      <c r="X17" s="113">
        <v>17</v>
      </c>
    </row>
    <row r="18" spans="1:24">
      <c r="A18" s="133" t="s">
        <v>38</v>
      </c>
      <c r="B18" s="112">
        <v>1</v>
      </c>
      <c r="C18" s="108"/>
      <c r="D18" s="108"/>
      <c r="E18" s="108">
        <v>1</v>
      </c>
      <c r="F18" s="108">
        <v>10</v>
      </c>
      <c r="G18" s="108"/>
      <c r="H18" s="108"/>
      <c r="I18" s="108"/>
      <c r="J18" s="108"/>
      <c r="K18" s="108">
        <v>2</v>
      </c>
      <c r="L18" s="108"/>
      <c r="M18" s="108">
        <v>1</v>
      </c>
      <c r="N18" s="108"/>
      <c r="O18" s="108"/>
      <c r="P18" s="108"/>
      <c r="Q18" s="108">
        <v>5</v>
      </c>
      <c r="R18" s="108"/>
      <c r="S18" s="108"/>
      <c r="T18" s="108">
        <v>2</v>
      </c>
      <c r="U18" s="108"/>
      <c r="V18" s="108"/>
      <c r="W18" s="113">
        <v>6</v>
      </c>
      <c r="X18" s="113">
        <v>28</v>
      </c>
    </row>
    <row r="19" spans="1:24" ht="15" customHeight="1" thickBot="1">
      <c r="A19" s="134" t="s">
        <v>40</v>
      </c>
      <c r="B19" s="114">
        <v>17</v>
      </c>
      <c r="C19" s="115">
        <v>23</v>
      </c>
      <c r="D19" s="115">
        <v>15</v>
      </c>
      <c r="E19" s="115">
        <v>24</v>
      </c>
      <c r="F19" s="115"/>
      <c r="G19" s="115"/>
      <c r="H19" s="115"/>
      <c r="I19" s="115"/>
      <c r="J19" s="115"/>
      <c r="K19" s="115"/>
      <c r="L19" s="115"/>
      <c r="M19" s="115"/>
      <c r="N19" s="115"/>
      <c r="O19" s="115"/>
      <c r="P19" s="115"/>
      <c r="Q19" s="115"/>
      <c r="R19" s="115"/>
      <c r="S19" s="115"/>
      <c r="T19" s="115"/>
      <c r="U19" s="115"/>
      <c r="V19" s="115"/>
      <c r="W19" s="116"/>
      <c r="X19" s="116">
        <v>79</v>
      </c>
    </row>
    <row r="20" spans="1:24" ht="15.75" thickBot="1">
      <c r="A20" s="128" t="s">
        <v>194</v>
      </c>
      <c r="B20" s="129">
        <v>19</v>
      </c>
      <c r="C20" s="130">
        <v>23</v>
      </c>
      <c r="D20" s="130">
        <v>23</v>
      </c>
      <c r="E20" s="130">
        <v>27</v>
      </c>
      <c r="F20" s="130">
        <v>14</v>
      </c>
      <c r="G20" s="130">
        <v>24</v>
      </c>
      <c r="H20" s="130">
        <v>27</v>
      </c>
      <c r="I20" s="130">
        <v>4</v>
      </c>
      <c r="J20" s="130">
        <v>3</v>
      </c>
      <c r="K20" s="130">
        <v>2</v>
      </c>
      <c r="L20" s="130">
        <v>13</v>
      </c>
      <c r="M20" s="130">
        <v>7</v>
      </c>
      <c r="N20" s="130">
        <v>3</v>
      </c>
      <c r="O20" s="130">
        <v>18</v>
      </c>
      <c r="P20" s="130">
        <v>22</v>
      </c>
      <c r="Q20" s="130">
        <v>5</v>
      </c>
      <c r="R20" s="130">
        <v>17</v>
      </c>
      <c r="S20" s="130">
        <v>18</v>
      </c>
      <c r="T20" s="130">
        <v>14</v>
      </c>
      <c r="U20" s="130">
        <v>11</v>
      </c>
      <c r="V20" s="130">
        <v>11</v>
      </c>
      <c r="W20" s="117">
        <v>12</v>
      </c>
      <c r="X20" s="131">
        <v>317</v>
      </c>
    </row>
    <row r="65" ht="15" customHeight="1"/>
  </sheetData>
  <pageMargins left="0.7" right="0.7" top="0.75" bottom="0.75" header="0.3" footer="0.3"/>
  <pageSetup paperSize="9" orientation="portrait" horizontalDpi="4294967293" verticalDpi="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39997558519241921"/>
    <pageSetUpPr fitToPage="1"/>
  </sheetPr>
  <dimension ref="A1:B14"/>
  <sheetViews>
    <sheetView zoomScale="110" zoomScaleNormal="110" workbookViewId="0">
      <selection activeCell="A8" sqref="A8:A9"/>
    </sheetView>
  </sheetViews>
  <sheetFormatPr defaultRowHeight="15"/>
  <cols>
    <col min="1" max="1" width="191.140625" bestFit="1" customWidth="1"/>
    <col min="2" max="2" width="65.85546875" bestFit="1" customWidth="1"/>
    <col min="3" max="3" width="29" bestFit="1" customWidth="1"/>
  </cols>
  <sheetData>
    <row r="1" spans="1:2">
      <c r="A1" s="3" t="s">
        <v>187</v>
      </c>
      <c r="B1" t="s">
        <v>190</v>
      </c>
    </row>
    <row r="2" spans="1:2">
      <c r="A2" s="3" t="s">
        <v>189</v>
      </c>
      <c r="B2" t="s">
        <v>190</v>
      </c>
    </row>
    <row r="3" spans="1:2">
      <c r="A3" s="3" t="s">
        <v>293</v>
      </c>
      <c r="B3" t="s">
        <v>26</v>
      </c>
    </row>
    <row r="5" spans="1:2">
      <c r="A5" s="3" t="s">
        <v>193</v>
      </c>
      <c r="B5" t="s">
        <v>191</v>
      </c>
    </row>
    <row r="6" spans="1:2">
      <c r="A6" s="4" t="s">
        <v>233</v>
      </c>
      <c r="B6">
        <v>2</v>
      </c>
    </row>
    <row r="7" spans="1:2">
      <c r="A7" s="27" t="s">
        <v>2044</v>
      </c>
      <c r="B7">
        <v>1</v>
      </c>
    </row>
    <row r="8" spans="1:2">
      <c r="A8" s="27" t="s">
        <v>2045</v>
      </c>
      <c r="B8">
        <v>1</v>
      </c>
    </row>
    <row r="9" spans="1:2">
      <c r="A9" s="4" t="s">
        <v>234</v>
      </c>
      <c r="B9">
        <v>2</v>
      </c>
    </row>
    <row r="10" spans="1:2">
      <c r="A10" s="27" t="s">
        <v>2046</v>
      </c>
      <c r="B10">
        <v>1</v>
      </c>
    </row>
    <row r="11" spans="1:2">
      <c r="A11" s="27" t="s">
        <v>2047</v>
      </c>
      <c r="B11">
        <v>1</v>
      </c>
    </row>
    <row r="12" spans="1:2">
      <c r="A12" s="4" t="s">
        <v>1814</v>
      </c>
      <c r="B12">
        <v>1</v>
      </c>
    </row>
    <row r="13" spans="1:2">
      <c r="A13" s="27" t="s">
        <v>2048</v>
      </c>
      <c r="B13">
        <v>1</v>
      </c>
    </row>
    <row r="14" spans="1:2" ht="15.75">
      <c r="A14" s="72" t="s">
        <v>194</v>
      </c>
      <c r="B14">
        <v>5</v>
      </c>
    </row>
  </sheetData>
  <pageMargins left="0.7" right="0.7" top="0.75" bottom="0.75" header="0.3" footer="0.3"/>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49992370372631"/>
  </sheetPr>
  <dimension ref="A1:B27"/>
  <sheetViews>
    <sheetView zoomScale="90" zoomScaleNormal="90" workbookViewId="0">
      <selection activeCell="A8" sqref="A8"/>
    </sheetView>
  </sheetViews>
  <sheetFormatPr defaultRowHeight="15"/>
  <cols>
    <col min="1" max="1" width="168.28515625" bestFit="1" customWidth="1"/>
    <col min="2" max="2" width="31.140625" bestFit="1" customWidth="1"/>
  </cols>
  <sheetData>
    <row r="1" spans="1:2">
      <c r="A1" s="3" t="s">
        <v>187</v>
      </c>
      <c r="B1" t="s">
        <v>1</v>
      </c>
    </row>
    <row r="2" spans="1:2">
      <c r="A2" s="3" t="s">
        <v>189</v>
      </c>
      <c r="B2" t="s">
        <v>190</v>
      </c>
    </row>
    <row r="3" spans="1:2">
      <c r="A3" s="3" t="s">
        <v>293</v>
      </c>
      <c r="B3" t="s">
        <v>33</v>
      </c>
    </row>
    <row r="5" spans="1:2">
      <c r="A5" s="3" t="s">
        <v>193</v>
      </c>
      <c r="B5" t="s">
        <v>191</v>
      </c>
    </row>
    <row r="6" spans="1:2">
      <c r="A6" s="4" t="s">
        <v>348</v>
      </c>
      <c r="B6">
        <v>2</v>
      </c>
    </row>
    <row r="7" spans="1:2">
      <c r="A7" s="27" t="s">
        <v>2049</v>
      </c>
      <c r="B7">
        <v>1</v>
      </c>
    </row>
    <row r="8" spans="1:2">
      <c r="A8" s="27" t="s">
        <v>2050</v>
      </c>
      <c r="B8">
        <v>1</v>
      </c>
    </row>
    <row r="9" spans="1:2">
      <c r="A9" s="4" t="s">
        <v>1011</v>
      </c>
      <c r="B9">
        <v>5</v>
      </c>
    </row>
    <row r="10" spans="1:2">
      <c r="A10" s="27" t="s">
        <v>2051</v>
      </c>
      <c r="B10">
        <v>1</v>
      </c>
    </row>
    <row r="11" spans="1:2">
      <c r="A11" s="27" t="s">
        <v>2052</v>
      </c>
      <c r="B11">
        <v>1</v>
      </c>
    </row>
    <row r="12" spans="1:2">
      <c r="A12" s="27" t="s">
        <v>2053</v>
      </c>
      <c r="B12">
        <v>1</v>
      </c>
    </row>
    <row r="13" spans="1:2">
      <c r="A13" s="27" t="s">
        <v>2054</v>
      </c>
      <c r="B13">
        <v>1</v>
      </c>
    </row>
    <row r="14" spans="1:2">
      <c r="A14" s="27" t="s">
        <v>2055</v>
      </c>
      <c r="B14">
        <v>1</v>
      </c>
    </row>
    <row r="15" spans="1:2">
      <c r="A15" s="4" t="s">
        <v>1264</v>
      </c>
      <c r="B15">
        <v>5</v>
      </c>
    </row>
    <row r="16" spans="1:2">
      <c r="A16" s="27" t="s">
        <v>2056</v>
      </c>
      <c r="B16">
        <v>1</v>
      </c>
    </row>
    <row r="17" spans="1:2">
      <c r="A17" s="27" t="s">
        <v>2057</v>
      </c>
      <c r="B17">
        <v>1</v>
      </c>
    </row>
    <row r="18" spans="1:2">
      <c r="A18" s="27" t="s">
        <v>2058</v>
      </c>
      <c r="B18">
        <v>1</v>
      </c>
    </row>
    <row r="19" spans="1:2">
      <c r="A19" s="27" t="s">
        <v>2059</v>
      </c>
      <c r="B19">
        <v>1</v>
      </c>
    </row>
    <row r="20" spans="1:2">
      <c r="A20" s="27" t="s">
        <v>2060</v>
      </c>
      <c r="B20">
        <v>1</v>
      </c>
    </row>
    <row r="21" spans="1:2">
      <c r="A21" s="4" t="s">
        <v>879</v>
      </c>
      <c r="B21">
        <v>5</v>
      </c>
    </row>
    <row r="22" spans="1:2">
      <c r="A22" s="27" t="s">
        <v>2061</v>
      </c>
      <c r="B22">
        <v>1</v>
      </c>
    </row>
    <row r="23" spans="1:2">
      <c r="A23" s="27" t="s">
        <v>2062</v>
      </c>
      <c r="B23">
        <v>1</v>
      </c>
    </row>
    <row r="24" spans="1:2">
      <c r="A24" s="27" t="s">
        <v>2063</v>
      </c>
      <c r="B24">
        <v>1</v>
      </c>
    </row>
    <row r="25" spans="1:2">
      <c r="A25" s="27" t="s">
        <v>2064</v>
      </c>
      <c r="B25">
        <v>1</v>
      </c>
    </row>
    <row r="26" spans="1:2">
      <c r="A26" s="27" t="s">
        <v>2065</v>
      </c>
      <c r="B26">
        <v>1</v>
      </c>
    </row>
    <row r="27" spans="1:2">
      <c r="A27" s="4" t="s">
        <v>194</v>
      </c>
      <c r="B27">
        <v>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49992370372631"/>
    <pageSetUpPr fitToPage="1"/>
  </sheetPr>
  <dimension ref="A1:B27"/>
  <sheetViews>
    <sheetView zoomScaleNormal="100" workbookViewId="0">
      <selection activeCell="A22" sqref="A22"/>
    </sheetView>
  </sheetViews>
  <sheetFormatPr defaultRowHeight="15"/>
  <cols>
    <col min="1" max="1" width="158" bestFit="1" customWidth="1"/>
    <col min="2" max="2" width="33" bestFit="1" customWidth="1"/>
  </cols>
  <sheetData>
    <row r="1" spans="1:2">
      <c r="A1" s="3" t="s">
        <v>187</v>
      </c>
      <c r="B1" t="s">
        <v>2</v>
      </c>
    </row>
    <row r="2" spans="1:2">
      <c r="A2" s="3" t="s">
        <v>189</v>
      </c>
      <c r="B2" t="s">
        <v>190</v>
      </c>
    </row>
    <row r="3" spans="1:2">
      <c r="A3" s="3" t="s">
        <v>293</v>
      </c>
      <c r="B3" t="s">
        <v>35</v>
      </c>
    </row>
    <row r="5" spans="1:2">
      <c r="A5" s="3" t="s">
        <v>193</v>
      </c>
      <c r="B5" t="s">
        <v>191</v>
      </c>
    </row>
    <row r="6" spans="1:2">
      <c r="A6" s="4" t="s">
        <v>325</v>
      </c>
      <c r="B6">
        <v>8</v>
      </c>
    </row>
    <row r="7" spans="1:2">
      <c r="A7" s="27" t="s">
        <v>2066</v>
      </c>
      <c r="B7">
        <v>1</v>
      </c>
    </row>
    <row r="8" spans="1:2">
      <c r="A8" s="27" t="s">
        <v>2067</v>
      </c>
      <c r="B8">
        <v>1</v>
      </c>
    </row>
    <row r="9" spans="1:2">
      <c r="A9" s="27" t="s">
        <v>2068</v>
      </c>
      <c r="B9">
        <v>1</v>
      </c>
    </row>
    <row r="10" spans="1:2">
      <c r="A10" s="27" t="s">
        <v>2069</v>
      </c>
      <c r="B10">
        <v>1</v>
      </c>
    </row>
    <row r="11" spans="1:2">
      <c r="A11" s="27" t="s">
        <v>2070</v>
      </c>
      <c r="B11">
        <v>1</v>
      </c>
    </row>
    <row r="12" spans="1:2">
      <c r="A12" s="27" t="s">
        <v>2071</v>
      </c>
      <c r="B12">
        <v>1</v>
      </c>
    </row>
    <row r="13" spans="1:2">
      <c r="A13" s="27" t="s">
        <v>2072</v>
      </c>
      <c r="B13">
        <v>1</v>
      </c>
    </row>
    <row r="14" spans="1:2">
      <c r="A14" s="27" t="s">
        <v>2073</v>
      </c>
      <c r="B14">
        <v>1</v>
      </c>
    </row>
    <row r="15" spans="1:2">
      <c r="A15" s="4" t="s">
        <v>642</v>
      </c>
      <c r="B15">
        <v>3</v>
      </c>
    </row>
    <row r="16" spans="1:2">
      <c r="A16" s="27" t="s">
        <v>2074</v>
      </c>
      <c r="B16">
        <v>1</v>
      </c>
    </row>
    <row r="17" spans="1:2">
      <c r="A17" s="27" t="s">
        <v>2075</v>
      </c>
      <c r="B17">
        <v>1</v>
      </c>
    </row>
    <row r="18" spans="1:2">
      <c r="A18" s="27" t="s">
        <v>2076</v>
      </c>
      <c r="B18">
        <v>1</v>
      </c>
    </row>
    <row r="19" spans="1:2">
      <c r="A19" s="4" t="s">
        <v>1628</v>
      </c>
      <c r="B19">
        <v>2</v>
      </c>
    </row>
    <row r="20" spans="1:2">
      <c r="A20" s="27" t="s">
        <v>2077</v>
      </c>
      <c r="B20">
        <v>1</v>
      </c>
    </row>
    <row r="21" spans="1:2">
      <c r="A21" s="27" t="s">
        <v>2078</v>
      </c>
      <c r="B21">
        <v>1</v>
      </c>
    </row>
    <row r="22" spans="1:2">
      <c r="A22" s="4" t="s">
        <v>635</v>
      </c>
      <c r="B22">
        <v>3</v>
      </c>
    </row>
    <row r="23" spans="1:2">
      <c r="A23" s="27" t="s">
        <v>2079</v>
      </c>
      <c r="B23">
        <v>1</v>
      </c>
    </row>
    <row r="24" spans="1:2">
      <c r="A24" s="27" t="s">
        <v>2080</v>
      </c>
      <c r="B24">
        <v>1</v>
      </c>
    </row>
    <row r="25" spans="1:2">
      <c r="A25" s="27" t="s">
        <v>2081</v>
      </c>
      <c r="B25">
        <v>1</v>
      </c>
    </row>
    <row r="26" spans="1:2">
      <c r="A26" s="4" t="s">
        <v>348</v>
      </c>
      <c r="B26">
        <v>2</v>
      </c>
    </row>
    <row r="27" spans="1:2">
      <c r="A27" s="4" t="s">
        <v>194</v>
      </c>
      <c r="B27">
        <v>18</v>
      </c>
    </row>
  </sheetData>
  <pageMargins left="0.7" right="0.7"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749992370372631"/>
    <pageSetUpPr fitToPage="1"/>
  </sheetPr>
  <dimension ref="A1:B43"/>
  <sheetViews>
    <sheetView zoomScale="110" zoomScaleNormal="110" workbookViewId="0">
      <selection activeCell="A5" sqref="A5"/>
    </sheetView>
  </sheetViews>
  <sheetFormatPr defaultRowHeight="15"/>
  <cols>
    <col min="1" max="1" width="232.28515625" style="1" bestFit="1" customWidth="1"/>
    <col min="2" max="2" width="77.85546875" bestFit="1" customWidth="1"/>
  </cols>
  <sheetData>
    <row r="1" spans="1:2">
      <c r="A1" s="3" t="s">
        <v>187</v>
      </c>
      <c r="B1" t="s">
        <v>3</v>
      </c>
    </row>
    <row r="2" spans="1:2">
      <c r="A2" s="3" t="s">
        <v>189</v>
      </c>
      <c r="B2" t="s">
        <v>190</v>
      </c>
    </row>
    <row r="3" spans="1:2">
      <c r="A3" s="3" t="s">
        <v>293</v>
      </c>
      <c r="B3" t="s">
        <v>41</v>
      </c>
    </row>
    <row r="5" spans="1:2">
      <c r="A5" s="3" t="s">
        <v>193</v>
      </c>
      <c r="B5" t="s">
        <v>191</v>
      </c>
    </row>
    <row r="6" spans="1:2">
      <c r="A6" s="4" t="s">
        <v>1643</v>
      </c>
      <c r="B6">
        <v>1</v>
      </c>
    </row>
    <row r="7" spans="1:2">
      <c r="A7" s="27" t="s">
        <v>2082</v>
      </c>
      <c r="B7">
        <v>1</v>
      </c>
    </row>
    <row r="8" spans="1:2">
      <c r="A8" s="4" t="s">
        <v>1067</v>
      </c>
      <c r="B8">
        <v>1</v>
      </c>
    </row>
    <row r="9" spans="1:2">
      <c r="A9" s="27" t="s">
        <v>2083</v>
      </c>
      <c r="B9">
        <v>1</v>
      </c>
    </row>
    <row r="10" spans="1:2">
      <c r="A10" s="4" t="s">
        <v>1047</v>
      </c>
      <c r="B10">
        <v>5</v>
      </c>
    </row>
    <row r="11" spans="1:2">
      <c r="A11" s="27" t="s">
        <v>2084</v>
      </c>
      <c r="B11">
        <v>1</v>
      </c>
    </row>
    <row r="12" spans="1:2">
      <c r="A12" s="27" t="s">
        <v>2085</v>
      </c>
      <c r="B12">
        <v>1</v>
      </c>
    </row>
    <row r="13" spans="1:2">
      <c r="A13" s="27" t="s">
        <v>2086</v>
      </c>
      <c r="B13">
        <v>1</v>
      </c>
    </row>
    <row r="14" spans="1:2">
      <c r="A14" s="27" t="s">
        <v>2087</v>
      </c>
      <c r="B14">
        <v>1</v>
      </c>
    </row>
    <row r="15" spans="1:2">
      <c r="A15" s="27" t="s">
        <v>2088</v>
      </c>
      <c r="B15">
        <v>1</v>
      </c>
    </row>
    <row r="16" spans="1:2">
      <c r="A16" s="4" t="s">
        <v>1032</v>
      </c>
      <c r="B16">
        <v>2</v>
      </c>
    </row>
    <row r="17" spans="1:2">
      <c r="A17" s="27" t="s">
        <v>2089</v>
      </c>
      <c r="B17">
        <v>1</v>
      </c>
    </row>
    <row r="18" spans="1:2">
      <c r="A18" s="27" t="s">
        <v>2090</v>
      </c>
      <c r="B18">
        <v>1</v>
      </c>
    </row>
    <row r="19" spans="1:2">
      <c r="A19" s="4" t="s">
        <v>2091</v>
      </c>
      <c r="B19">
        <v>2</v>
      </c>
    </row>
    <row r="20" spans="1:2">
      <c r="A20" s="4" t="s">
        <v>1056</v>
      </c>
      <c r="B20">
        <v>3</v>
      </c>
    </row>
    <row r="21" spans="1:2">
      <c r="A21" s="93" t="s">
        <v>194</v>
      </c>
      <c r="B21">
        <v>14</v>
      </c>
    </row>
    <row r="22" spans="1:2">
      <c r="A22"/>
    </row>
    <row r="23" spans="1:2">
      <c r="A23"/>
    </row>
    <row r="24" spans="1:2">
      <c r="A24"/>
    </row>
    <row r="25" spans="1:2">
      <c r="A25"/>
    </row>
    <row r="26" spans="1:2">
      <c r="A26"/>
    </row>
    <row r="27" spans="1:2">
      <c r="A27"/>
    </row>
    <row r="28" spans="1:2">
      <c r="A28"/>
    </row>
    <row r="29" spans="1:2">
      <c r="A29"/>
    </row>
    <row r="30" spans="1:2">
      <c r="A30"/>
    </row>
    <row r="31" spans="1:2">
      <c r="A31"/>
    </row>
    <row r="32" spans="1:2">
      <c r="A32"/>
    </row>
    <row r="33" spans="1:1">
      <c r="A33"/>
    </row>
    <row r="34" spans="1:1">
      <c r="A34"/>
    </row>
    <row r="35" spans="1:1">
      <c r="A35"/>
    </row>
    <row r="36" spans="1:1">
      <c r="A36"/>
    </row>
    <row r="37" spans="1:1">
      <c r="A37"/>
    </row>
    <row r="38" spans="1:1">
      <c r="A38"/>
    </row>
    <row r="39" spans="1:1">
      <c r="A39"/>
    </row>
    <row r="40" spans="1:1">
      <c r="A40"/>
    </row>
    <row r="41" spans="1:1">
      <c r="A41"/>
    </row>
    <row r="42" spans="1:1">
      <c r="A42"/>
    </row>
    <row r="43" spans="1:1">
      <c r="A43"/>
    </row>
  </sheetData>
  <pageMargins left="0.7" right="0.7" top="0.75" bottom="0.75" header="0.3" footer="0.3"/>
  <pageSetup paperSize="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3"/>
  </sheetPr>
  <dimension ref="A1:B26"/>
  <sheetViews>
    <sheetView zoomScale="90" zoomScaleNormal="90" workbookViewId="0">
      <selection activeCell="A7" sqref="A7"/>
    </sheetView>
  </sheetViews>
  <sheetFormatPr defaultRowHeight="15"/>
  <cols>
    <col min="1" max="1" width="246.5703125" style="1" bestFit="1" customWidth="1"/>
    <col min="2" max="2" width="39" bestFit="1" customWidth="1"/>
  </cols>
  <sheetData>
    <row r="1" spans="1:2">
      <c r="A1" s="3" t="s">
        <v>187</v>
      </c>
      <c r="B1" t="s">
        <v>1</v>
      </c>
    </row>
    <row r="2" spans="1:2">
      <c r="A2" s="3" t="s">
        <v>189</v>
      </c>
      <c r="B2" t="s">
        <v>190</v>
      </c>
    </row>
    <row r="3" spans="1:2">
      <c r="A3" s="3" t="s">
        <v>293</v>
      </c>
      <c r="B3" t="s">
        <v>37</v>
      </c>
    </row>
    <row r="5" spans="1:2">
      <c r="A5" s="3" t="s">
        <v>193</v>
      </c>
      <c r="B5" t="s">
        <v>191</v>
      </c>
    </row>
    <row r="6" spans="1:2">
      <c r="A6" s="4" t="s">
        <v>1441</v>
      </c>
      <c r="B6">
        <v>2</v>
      </c>
    </row>
    <row r="7" spans="1:2">
      <c r="A7" s="27" t="s">
        <v>2092</v>
      </c>
      <c r="B7">
        <v>1</v>
      </c>
    </row>
    <row r="8" spans="1:2">
      <c r="A8" s="27" t="s">
        <v>2093</v>
      </c>
      <c r="B8">
        <v>1</v>
      </c>
    </row>
    <row r="9" spans="1:2">
      <c r="A9" s="4" t="s">
        <v>1619</v>
      </c>
      <c r="B9">
        <v>2</v>
      </c>
    </row>
    <row r="10" spans="1:2">
      <c r="A10" s="27" t="s">
        <v>2094</v>
      </c>
      <c r="B10">
        <v>1</v>
      </c>
    </row>
    <row r="11" spans="1:2">
      <c r="A11" s="27" t="s">
        <v>2095</v>
      </c>
      <c r="B11">
        <v>1</v>
      </c>
    </row>
    <row r="12" spans="1:2">
      <c r="A12" s="4" t="s">
        <v>1430</v>
      </c>
      <c r="B12">
        <v>2</v>
      </c>
    </row>
    <row r="13" spans="1:2">
      <c r="A13" s="27" t="s">
        <v>2096</v>
      </c>
      <c r="B13">
        <v>1</v>
      </c>
    </row>
    <row r="14" spans="1:2">
      <c r="A14" s="27" t="s">
        <v>2097</v>
      </c>
      <c r="B14">
        <v>1</v>
      </c>
    </row>
    <row r="15" spans="1:2">
      <c r="A15" s="4" t="s">
        <v>1338</v>
      </c>
      <c r="B15">
        <v>2</v>
      </c>
    </row>
    <row r="16" spans="1:2">
      <c r="A16" s="27" t="s">
        <v>2098</v>
      </c>
      <c r="B16">
        <v>1</v>
      </c>
    </row>
    <row r="17" spans="1:2">
      <c r="A17" s="27" t="s">
        <v>2099</v>
      </c>
      <c r="B17">
        <v>1</v>
      </c>
    </row>
    <row r="18" spans="1:2">
      <c r="A18" s="4" t="s">
        <v>970</v>
      </c>
      <c r="B18">
        <v>1</v>
      </c>
    </row>
    <row r="19" spans="1:2">
      <c r="A19" s="27" t="s">
        <v>2100</v>
      </c>
      <c r="B19">
        <v>1</v>
      </c>
    </row>
    <row r="20" spans="1:2">
      <c r="A20" s="4" t="s">
        <v>1011</v>
      </c>
      <c r="B20">
        <v>1</v>
      </c>
    </row>
    <row r="21" spans="1:2">
      <c r="A21" s="27" t="s">
        <v>2101</v>
      </c>
      <c r="B21">
        <v>1</v>
      </c>
    </row>
    <row r="22" spans="1:2">
      <c r="A22" s="4" t="s">
        <v>1385</v>
      </c>
      <c r="B22">
        <v>1</v>
      </c>
    </row>
    <row r="23" spans="1:2">
      <c r="A23" s="27" t="s">
        <v>2102</v>
      </c>
      <c r="B23">
        <v>1</v>
      </c>
    </row>
    <row r="24" spans="1:2">
      <c r="A24" s="93" t="s">
        <v>194</v>
      </c>
      <c r="B24">
        <v>11</v>
      </c>
    </row>
    <row r="25" spans="1:2">
      <c r="A25"/>
    </row>
    <row r="26" spans="1:2">
      <c r="A26"/>
    </row>
  </sheetData>
  <pageMargins left="0.7" right="0.7" top="0.75" bottom="0.75" header="0.3" footer="0.3"/>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3"/>
    <pageSetUpPr fitToPage="1"/>
  </sheetPr>
  <dimension ref="A1:B19"/>
  <sheetViews>
    <sheetView zoomScaleNormal="100" workbookViewId="0">
      <selection activeCell="B5" sqref="B5"/>
    </sheetView>
  </sheetViews>
  <sheetFormatPr defaultRowHeight="15"/>
  <cols>
    <col min="1" max="1" width="196.5703125" bestFit="1" customWidth="1"/>
    <col min="2" max="2" width="42.85546875" bestFit="1" customWidth="1"/>
  </cols>
  <sheetData>
    <row r="1" spans="1:2">
      <c r="A1" s="3" t="s">
        <v>187</v>
      </c>
      <c r="B1" t="s">
        <v>2</v>
      </c>
    </row>
    <row r="2" spans="1:2">
      <c r="A2" s="3" t="s">
        <v>189</v>
      </c>
      <c r="B2" t="s">
        <v>190</v>
      </c>
    </row>
    <row r="3" spans="1:2">
      <c r="A3" s="3" t="s">
        <v>293</v>
      </c>
      <c r="B3" t="s">
        <v>39</v>
      </c>
    </row>
    <row r="5" spans="1:2">
      <c r="A5" s="3" t="s">
        <v>193</v>
      </c>
      <c r="B5" t="s">
        <v>191</v>
      </c>
    </row>
    <row r="6" spans="1:2">
      <c r="A6" s="4" t="s">
        <v>325</v>
      </c>
      <c r="B6">
        <v>4</v>
      </c>
    </row>
    <row r="7" spans="1:2">
      <c r="A7" s="4" t="s">
        <v>1619</v>
      </c>
      <c r="B7">
        <v>1</v>
      </c>
    </row>
    <row r="8" spans="1:2">
      <c r="A8" s="27" t="s">
        <v>2103</v>
      </c>
      <c r="B8">
        <v>1</v>
      </c>
    </row>
    <row r="9" spans="1:2">
      <c r="A9" s="4" t="s">
        <v>1338</v>
      </c>
      <c r="B9">
        <v>2</v>
      </c>
    </row>
    <row r="10" spans="1:2">
      <c r="A10" s="27" t="s">
        <v>2104</v>
      </c>
      <c r="B10">
        <v>1</v>
      </c>
    </row>
    <row r="11" spans="1:2">
      <c r="A11" s="27" t="s">
        <v>2105</v>
      </c>
      <c r="B11">
        <v>1</v>
      </c>
    </row>
    <row r="12" spans="1:2">
      <c r="A12" s="4" t="s">
        <v>1592</v>
      </c>
      <c r="B12">
        <v>1</v>
      </c>
    </row>
    <row r="13" spans="1:2">
      <c r="A13" s="27" t="s">
        <v>2106</v>
      </c>
      <c r="B13">
        <v>1</v>
      </c>
    </row>
    <row r="14" spans="1:2">
      <c r="A14" s="4" t="s">
        <v>1604</v>
      </c>
      <c r="B14">
        <v>2</v>
      </c>
    </row>
    <row r="15" spans="1:2">
      <c r="A15" s="27" t="s">
        <v>2107</v>
      </c>
      <c r="B15">
        <v>1</v>
      </c>
    </row>
    <row r="16" spans="1:2">
      <c r="A16" s="27" t="s">
        <v>2108</v>
      </c>
      <c r="B16">
        <v>1</v>
      </c>
    </row>
    <row r="17" spans="1:2">
      <c r="A17" s="4" t="s">
        <v>970</v>
      </c>
      <c r="B17">
        <v>1</v>
      </c>
    </row>
    <row r="18" spans="1:2">
      <c r="A18" s="27" t="s">
        <v>2109</v>
      </c>
      <c r="B18">
        <v>1</v>
      </c>
    </row>
    <row r="19" spans="1:2">
      <c r="A19" s="4" t="s">
        <v>194</v>
      </c>
      <c r="B19">
        <v>11</v>
      </c>
    </row>
  </sheetData>
  <pageMargins left="0.7" right="0.7" top="0.75" bottom="0.75" header="0.3" footer="0.3"/>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3"/>
    <pageSetUpPr fitToPage="1"/>
  </sheetPr>
  <dimension ref="A1:B43"/>
  <sheetViews>
    <sheetView zoomScale="110" zoomScaleNormal="110" workbookViewId="0">
      <selection activeCell="A7" sqref="A7"/>
    </sheetView>
  </sheetViews>
  <sheetFormatPr defaultRowHeight="15"/>
  <cols>
    <col min="1" max="1" width="246.28515625" style="1" bestFit="1" customWidth="1"/>
    <col min="2" max="2" width="50.28515625" bestFit="1" customWidth="1"/>
  </cols>
  <sheetData>
    <row r="1" spans="1:2">
      <c r="A1" s="3" t="s">
        <v>187</v>
      </c>
      <c r="B1" t="s">
        <v>3</v>
      </c>
    </row>
    <row r="2" spans="1:2">
      <c r="A2" s="3" t="s">
        <v>189</v>
      </c>
      <c r="B2" t="s">
        <v>190</v>
      </c>
    </row>
    <row r="3" spans="1:2">
      <c r="A3" s="3" t="s">
        <v>293</v>
      </c>
      <c r="B3" t="s">
        <v>42</v>
      </c>
    </row>
    <row r="5" spans="1:2">
      <c r="A5" s="3" t="s">
        <v>193</v>
      </c>
      <c r="B5" t="s">
        <v>191</v>
      </c>
    </row>
    <row r="6" spans="1:2">
      <c r="A6" s="4" t="s">
        <v>1604</v>
      </c>
      <c r="B6">
        <v>2</v>
      </c>
    </row>
    <row r="7" spans="1:2">
      <c r="A7" s="27" t="s">
        <v>2110</v>
      </c>
      <c r="B7">
        <v>1</v>
      </c>
    </row>
    <row r="8" spans="1:2">
      <c r="A8" s="27" t="s">
        <v>2111</v>
      </c>
      <c r="B8">
        <v>1</v>
      </c>
    </row>
    <row r="9" spans="1:2">
      <c r="A9" s="4" t="s">
        <v>1327</v>
      </c>
      <c r="B9">
        <v>4</v>
      </c>
    </row>
    <row r="10" spans="1:2">
      <c r="A10" s="27" t="s">
        <v>2112</v>
      </c>
      <c r="B10">
        <v>1</v>
      </c>
    </row>
    <row r="11" spans="1:2">
      <c r="A11" s="27" t="s">
        <v>2113</v>
      </c>
      <c r="B11">
        <v>1</v>
      </c>
    </row>
    <row r="12" spans="1:2">
      <c r="A12" s="27" t="s">
        <v>2114</v>
      </c>
      <c r="B12">
        <v>1</v>
      </c>
    </row>
    <row r="13" spans="1:2">
      <c r="A13" s="27" t="s">
        <v>2115</v>
      </c>
      <c r="B13">
        <v>1</v>
      </c>
    </row>
    <row r="14" spans="1:2">
      <c r="A14" s="4" t="s">
        <v>1391</v>
      </c>
      <c r="B14">
        <v>1</v>
      </c>
    </row>
    <row r="15" spans="1:2">
      <c r="A15" s="27" t="s">
        <v>2116</v>
      </c>
      <c r="B15">
        <v>1</v>
      </c>
    </row>
    <row r="16" spans="1:2">
      <c r="A16" s="4" t="s">
        <v>1379</v>
      </c>
      <c r="B16">
        <v>3</v>
      </c>
    </row>
    <row r="17" spans="1:2">
      <c r="A17" s="27" t="s">
        <v>2117</v>
      </c>
      <c r="B17">
        <v>1</v>
      </c>
    </row>
    <row r="18" spans="1:2">
      <c r="A18" s="27" t="s">
        <v>2118</v>
      </c>
      <c r="B18">
        <v>1</v>
      </c>
    </row>
    <row r="19" spans="1:2">
      <c r="A19" s="27" t="s">
        <v>2119</v>
      </c>
      <c r="B19">
        <v>1</v>
      </c>
    </row>
    <row r="20" spans="1:2">
      <c r="A20" s="4" t="s">
        <v>1116</v>
      </c>
      <c r="B20">
        <v>2</v>
      </c>
    </row>
    <row r="21" spans="1:2">
      <c r="A21" s="27" t="s">
        <v>2120</v>
      </c>
      <c r="B21">
        <v>1</v>
      </c>
    </row>
    <row r="22" spans="1:2">
      <c r="A22" s="27" t="s">
        <v>2121</v>
      </c>
      <c r="B22">
        <v>1</v>
      </c>
    </row>
    <row r="23" spans="1:2">
      <c r="A23" s="93" t="s">
        <v>194</v>
      </c>
      <c r="B23">
        <v>12</v>
      </c>
    </row>
    <row r="24" spans="1:2">
      <c r="A24"/>
    </row>
    <row r="25" spans="1:2">
      <c r="A25"/>
    </row>
    <row r="26" spans="1:2">
      <c r="A26"/>
    </row>
    <row r="27" spans="1:2">
      <c r="A27"/>
    </row>
    <row r="28" spans="1:2">
      <c r="A28"/>
    </row>
    <row r="29" spans="1:2">
      <c r="A29"/>
    </row>
    <row r="30" spans="1:2">
      <c r="A30"/>
    </row>
    <row r="31" spans="1:2">
      <c r="A31"/>
    </row>
    <row r="32" spans="1:2">
      <c r="A32"/>
    </row>
    <row r="33" spans="1:1">
      <c r="A33"/>
    </row>
    <row r="34" spans="1:1">
      <c r="A34"/>
    </row>
    <row r="35" spans="1:1">
      <c r="A35"/>
    </row>
    <row r="36" spans="1:1">
      <c r="A36"/>
    </row>
    <row r="37" spans="1:1">
      <c r="A37"/>
    </row>
    <row r="38" spans="1:1">
      <c r="A38"/>
    </row>
    <row r="39" spans="1:1">
      <c r="A39"/>
    </row>
    <row r="40" spans="1:1">
      <c r="A40"/>
    </row>
    <row r="41" spans="1:1">
      <c r="A41"/>
    </row>
    <row r="42" spans="1:1">
      <c r="A42"/>
    </row>
    <row r="43" spans="1:1">
      <c r="A43"/>
    </row>
  </sheetData>
  <pageMargins left="0.7" right="0.7"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0"/>
  <sheetViews>
    <sheetView zoomScale="55" zoomScaleNormal="55" workbookViewId="0">
      <selection activeCell="C1" sqref="C1"/>
    </sheetView>
  </sheetViews>
  <sheetFormatPr defaultColWidth="12" defaultRowHeight="18" customHeight="1"/>
  <cols>
    <col min="1" max="1" width="57.7109375" style="45" customWidth="1"/>
    <col min="2" max="2" width="199.28515625" style="44" customWidth="1"/>
    <col min="3" max="16384" width="12" style="43"/>
  </cols>
  <sheetData>
    <row r="1" spans="1:3" ht="18" customHeight="1">
      <c r="A1" s="65"/>
      <c r="B1" s="66" t="s">
        <v>195</v>
      </c>
      <c r="C1" s="67" t="s">
        <v>196</v>
      </c>
    </row>
    <row r="2" spans="1:3" ht="18" customHeight="1">
      <c r="A2" s="137" t="s">
        <v>197</v>
      </c>
      <c r="B2" s="52" t="s">
        <v>198</v>
      </c>
      <c r="C2" s="43" t="str" cm="1">
        <f t="array" ref="C2">_xlfn.UNIQUE(
  _xlfn._xlws.FILTER(
    'Indicator Mastersheet'!H2:H996,
    (('Indicator Mastersheet'!E2:E996="Adaptation actions by national and subnational governments - Policy") +
     ('Indicator Mastersheet'!E2:E996="Adaptation actions by national and subnational governments - Institutions") +
     ('Indicator Mastersheet'!E2:E996="Adaptation actions by national and subnational governments - Regulation") +
     ('Indicator Mastersheet'!E2:E996="Adaptation actions by national and subnational governments - Finance")) *
    ('Indicator Mastersheet'!H2:H996&lt;&gt;"")
  )
)</f>
        <v>Supply chains are resilient to climate hazards (this is the only objective that comes up for hygiene)</v>
      </c>
    </row>
    <row r="3" spans="1:3" ht="18" customHeight="1">
      <c r="A3" s="138"/>
      <c r="B3" s="52" t="s">
        <v>199</v>
      </c>
    </row>
    <row r="4" spans="1:3" ht="18" customHeight="1">
      <c r="A4" s="138"/>
      <c r="B4" s="52" t="s">
        <v>200</v>
      </c>
    </row>
    <row r="5" spans="1:3" ht="18" customHeight="1">
      <c r="A5" s="138"/>
      <c r="B5" s="53" t="s">
        <v>201</v>
      </c>
    </row>
    <row r="6" spans="1:3" ht="18" customHeight="1">
      <c r="A6" s="138"/>
      <c r="B6" s="52" t="s">
        <v>94</v>
      </c>
    </row>
    <row r="7" spans="1:3" ht="18" customHeight="1">
      <c r="A7" s="138"/>
      <c r="B7" s="52" t="s">
        <v>112</v>
      </c>
    </row>
    <row r="8" spans="1:3" ht="18" customHeight="1">
      <c r="A8" s="138"/>
      <c r="B8" s="52" t="s">
        <v>202</v>
      </c>
    </row>
    <row r="9" spans="1:3" ht="18" customHeight="1">
      <c r="A9" s="138"/>
      <c r="B9" s="52" t="s">
        <v>87</v>
      </c>
    </row>
    <row r="10" spans="1:3" ht="18" customHeight="1">
      <c r="A10" s="138"/>
      <c r="B10" s="52" t="s">
        <v>106</v>
      </c>
    </row>
    <row r="11" spans="1:3" ht="18" customHeight="1">
      <c r="A11" s="138"/>
      <c r="B11" s="52" t="s">
        <v>203</v>
      </c>
    </row>
    <row r="12" spans="1:3" ht="18" customHeight="1">
      <c r="A12" s="138"/>
      <c r="B12" s="51" t="s">
        <v>204</v>
      </c>
    </row>
    <row r="13" spans="1:3" ht="18" customHeight="1">
      <c r="A13" s="138"/>
      <c r="B13" s="51" t="s">
        <v>205</v>
      </c>
    </row>
    <row r="14" spans="1:3" ht="18" customHeight="1">
      <c r="A14" s="138"/>
      <c r="B14" s="51" t="s">
        <v>206</v>
      </c>
    </row>
    <row r="15" spans="1:3" ht="18" customHeight="1">
      <c r="A15" s="138"/>
      <c r="B15" s="50" t="s">
        <v>207</v>
      </c>
    </row>
    <row r="16" spans="1:3" ht="18" customHeight="1">
      <c r="A16" s="138"/>
      <c r="B16" s="52" t="s">
        <v>208</v>
      </c>
    </row>
    <row r="17" spans="1:2" ht="18" customHeight="1">
      <c r="A17" s="138"/>
      <c r="B17" s="51" t="s">
        <v>209</v>
      </c>
    </row>
    <row r="18" spans="1:2" ht="18" customHeight="1">
      <c r="A18" s="138"/>
      <c r="B18" s="51" t="s">
        <v>210</v>
      </c>
    </row>
    <row r="19" spans="1:2" ht="18" customHeight="1">
      <c r="A19" s="138"/>
      <c r="B19" s="47" t="s">
        <v>211</v>
      </c>
    </row>
    <row r="20" spans="1:2" ht="18" customHeight="1">
      <c r="A20" s="138"/>
      <c r="B20" s="47"/>
    </row>
    <row r="21" spans="1:2" ht="18" customHeight="1">
      <c r="A21" s="138"/>
      <c r="B21" s="47"/>
    </row>
    <row r="22" spans="1:2" ht="18" customHeight="1">
      <c r="A22" s="138"/>
      <c r="B22" s="47"/>
    </row>
    <row r="23" spans="1:2" ht="18" customHeight="1">
      <c r="A23" s="138"/>
      <c r="B23" s="47"/>
    </row>
    <row r="24" spans="1:2" ht="18" customHeight="1">
      <c r="A24" s="138"/>
      <c r="B24" s="47"/>
    </row>
    <row r="25" spans="1:2" ht="18" customHeight="1">
      <c r="A25" s="139"/>
      <c r="B25" s="47"/>
    </row>
    <row r="26" spans="1:2" ht="18" customHeight="1">
      <c r="A26" s="144" t="s">
        <v>212</v>
      </c>
      <c r="B26" s="46" t="s">
        <v>213</v>
      </c>
    </row>
    <row r="27" spans="1:2" ht="18" customHeight="1">
      <c r="A27" s="144"/>
      <c r="B27" s="46" t="s">
        <v>214</v>
      </c>
    </row>
    <row r="28" spans="1:2" ht="18" customHeight="1">
      <c r="A28" s="144"/>
      <c r="B28" s="46" t="s">
        <v>101</v>
      </c>
    </row>
    <row r="29" spans="1:2" ht="18" customHeight="1">
      <c r="A29" s="144"/>
      <c r="B29" s="46" t="s">
        <v>87</v>
      </c>
    </row>
    <row r="30" spans="1:2" ht="18" customHeight="1">
      <c r="A30" s="144"/>
      <c r="B30" s="46" t="s">
        <v>112</v>
      </c>
    </row>
    <row r="31" spans="1:2" ht="18" customHeight="1">
      <c r="A31" s="144"/>
      <c r="B31" s="46" t="s">
        <v>215</v>
      </c>
    </row>
    <row r="32" spans="1:2" ht="18" customHeight="1">
      <c r="A32" s="144"/>
      <c r="B32" s="46" t="s">
        <v>216</v>
      </c>
    </row>
    <row r="33" spans="1:2" ht="18" customHeight="1">
      <c r="A33" s="144"/>
      <c r="B33" s="46" t="s">
        <v>217</v>
      </c>
    </row>
    <row r="34" spans="1:2" ht="18" customHeight="1">
      <c r="A34" s="144"/>
      <c r="B34" s="46" t="s">
        <v>218</v>
      </c>
    </row>
    <row r="35" spans="1:2" ht="18" customHeight="1">
      <c r="A35" s="144"/>
      <c r="B35" s="47" t="s">
        <v>219</v>
      </c>
    </row>
    <row r="36" spans="1:2" ht="18" customHeight="1">
      <c r="A36" s="145" t="s">
        <v>220</v>
      </c>
      <c r="B36" s="46" t="s">
        <v>221</v>
      </c>
    </row>
    <row r="37" spans="1:2" ht="18" customHeight="1">
      <c r="A37" s="145"/>
      <c r="B37" s="46" t="s">
        <v>213</v>
      </c>
    </row>
    <row r="38" spans="1:2" ht="18" customHeight="1">
      <c r="A38" s="145"/>
      <c r="B38" s="46" t="s">
        <v>222</v>
      </c>
    </row>
    <row r="39" spans="1:2" ht="18" customHeight="1">
      <c r="A39" s="145"/>
      <c r="B39" s="46" t="s">
        <v>223</v>
      </c>
    </row>
    <row r="40" spans="1:2" ht="18" customHeight="1">
      <c r="A40" s="145"/>
      <c r="B40" s="46" t="s">
        <v>224</v>
      </c>
    </row>
    <row r="41" spans="1:2" ht="18" customHeight="1">
      <c r="A41" s="145"/>
      <c r="B41" s="46" t="s">
        <v>225</v>
      </c>
    </row>
    <row r="42" spans="1:2" ht="18" customHeight="1">
      <c r="A42" s="145"/>
      <c r="B42" s="46" t="s">
        <v>226</v>
      </c>
    </row>
    <row r="43" spans="1:2" ht="18" customHeight="1">
      <c r="A43" s="145"/>
      <c r="B43" s="46" t="s">
        <v>227</v>
      </c>
    </row>
    <row r="44" spans="1:2" ht="18" customHeight="1">
      <c r="A44" s="146" t="s">
        <v>228</v>
      </c>
      <c r="B44" s="46" t="s">
        <v>115</v>
      </c>
    </row>
    <row r="45" spans="1:2" ht="18" customHeight="1">
      <c r="A45" s="146"/>
      <c r="B45" s="46" t="s">
        <v>76</v>
      </c>
    </row>
    <row r="46" spans="1:2" ht="18" customHeight="1">
      <c r="A46" s="146"/>
      <c r="B46" s="46" t="s">
        <v>109</v>
      </c>
    </row>
    <row r="47" spans="1:2" ht="18" customHeight="1">
      <c r="A47" s="146"/>
      <c r="B47" s="46" t="s">
        <v>73</v>
      </c>
    </row>
    <row r="48" spans="1:2" ht="18" customHeight="1">
      <c r="A48" s="146"/>
      <c r="B48" s="47" t="s">
        <v>229</v>
      </c>
    </row>
    <row r="49" spans="1:2" ht="18" customHeight="1">
      <c r="A49" s="147" t="s">
        <v>230</v>
      </c>
      <c r="B49" s="46" t="s">
        <v>231</v>
      </c>
    </row>
    <row r="50" spans="1:2" ht="18" customHeight="1">
      <c r="A50" s="147"/>
      <c r="B50" s="46" t="s">
        <v>73</v>
      </c>
    </row>
    <row r="51" spans="1:2" ht="18" customHeight="1">
      <c r="A51" s="147"/>
      <c r="B51" s="46" t="s">
        <v>72</v>
      </c>
    </row>
    <row r="52" spans="1:2" ht="18" customHeight="1">
      <c r="A52" s="147"/>
      <c r="B52" s="46" t="s">
        <v>106</v>
      </c>
    </row>
    <row r="53" spans="1:2" ht="18" customHeight="1">
      <c r="A53" s="147"/>
      <c r="B53" s="46" t="s">
        <v>232</v>
      </c>
    </row>
    <row r="54" spans="1:2" ht="18" customHeight="1">
      <c r="A54" s="147"/>
      <c r="B54" s="46" t="s">
        <v>233</v>
      </c>
    </row>
    <row r="55" spans="1:2" ht="18" customHeight="1">
      <c r="A55" s="147"/>
      <c r="B55" s="46" t="s">
        <v>234</v>
      </c>
    </row>
    <row r="56" spans="1:2" ht="18" customHeight="1">
      <c r="A56" s="147"/>
      <c r="B56" s="46" t="s">
        <v>235</v>
      </c>
    </row>
    <row r="57" spans="1:2" ht="18" customHeight="1">
      <c r="A57" s="147"/>
      <c r="B57" s="46" t="s">
        <v>236</v>
      </c>
    </row>
    <row r="58" spans="1:2" ht="18" customHeight="1">
      <c r="A58" s="147"/>
      <c r="B58" s="46" t="s">
        <v>237</v>
      </c>
    </row>
    <row r="59" spans="1:2" ht="18" customHeight="1">
      <c r="A59" s="147"/>
      <c r="B59" s="46" t="s">
        <v>238</v>
      </c>
    </row>
    <row r="60" spans="1:2" ht="18" customHeight="1">
      <c r="A60" s="147"/>
      <c r="B60" s="46" t="s">
        <v>239</v>
      </c>
    </row>
    <row r="61" spans="1:2" ht="18" customHeight="1">
      <c r="A61" s="147"/>
      <c r="B61" s="46" t="s">
        <v>240</v>
      </c>
    </row>
    <row r="62" spans="1:2" ht="18" customHeight="1">
      <c r="A62" s="147"/>
      <c r="B62" s="46" t="s">
        <v>241</v>
      </c>
    </row>
    <row r="63" spans="1:2" ht="18" customHeight="1">
      <c r="A63" s="143" t="s">
        <v>242</v>
      </c>
      <c r="B63" s="49" t="s">
        <v>106</v>
      </c>
    </row>
    <row r="64" spans="1:2" ht="18" customHeight="1">
      <c r="A64" s="143"/>
      <c r="B64" s="49" t="s">
        <v>94</v>
      </c>
    </row>
    <row r="65" spans="1:2" ht="18" customHeight="1">
      <c r="A65" s="143"/>
      <c r="B65" s="49" t="s">
        <v>232</v>
      </c>
    </row>
    <row r="66" spans="1:2" ht="18" customHeight="1">
      <c r="A66" s="143"/>
      <c r="B66" s="49" t="s">
        <v>87</v>
      </c>
    </row>
    <row r="67" spans="1:2" ht="18" customHeight="1">
      <c r="A67" s="143"/>
      <c r="B67" s="49" t="s">
        <v>203</v>
      </c>
    </row>
    <row r="68" spans="1:2" ht="18" customHeight="1">
      <c r="A68" s="143"/>
      <c r="B68" s="49" t="s">
        <v>243</v>
      </c>
    </row>
    <row r="69" spans="1:2" ht="18" customHeight="1">
      <c r="A69" s="143"/>
      <c r="B69" s="49" t="s">
        <v>244</v>
      </c>
    </row>
    <row r="70" spans="1:2" ht="18" customHeight="1">
      <c r="A70" s="143"/>
      <c r="B70" s="49" t="s">
        <v>245</v>
      </c>
    </row>
    <row r="71" spans="1:2" ht="18" customHeight="1">
      <c r="A71" s="143"/>
      <c r="B71" s="49" t="s">
        <v>246</v>
      </c>
    </row>
    <row r="72" spans="1:2" ht="18" customHeight="1">
      <c r="A72" s="143"/>
      <c r="B72" s="49" t="s">
        <v>247</v>
      </c>
    </row>
    <row r="73" spans="1:2" ht="18" customHeight="1">
      <c r="A73" s="143" t="s">
        <v>248</v>
      </c>
      <c r="B73" s="48" t="s">
        <v>70</v>
      </c>
    </row>
    <row r="74" spans="1:2" ht="18" customHeight="1">
      <c r="A74" s="143"/>
      <c r="B74" s="48" t="s">
        <v>73</v>
      </c>
    </row>
    <row r="75" spans="1:2" ht="18" customHeight="1">
      <c r="A75" s="143"/>
      <c r="B75" s="48" t="s">
        <v>75</v>
      </c>
    </row>
    <row r="76" spans="1:2" ht="18" customHeight="1">
      <c r="A76" s="143"/>
      <c r="B76" s="48" t="s">
        <v>77</v>
      </c>
    </row>
    <row r="77" spans="1:2" ht="18" customHeight="1">
      <c r="A77" s="143"/>
      <c r="B77" s="48" t="s">
        <v>80</v>
      </c>
    </row>
    <row r="78" spans="1:2" ht="18" customHeight="1">
      <c r="A78" s="143"/>
      <c r="B78" s="48" t="s">
        <v>249</v>
      </c>
    </row>
    <row r="79" spans="1:2" ht="18" customHeight="1">
      <c r="A79" s="143"/>
      <c r="B79" s="48" t="s">
        <v>88</v>
      </c>
    </row>
    <row r="80" spans="1:2" ht="18" customHeight="1">
      <c r="A80" s="143"/>
      <c r="B80" s="48" t="s">
        <v>250</v>
      </c>
    </row>
    <row r="81" spans="1:2" ht="18" customHeight="1">
      <c r="A81" s="143"/>
      <c r="B81" s="48" t="s">
        <v>95</v>
      </c>
    </row>
    <row r="82" spans="1:2" ht="18" customHeight="1">
      <c r="A82" s="143"/>
      <c r="B82" s="48" t="s">
        <v>99</v>
      </c>
    </row>
    <row r="83" spans="1:2" ht="18" customHeight="1">
      <c r="A83" s="143"/>
      <c r="B83" s="48" t="s">
        <v>87</v>
      </c>
    </row>
    <row r="84" spans="1:2" ht="18" customHeight="1">
      <c r="A84" s="143"/>
      <c r="B84" s="48" t="s">
        <v>104</v>
      </c>
    </row>
    <row r="85" spans="1:2" ht="18" customHeight="1">
      <c r="A85" s="143"/>
      <c r="B85" s="48" t="s">
        <v>107</v>
      </c>
    </row>
    <row r="86" spans="1:2" ht="18" customHeight="1">
      <c r="A86" s="143"/>
      <c r="B86" s="48" t="s">
        <v>110</v>
      </c>
    </row>
    <row r="87" spans="1:2" ht="18" customHeight="1">
      <c r="A87" s="143"/>
      <c r="B87" s="48" t="s">
        <v>113</v>
      </c>
    </row>
    <row r="88" spans="1:2" ht="18" customHeight="1">
      <c r="A88" s="143"/>
      <c r="B88" s="48" t="s">
        <v>116</v>
      </c>
    </row>
    <row r="89" spans="1:2" ht="18" customHeight="1">
      <c r="A89" s="143"/>
      <c r="B89" s="48" t="s">
        <v>83</v>
      </c>
    </row>
    <row r="90" spans="1:2" ht="18" customHeight="1">
      <c r="A90" s="146" t="s">
        <v>251</v>
      </c>
      <c r="B90" s="46" t="s">
        <v>70</v>
      </c>
    </row>
    <row r="91" spans="1:2" ht="18" customHeight="1">
      <c r="A91" s="146"/>
      <c r="B91" s="46" t="s">
        <v>72</v>
      </c>
    </row>
    <row r="92" spans="1:2" ht="18" customHeight="1">
      <c r="A92" s="146"/>
      <c r="B92" s="46" t="s">
        <v>252</v>
      </c>
    </row>
    <row r="93" spans="1:2" ht="18" customHeight="1">
      <c r="A93" s="146"/>
      <c r="B93" s="46" t="s">
        <v>253</v>
      </c>
    </row>
    <row r="94" spans="1:2" ht="18" customHeight="1">
      <c r="A94" s="146"/>
      <c r="B94" s="46" t="s">
        <v>254</v>
      </c>
    </row>
    <row r="95" spans="1:2" ht="18" customHeight="1">
      <c r="A95" s="146"/>
      <c r="B95" s="46" t="s">
        <v>255</v>
      </c>
    </row>
    <row r="96" spans="1:2" ht="18" customHeight="1">
      <c r="A96" s="146"/>
      <c r="B96" s="46" t="s">
        <v>256</v>
      </c>
    </row>
    <row r="97" spans="1:2" ht="18" customHeight="1">
      <c r="A97" s="146"/>
      <c r="B97" s="46" t="s">
        <v>257</v>
      </c>
    </row>
    <row r="98" spans="1:2" ht="18" customHeight="1">
      <c r="A98" s="150" t="s">
        <v>258</v>
      </c>
      <c r="B98" s="46" t="s">
        <v>259</v>
      </c>
    </row>
    <row r="99" spans="1:2" ht="18" customHeight="1">
      <c r="A99" s="150"/>
      <c r="B99" s="46" t="s">
        <v>72</v>
      </c>
    </row>
    <row r="100" spans="1:2" ht="18" customHeight="1">
      <c r="A100" s="150"/>
      <c r="B100" s="46" t="s">
        <v>73</v>
      </c>
    </row>
    <row r="101" spans="1:2" ht="18" customHeight="1">
      <c r="A101" s="150"/>
      <c r="B101" s="46" t="s">
        <v>260</v>
      </c>
    </row>
    <row r="102" spans="1:2" ht="18" customHeight="1">
      <c r="A102" s="150"/>
      <c r="B102" s="46" t="s">
        <v>261</v>
      </c>
    </row>
    <row r="103" spans="1:2" ht="18" customHeight="1">
      <c r="A103" s="150"/>
      <c r="B103" s="46" t="s">
        <v>262</v>
      </c>
    </row>
    <row r="104" spans="1:2" ht="18" customHeight="1">
      <c r="A104" s="150"/>
      <c r="B104" s="46" t="s">
        <v>263</v>
      </c>
    </row>
    <row r="105" spans="1:2" ht="18" customHeight="1">
      <c r="A105" s="150"/>
      <c r="B105" s="46" t="s">
        <v>264</v>
      </c>
    </row>
    <row r="106" spans="1:2" ht="18" customHeight="1">
      <c r="A106" s="150"/>
      <c r="B106" s="46" t="s">
        <v>265</v>
      </c>
    </row>
    <row r="107" spans="1:2" ht="18" customHeight="1">
      <c r="A107" s="150"/>
      <c r="B107" s="46" t="s">
        <v>266</v>
      </c>
    </row>
    <row r="108" spans="1:2" ht="18" customHeight="1">
      <c r="A108" s="150"/>
      <c r="B108" s="46" t="s">
        <v>267</v>
      </c>
    </row>
    <row r="109" spans="1:2" ht="18" customHeight="1">
      <c r="A109" s="149" t="s">
        <v>268</v>
      </c>
      <c r="B109" s="46" t="s">
        <v>269</v>
      </c>
    </row>
    <row r="110" spans="1:2" ht="18" customHeight="1">
      <c r="A110" s="149"/>
      <c r="B110" s="46" t="s">
        <v>270</v>
      </c>
    </row>
    <row r="111" spans="1:2" ht="18" customHeight="1">
      <c r="A111" s="149"/>
      <c r="B111" s="46" t="s">
        <v>271</v>
      </c>
    </row>
    <row r="112" spans="1:2" ht="18" customHeight="1">
      <c r="A112" s="149"/>
      <c r="B112" s="47" t="s">
        <v>272</v>
      </c>
    </row>
    <row r="113" spans="1:2" ht="18" customHeight="1">
      <c r="A113" s="148" t="s">
        <v>273</v>
      </c>
      <c r="B113" s="46" t="s">
        <v>94</v>
      </c>
    </row>
    <row r="114" spans="1:2" ht="18" customHeight="1">
      <c r="A114" s="148"/>
      <c r="B114" s="46" t="s">
        <v>72</v>
      </c>
    </row>
    <row r="115" spans="1:2" ht="18" customHeight="1">
      <c r="A115" s="148"/>
      <c r="B115" s="46" t="s">
        <v>73</v>
      </c>
    </row>
    <row r="116" spans="1:2" ht="18" customHeight="1">
      <c r="A116" s="148"/>
      <c r="B116" s="46" t="s">
        <v>274</v>
      </c>
    </row>
    <row r="117" spans="1:2" ht="18" customHeight="1">
      <c r="A117" s="148"/>
      <c r="B117" s="46" t="s">
        <v>275</v>
      </c>
    </row>
    <row r="118" spans="1:2" ht="18" customHeight="1">
      <c r="A118" s="148"/>
      <c r="B118" s="46" t="s">
        <v>276</v>
      </c>
    </row>
    <row r="119" spans="1:2" ht="18" customHeight="1">
      <c r="A119" s="148"/>
      <c r="B119" s="46" t="s">
        <v>277</v>
      </c>
    </row>
    <row r="120" spans="1:2" ht="18" customHeight="1">
      <c r="A120" s="148"/>
      <c r="B120" s="46" t="s">
        <v>278</v>
      </c>
    </row>
    <row r="121" spans="1:2" ht="18" customHeight="1">
      <c r="A121" s="148"/>
      <c r="B121" s="46" t="s">
        <v>279</v>
      </c>
    </row>
    <row r="122" spans="1:2" ht="27" customHeight="1">
      <c r="A122" s="148"/>
      <c r="B122" s="46" t="s">
        <v>280</v>
      </c>
    </row>
    <row r="123" spans="1:2" ht="18" customHeight="1">
      <c r="A123" s="148"/>
      <c r="B123" s="46" t="s">
        <v>281</v>
      </c>
    </row>
    <row r="124" spans="1:2" ht="18" customHeight="1">
      <c r="A124" s="148"/>
      <c r="B124" s="46" t="s">
        <v>282</v>
      </c>
    </row>
    <row r="125" spans="1:2" ht="18" customHeight="1">
      <c r="A125" s="148"/>
      <c r="B125" s="46" t="s">
        <v>283</v>
      </c>
    </row>
    <row r="126" spans="1:2" ht="18" customHeight="1">
      <c r="A126" s="148"/>
      <c r="B126" s="46" t="s">
        <v>284</v>
      </c>
    </row>
    <row r="127" spans="1:2" ht="18" customHeight="1">
      <c r="A127" s="140" t="s">
        <v>285</v>
      </c>
      <c r="B127" s="54" t="s">
        <v>286</v>
      </c>
    </row>
    <row r="128" spans="1:2" ht="18" customHeight="1">
      <c r="A128" s="141"/>
      <c r="B128" s="44" t="s">
        <v>287</v>
      </c>
    </row>
    <row r="129" spans="1:2" ht="18" customHeight="1">
      <c r="A129" s="141"/>
      <c r="B129" s="44" t="s">
        <v>288</v>
      </c>
    </row>
    <row r="130" spans="1:2" ht="18" customHeight="1">
      <c r="A130" s="142"/>
      <c r="B130" s="44" t="s">
        <v>289</v>
      </c>
    </row>
  </sheetData>
  <mergeCells count="12">
    <mergeCell ref="A2:A25"/>
    <mergeCell ref="A127:A130"/>
    <mergeCell ref="A63:A72"/>
    <mergeCell ref="A26:A35"/>
    <mergeCell ref="A36:A43"/>
    <mergeCell ref="A44:A48"/>
    <mergeCell ref="A49:A62"/>
    <mergeCell ref="A113:A126"/>
    <mergeCell ref="A73:A89"/>
    <mergeCell ref="A90:A97"/>
    <mergeCell ref="A109:A112"/>
    <mergeCell ref="A98:A10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W671"/>
  <sheetViews>
    <sheetView tabSelected="1" zoomScale="80" zoomScaleNormal="80" workbookViewId="0">
      <pane ySplit="1" topLeftCell="A367" activePane="bottomLeft" state="frozen"/>
      <selection pane="bottomLeft" activeCell="J368" sqref="J368"/>
    </sheetView>
  </sheetViews>
  <sheetFormatPr defaultColWidth="8.7109375" defaultRowHeight="15" customHeight="1"/>
  <cols>
    <col min="1" max="1" width="10.42578125" style="15" customWidth="1"/>
    <col min="2" max="2" width="16" style="15" customWidth="1"/>
    <col min="3" max="3" width="16.85546875" style="15" customWidth="1"/>
    <col min="4" max="4" width="15" style="9" customWidth="1"/>
    <col min="5" max="5" width="13.42578125" style="9" customWidth="1"/>
    <col min="6" max="6" width="15.7109375" style="9" hidden="1" customWidth="1"/>
    <col min="7" max="7" width="27" style="9" hidden="1" customWidth="1"/>
    <col min="8" max="8" width="27" style="9" customWidth="1"/>
    <col min="9" max="9" width="27" style="9" hidden="1" customWidth="1"/>
    <col min="10" max="11" width="38.42578125" style="7" customWidth="1"/>
    <col min="12" max="12" width="23.85546875" style="7" customWidth="1"/>
    <col min="13" max="13" width="23.42578125" style="9" hidden="1" customWidth="1"/>
    <col min="14" max="14" width="62.42578125" style="15" hidden="1" customWidth="1"/>
    <col min="15" max="15" width="18.42578125" style="15" hidden="1" customWidth="1"/>
    <col min="16" max="16" width="11.42578125" style="15" customWidth="1"/>
    <col min="17" max="17" width="11.85546875" style="9" customWidth="1"/>
    <col min="18" max="18" width="12.42578125" style="9" customWidth="1"/>
    <col min="19" max="19" width="11.42578125" style="15" customWidth="1"/>
    <col min="20" max="20" width="28" style="96" customWidth="1"/>
    <col min="21" max="22" width="8.7109375" style="15" customWidth="1"/>
    <col min="23" max="23" width="8.7109375" style="15" hidden="1" customWidth="1"/>
    <col min="24" max="16384" width="8.7109375" style="15"/>
  </cols>
  <sheetData>
    <row r="1" spans="1:23" ht="99" customHeight="1">
      <c r="A1" s="8" t="s">
        <v>290</v>
      </c>
      <c r="B1" s="34" t="s">
        <v>187</v>
      </c>
      <c r="C1" s="8" t="s">
        <v>291</v>
      </c>
      <c r="D1" s="8" t="s">
        <v>292</v>
      </c>
      <c r="E1" s="8" t="s">
        <v>293</v>
      </c>
      <c r="F1" s="8" t="s">
        <v>294</v>
      </c>
      <c r="G1" s="8" t="s">
        <v>295</v>
      </c>
      <c r="H1" s="8" t="s">
        <v>296</v>
      </c>
      <c r="I1" s="8" t="s">
        <v>297</v>
      </c>
      <c r="J1" s="25" t="s">
        <v>298</v>
      </c>
      <c r="K1" s="25" t="s">
        <v>299</v>
      </c>
      <c r="L1" s="25" t="s">
        <v>189</v>
      </c>
      <c r="M1" s="8" t="s">
        <v>300</v>
      </c>
      <c r="N1" s="9" t="s">
        <v>301</v>
      </c>
      <c r="O1" s="9" t="s">
        <v>302</v>
      </c>
      <c r="P1" s="8" t="s">
        <v>303</v>
      </c>
      <c r="Q1" s="8" t="s">
        <v>304</v>
      </c>
      <c r="R1" s="8" t="s">
        <v>305</v>
      </c>
      <c r="S1" s="8" t="s">
        <v>306</v>
      </c>
      <c r="T1" s="95" t="s">
        <v>307</v>
      </c>
    </row>
    <row r="2" spans="1:23" ht="103.15" customHeight="1">
      <c r="A2" s="15" t="s">
        <v>308</v>
      </c>
      <c r="B2" s="15" t="s">
        <v>2</v>
      </c>
      <c r="C2" s="9" t="s">
        <v>7</v>
      </c>
      <c r="D2" s="9" t="s">
        <v>43</v>
      </c>
      <c r="E2" s="9" t="s">
        <v>309</v>
      </c>
      <c r="F2" s="9" t="str">
        <f t="shared" ref="F2:F65" si="0">SUBSTITUTE(SUBSTITUTE(SUBSTITUTE(SUBSTITUTE(E2, " ", "_"), "-", "_"), ",", "_"), ":", "_")</f>
        <v>Adaptation_actions_by_users</v>
      </c>
      <c r="G2" s="9" t="s">
        <v>79</v>
      </c>
      <c r="J2" s="7" t="s">
        <v>310</v>
      </c>
      <c r="K2" s="7" t="str">
        <f>Table1[[#This Row],[Indicator REF]] &amp; " - " &amp; Table1[[#This Row],[Example indicators]]</f>
        <v>LL001 - [Proportion of population using containments in flood prone areas with] erosion protection [present] (e.g. riprap, retaining walls, soil binders etc.)</v>
      </c>
      <c r="L2" s="7" t="s">
        <v>118</v>
      </c>
      <c r="O2" s="15" t="s">
        <v>311</v>
      </c>
      <c r="P2" s="9" t="s">
        <v>47</v>
      </c>
      <c r="Q2" s="9" t="s">
        <v>59</v>
      </c>
      <c r="R2" s="15" t="s">
        <v>71</v>
      </c>
      <c r="S2" s="9" t="s">
        <v>108</v>
      </c>
      <c r="T2" s="99" t="s">
        <v>312</v>
      </c>
      <c r="W2" s="15" t="str" cm="1">
        <f t="array" aca="1" ref="W2:W9" ca="1">INDIRECT(F2)</f>
        <v>Construction and design standards for climate resilient WASH are implemented</v>
      </c>
    </row>
    <row r="3" spans="1:23" ht="108.6" customHeight="1">
      <c r="A3" s="15" t="s">
        <v>313</v>
      </c>
      <c r="B3" s="15" t="s">
        <v>2</v>
      </c>
      <c r="C3" s="9" t="s">
        <v>7</v>
      </c>
      <c r="D3" s="9" t="s">
        <v>43</v>
      </c>
      <c r="E3" s="9" t="s">
        <v>314</v>
      </c>
      <c r="F3" s="9" t="str">
        <f t="shared" si="0"/>
        <v>Attributes_of_water__sanitation__and_hygiene_infrastructure</v>
      </c>
      <c r="G3" s="9" t="s">
        <v>79</v>
      </c>
      <c r="J3" s="7" t="s">
        <v>315</v>
      </c>
      <c r="K3" s="7" t="str">
        <f>Table1[[#This Row],[Indicator REF]] &amp; " - " &amp; Table1[[#This Row],[Example indicators]]</f>
        <v>LL002 - [Proportion of population using containments in flood prone areas with] erosion protection present (e.g. riprap, retaining walls, soil binders etc.)</v>
      </c>
      <c r="L3" s="7" t="s">
        <v>316</v>
      </c>
      <c r="M3" s="9" t="s">
        <v>317</v>
      </c>
      <c r="O3" s="15" t="s">
        <v>311</v>
      </c>
      <c r="P3" s="9" t="s">
        <v>50</v>
      </c>
      <c r="Q3" s="9" t="s">
        <v>318</v>
      </c>
      <c r="R3" s="15">
        <v>0</v>
      </c>
      <c r="S3" s="9" t="s">
        <v>114</v>
      </c>
      <c r="T3" s="99" t="s">
        <v>319</v>
      </c>
      <c r="W3" s="15" t="str">
        <f ca="1"/>
        <v>Availability and access to climate resilient WASH services</v>
      </c>
    </row>
    <row r="4" spans="1:23" ht="91.9" customHeight="1">
      <c r="A4" s="15" t="s">
        <v>320</v>
      </c>
      <c r="B4" s="15" t="s">
        <v>2</v>
      </c>
      <c r="C4" s="9" t="s">
        <v>7</v>
      </c>
      <c r="D4" s="9" t="s">
        <v>43</v>
      </c>
      <c r="E4" s="9" t="s">
        <v>309</v>
      </c>
      <c r="F4" s="9" t="str">
        <f t="shared" si="0"/>
        <v>Adaptation_actions_by_users</v>
      </c>
      <c r="G4" s="9" t="s">
        <v>72</v>
      </c>
      <c r="J4" s="7" t="s">
        <v>321</v>
      </c>
      <c r="K4" s="7" t="str">
        <f>Table1[[#This Row],[Indicator REF]] &amp; " - " &amp; Table1[[#This Row],[Example indicators]]</f>
        <v>LL003 - [Proportion of the population with access to] multiple toilet technologies for use during and following flooding events</v>
      </c>
      <c r="L4" s="7" t="s">
        <v>316</v>
      </c>
      <c r="M4" s="9" t="s">
        <v>322</v>
      </c>
      <c r="O4" s="15" t="s">
        <v>311</v>
      </c>
      <c r="P4" s="9" t="s">
        <v>47</v>
      </c>
      <c r="Q4" s="9" t="s">
        <v>318</v>
      </c>
      <c r="R4" s="15" t="s">
        <v>71</v>
      </c>
      <c r="S4" s="9" t="s">
        <v>108</v>
      </c>
      <c r="T4" s="96" t="s">
        <v>323</v>
      </c>
      <c r="W4" s="15" t="str">
        <f ca="1"/>
        <v>Users have knowledge of effective adaptation options (preparedness, back up or alternative options)</v>
      </c>
    </row>
    <row r="5" spans="1:23" ht="75" customHeight="1">
      <c r="A5" s="15" t="s">
        <v>324</v>
      </c>
      <c r="B5" s="15" t="s">
        <v>2</v>
      </c>
      <c r="C5" s="9" t="s">
        <v>7</v>
      </c>
      <c r="D5" s="9" t="s">
        <v>43</v>
      </c>
      <c r="E5" s="35" t="s">
        <v>35</v>
      </c>
      <c r="F5" s="9" t="str">
        <f t="shared" si="0"/>
        <v>18._Sanitation_service_functioning</v>
      </c>
      <c r="G5" s="9" t="s">
        <v>72</v>
      </c>
      <c r="H5" s="9" t="s">
        <v>325</v>
      </c>
      <c r="J5" s="13" t="s">
        <v>326</v>
      </c>
      <c r="K5" s="7" t="str">
        <f>Table1[[#This Row],[Indicator REF]] &amp; " - " &amp; Table1[[#This Row],[Example indicators]]</f>
        <v>LL004 - [Proportion of users with] access to at least one toilet for use during and following a climate event</v>
      </c>
      <c r="L5" s="7" t="s">
        <v>327</v>
      </c>
      <c r="P5" s="9" t="s">
        <v>47</v>
      </c>
      <c r="Q5" s="9" t="s">
        <v>318</v>
      </c>
      <c r="R5" s="15" t="s">
        <v>71</v>
      </c>
      <c r="S5" s="9" t="s">
        <v>108</v>
      </c>
      <c r="T5" s="96" t="s">
        <v>323</v>
      </c>
      <c r="W5" s="15" t="str">
        <f ca="1"/>
        <v>Users put adaptation options into practice</v>
      </c>
    </row>
    <row r="6" spans="1:23" ht="134.65" customHeight="1">
      <c r="A6" s="15" t="s">
        <v>328</v>
      </c>
      <c r="B6" s="15" t="s">
        <v>2</v>
      </c>
      <c r="C6" s="9" t="s">
        <v>7</v>
      </c>
      <c r="D6" s="9" t="s">
        <v>46</v>
      </c>
      <c r="E6" s="9" t="s">
        <v>314</v>
      </c>
      <c r="F6" s="9" t="str">
        <f t="shared" si="0"/>
        <v>Attributes_of_water__sanitation__and_hygiene_infrastructure</v>
      </c>
      <c r="G6" s="9" t="s">
        <v>79</v>
      </c>
      <c r="J6" s="7" t="s">
        <v>329</v>
      </c>
      <c r="K6" s="7" t="str">
        <f>Table1[[#This Row],[Indicator REF]] &amp; " - " &amp; Table1[[#This Row],[Example indicators]]</f>
        <v>LL005 - [Proportion of] containments where containment is lined or sealed</v>
      </c>
      <c r="L6" s="7" t="s">
        <v>316</v>
      </c>
      <c r="M6" s="9" t="s">
        <v>317</v>
      </c>
      <c r="O6" s="15" t="s">
        <v>311</v>
      </c>
      <c r="P6" s="9" t="s">
        <v>53</v>
      </c>
      <c r="Q6" s="9" t="s">
        <v>330</v>
      </c>
      <c r="R6" s="15">
        <v>0</v>
      </c>
      <c r="S6" s="9">
        <v>0</v>
      </c>
      <c r="T6" s="99" t="s">
        <v>331</v>
      </c>
      <c r="W6" s="15" t="str">
        <f ca="1"/>
        <v>Availability and access to alternative options during or post hazards</v>
      </c>
    </row>
    <row r="7" spans="1:23" ht="72" customHeight="1">
      <c r="A7" s="15" t="s">
        <v>332</v>
      </c>
      <c r="B7" s="15" t="s">
        <v>2</v>
      </c>
      <c r="C7" s="9" t="s">
        <v>7</v>
      </c>
      <c r="D7" s="9" t="s">
        <v>43</v>
      </c>
      <c r="E7" s="9" t="s">
        <v>333</v>
      </c>
      <c r="F7" s="9" t="str">
        <f t="shared" si="0"/>
        <v>User_experience_of_the_sanitation_service</v>
      </c>
      <c r="G7" s="9" t="s">
        <v>72</v>
      </c>
      <c r="J7" s="7" t="s">
        <v>334</v>
      </c>
      <c r="K7" s="7" t="str">
        <f>Table1[[#This Row],[Indicator REF]] &amp; " - " &amp; Table1[[#This Row],[Example indicators]]</f>
        <v>LL006 - [Proportion of] latrines which remain safe and functional following heavy rains and/or flooding</v>
      </c>
      <c r="L7" s="7" t="s">
        <v>118</v>
      </c>
      <c r="M7" s="9" t="s">
        <v>335</v>
      </c>
      <c r="P7" s="9" t="s">
        <v>47</v>
      </c>
      <c r="Q7" s="9" t="s">
        <v>63</v>
      </c>
      <c r="R7" s="9">
        <v>0</v>
      </c>
      <c r="S7" s="9" t="s">
        <v>81</v>
      </c>
      <c r="T7" s="96" t="s">
        <v>336</v>
      </c>
      <c r="W7" s="15" t="str">
        <f ca="1"/>
        <v>User perceived self-efficacy in implementing adaptations</v>
      </c>
    </row>
    <row r="8" spans="1:23" ht="130.35" customHeight="1">
      <c r="A8" s="15" t="s">
        <v>337</v>
      </c>
      <c r="B8" s="15" t="s">
        <v>2</v>
      </c>
      <c r="C8" s="9" t="s">
        <v>15</v>
      </c>
      <c r="D8" s="9" t="s">
        <v>46</v>
      </c>
      <c r="E8" s="9" t="s">
        <v>333</v>
      </c>
      <c r="F8" s="9" t="str">
        <f t="shared" si="0"/>
        <v>User_experience_of_the_sanitation_service</v>
      </c>
      <c r="G8" s="9" t="s">
        <v>94</v>
      </c>
      <c r="J8" s="7" t="s">
        <v>338</v>
      </c>
      <c r="K8" s="7" t="str">
        <f>Table1[[#This Row],[Indicator REF]] &amp; " - " &amp; Table1[[#This Row],[Example indicators]]</f>
        <v>LL007 - [Proportion of households that report] good access to affordable services for improved sanitation services</v>
      </c>
      <c r="L8" s="7" t="s">
        <v>118</v>
      </c>
      <c r="M8" s="9" t="s">
        <v>339</v>
      </c>
      <c r="P8" s="9" t="s">
        <v>47</v>
      </c>
      <c r="Q8" s="9" t="s">
        <v>63</v>
      </c>
      <c r="R8" s="15">
        <v>0</v>
      </c>
      <c r="S8" s="9" t="s">
        <v>81</v>
      </c>
      <c r="T8" s="96" t="s">
        <v>336</v>
      </c>
      <c r="W8" s="15" t="str">
        <f ca="1"/>
        <v>User attitudes/perceptions towards climate risks to WASH</v>
      </c>
    </row>
    <row r="9" spans="1:23" ht="72" customHeight="1">
      <c r="A9" s="15" t="s">
        <v>340</v>
      </c>
      <c r="B9" s="15" t="s">
        <v>2</v>
      </c>
      <c r="C9" s="9" t="s">
        <v>15</v>
      </c>
      <c r="D9" s="35" t="s">
        <v>46</v>
      </c>
      <c r="E9" s="35" t="s">
        <v>35</v>
      </c>
      <c r="F9" s="9" t="str">
        <f t="shared" si="0"/>
        <v>18._Sanitation_service_functioning</v>
      </c>
      <c r="G9" s="9" t="s">
        <v>72</v>
      </c>
      <c r="H9" s="9" t="s">
        <v>325</v>
      </c>
      <c r="J9" s="7" t="s">
        <v>341</v>
      </c>
      <c r="K9" s="7" t="str">
        <f>Table1[[#This Row],[Indicator REF]] &amp; " - " &amp; Table1[[#This Row],[Example indicators]]</f>
        <v>LL008 - [Proportion of population] practising open defecation during and following a climate event</v>
      </c>
      <c r="L9" s="7" t="s">
        <v>327</v>
      </c>
      <c r="P9" s="9" t="s">
        <v>47</v>
      </c>
      <c r="Q9" s="9" t="s">
        <v>63</v>
      </c>
      <c r="R9" s="9">
        <v>0</v>
      </c>
      <c r="S9" s="9" t="s">
        <v>81</v>
      </c>
      <c r="T9" s="96" t="s">
        <v>336</v>
      </c>
      <c r="W9" s="15" t="str">
        <f ca="1"/>
        <v>Knowledge and acceptability of water efficiency or reuse measures</v>
      </c>
    </row>
    <row r="10" spans="1:23" ht="72" customHeight="1">
      <c r="A10" s="15" t="s">
        <v>342</v>
      </c>
      <c r="B10" s="15" t="s">
        <v>2</v>
      </c>
      <c r="C10" s="35" t="s">
        <v>15</v>
      </c>
      <c r="D10" s="9" t="s">
        <v>46</v>
      </c>
      <c r="E10" s="9" t="s">
        <v>35</v>
      </c>
      <c r="F10" s="9" t="str">
        <f t="shared" si="0"/>
        <v>18._Sanitation_service_functioning</v>
      </c>
      <c r="G10" s="9" t="s">
        <v>72</v>
      </c>
      <c r="H10" s="9" t="s">
        <v>325</v>
      </c>
      <c r="J10" s="7" t="s">
        <v>343</v>
      </c>
      <c r="K10" s="7" t="str">
        <f>Table1[[#This Row],[Indicator REF]] &amp; " - " &amp; Table1[[#This Row],[Example indicators]]</f>
        <v>LL009 - [Proportion of population] with access to basic sanitation services before, during and following a climate event</v>
      </c>
      <c r="L10" s="7" t="s">
        <v>327</v>
      </c>
      <c r="O10" s="15" t="s">
        <v>311</v>
      </c>
      <c r="P10" s="9" t="s">
        <v>47</v>
      </c>
      <c r="Q10" s="9" t="s">
        <v>63</v>
      </c>
      <c r="R10" s="9">
        <v>0</v>
      </c>
      <c r="S10" s="9" t="s">
        <v>81</v>
      </c>
      <c r="T10" s="96" t="s">
        <v>336</v>
      </c>
    </row>
    <row r="11" spans="1:23" ht="72" customHeight="1">
      <c r="A11" s="15" t="s">
        <v>344</v>
      </c>
      <c r="B11" s="15" t="s">
        <v>2</v>
      </c>
      <c r="C11" s="9" t="s">
        <v>7</v>
      </c>
      <c r="D11" s="9" t="s">
        <v>46</v>
      </c>
      <c r="E11" s="9" t="s">
        <v>35</v>
      </c>
      <c r="F11" s="9" t="str">
        <f t="shared" si="0"/>
        <v>18._Sanitation_service_functioning</v>
      </c>
      <c r="G11" s="9" t="s">
        <v>72</v>
      </c>
      <c r="H11" s="9" t="s">
        <v>325</v>
      </c>
      <c r="J11" s="7" t="s">
        <v>345</v>
      </c>
      <c r="K11" s="7" t="str">
        <f>Table1[[#This Row],[Indicator REF]] &amp; " - " &amp; Table1[[#This Row],[Example indicators]]</f>
        <v>LL010 - [Population of households where] latrines collapsed in the last year due to heavy rains or other extreme weather events</v>
      </c>
      <c r="L11" s="7" t="s">
        <v>327</v>
      </c>
      <c r="P11" s="9" t="s">
        <v>47</v>
      </c>
      <c r="Q11" s="9" t="s">
        <v>63</v>
      </c>
      <c r="R11" s="9">
        <v>0</v>
      </c>
      <c r="S11" s="9" t="s">
        <v>81</v>
      </c>
      <c r="T11" s="96" t="s">
        <v>346</v>
      </c>
    </row>
    <row r="12" spans="1:23" ht="72" customHeight="1">
      <c r="A12" s="15" t="s">
        <v>347</v>
      </c>
      <c r="B12" s="15" t="s">
        <v>2</v>
      </c>
      <c r="C12" s="9" t="s">
        <v>15</v>
      </c>
      <c r="D12" s="9" t="s">
        <v>46</v>
      </c>
      <c r="E12" s="9" t="s">
        <v>35</v>
      </c>
      <c r="F12" s="9" t="str">
        <f t="shared" si="0"/>
        <v>18._Sanitation_service_functioning</v>
      </c>
      <c r="G12" s="9" t="s">
        <v>98</v>
      </c>
      <c r="H12" s="9" t="s">
        <v>348</v>
      </c>
      <c r="J12" s="7" t="s">
        <v>349</v>
      </c>
      <c r="K12" s="7" t="str">
        <f>Table1[[#This Row],[Indicator REF]] &amp; " - " &amp; Table1[[#This Row],[Example indicators]]</f>
        <v>LL012 - Time to restore sanitation service [to 100% of the population in the service areas] to minimum,  baseline or transformative levels following a climate event</v>
      </c>
      <c r="L12" s="7" t="s">
        <v>327</v>
      </c>
      <c r="P12" s="9" t="s">
        <v>47</v>
      </c>
      <c r="Q12" s="9" t="s">
        <v>63</v>
      </c>
      <c r="R12" s="9">
        <v>0</v>
      </c>
      <c r="S12" s="9" t="s">
        <v>81</v>
      </c>
      <c r="T12" s="96" t="s">
        <v>350</v>
      </c>
    </row>
    <row r="13" spans="1:23" ht="104.1" customHeight="1">
      <c r="A13" s="15" t="s">
        <v>351</v>
      </c>
      <c r="B13" s="15" t="s">
        <v>2</v>
      </c>
      <c r="C13" s="9" t="s">
        <v>15</v>
      </c>
      <c r="D13" s="9" t="s">
        <v>46</v>
      </c>
      <c r="E13" s="9" t="s">
        <v>352</v>
      </c>
      <c r="F13" s="9" t="str">
        <f t="shared" si="0"/>
        <v>Adaptation_actions_by_national_and_subnational_governments___Institutions</v>
      </c>
      <c r="G13" s="9" t="s">
        <v>103</v>
      </c>
      <c r="J13" s="7" t="s">
        <v>353</v>
      </c>
      <c r="K13" s="7" t="str">
        <f>Table1[[#This Row],[Indicator REF]] &amp; " - " &amp; Table1[[#This Row],[Example indicators]]</f>
        <v>LL013 - [Proportion of] construction workers have undertaken training programme on the construction of resilient structures</v>
      </c>
      <c r="L13" s="7" t="s">
        <v>354</v>
      </c>
      <c r="M13" s="9" t="s">
        <v>355</v>
      </c>
      <c r="N13" s="9" t="s">
        <v>356</v>
      </c>
      <c r="O13" s="15" t="s">
        <v>311</v>
      </c>
      <c r="P13" s="9" t="s">
        <v>47</v>
      </c>
      <c r="Q13" s="9" t="s">
        <v>59</v>
      </c>
      <c r="R13" s="15" t="s">
        <v>71</v>
      </c>
      <c r="S13" s="9" t="s">
        <v>108</v>
      </c>
      <c r="T13" s="99" t="s">
        <v>357</v>
      </c>
    </row>
    <row r="14" spans="1:23" ht="98.85" customHeight="1">
      <c r="A14" s="15" t="s">
        <v>358</v>
      </c>
      <c r="B14" s="15" t="s">
        <v>4</v>
      </c>
      <c r="C14" s="9" t="s">
        <v>40</v>
      </c>
      <c r="D14" s="9" t="s">
        <v>46</v>
      </c>
      <c r="E14" s="9" t="s">
        <v>352</v>
      </c>
      <c r="F14" s="9" t="str">
        <f t="shared" si="0"/>
        <v>Adaptation_actions_by_national_and_subnational_governments___Institutions</v>
      </c>
      <c r="G14" s="9" t="s">
        <v>103</v>
      </c>
      <c r="J14" s="13" t="s">
        <v>353</v>
      </c>
      <c r="K14" s="13" t="str">
        <f>Table1[[#This Row],[Indicator REF]] &amp; " - " &amp; Table1[[#This Row],[Example indicators]]</f>
        <v>LL014 - [Proportion of] construction workers have undertaken training programme on the construction of resilient structures</v>
      </c>
      <c r="L14" s="7" t="s">
        <v>354</v>
      </c>
      <c r="M14" s="9" t="s">
        <v>355</v>
      </c>
      <c r="N14" s="9"/>
      <c r="O14" s="15" t="s">
        <v>311</v>
      </c>
      <c r="P14" s="9" t="s">
        <v>50</v>
      </c>
      <c r="Q14" s="9" t="s">
        <v>61</v>
      </c>
      <c r="R14" s="15">
        <v>0</v>
      </c>
      <c r="S14" s="9" t="s">
        <v>114</v>
      </c>
      <c r="T14" s="99" t="s">
        <v>312</v>
      </c>
    </row>
    <row r="15" spans="1:23" ht="128.65" customHeight="1">
      <c r="A15" s="15" t="s">
        <v>359</v>
      </c>
      <c r="B15" s="15" t="s">
        <v>1</v>
      </c>
      <c r="C15" s="9" t="s">
        <v>30</v>
      </c>
      <c r="D15" s="9" t="s">
        <v>46</v>
      </c>
      <c r="E15" s="9" t="s">
        <v>360</v>
      </c>
      <c r="F15" s="9" t="str">
        <f t="shared" si="0"/>
        <v>Adaptation_actions_by_water_and_sanitation_service_providers</v>
      </c>
      <c r="G15" s="9" t="s">
        <v>103</v>
      </c>
      <c r="J15" s="13" t="s">
        <v>361</v>
      </c>
      <c r="K15" s="13" t="str">
        <f>Table1[[#This Row],[Indicator REF]] &amp; " - " &amp; Table1[[#This Row],[Example indicators]]</f>
        <v>LL015 - [Proportion of] utilities that have/provide access to training programmes for construction workers on how to construct resilient structures</v>
      </c>
      <c r="L15" s="13" t="s">
        <v>118</v>
      </c>
      <c r="M15" s="9" t="s">
        <v>362</v>
      </c>
      <c r="N15" s="9"/>
      <c r="O15" s="15" t="s">
        <v>311</v>
      </c>
      <c r="P15" s="9" t="s">
        <v>50</v>
      </c>
      <c r="Q15" s="9" t="s">
        <v>63</v>
      </c>
      <c r="R15" s="15">
        <v>0</v>
      </c>
      <c r="S15" s="9">
        <v>0</v>
      </c>
      <c r="T15" s="99">
        <v>0</v>
      </c>
    </row>
    <row r="16" spans="1:23" ht="72" customHeight="1">
      <c r="A16" s="15" t="s">
        <v>363</v>
      </c>
      <c r="B16" s="15" t="s">
        <v>1</v>
      </c>
      <c r="C16" s="9" t="s">
        <v>364</v>
      </c>
      <c r="D16" s="9" t="s">
        <v>46</v>
      </c>
      <c r="E16" s="9" t="s">
        <v>352</v>
      </c>
      <c r="F16" s="9" t="str">
        <f t="shared" si="0"/>
        <v>Adaptation_actions_by_national_and_subnational_governments___Institutions</v>
      </c>
      <c r="G16" s="9" t="s">
        <v>103</v>
      </c>
      <c r="J16" s="13" t="s">
        <v>361</v>
      </c>
      <c r="K16" s="13" t="str">
        <f>Table1[[#This Row],[Indicator REF]] &amp; " - " &amp; Table1[[#This Row],[Example indicators]]</f>
        <v>LL016 - [Proportion of] utilities that have/provide access to training programmes for construction workers on how to construct resilient structures</v>
      </c>
      <c r="L16" s="13" t="s">
        <v>118</v>
      </c>
      <c r="M16" s="9" t="s">
        <v>365</v>
      </c>
      <c r="N16" s="9"/>
      <c r="O16" s="15" t="s">
        <v>311</v>
      </c>
      <c r="P16" s="9" t="s">
        <v>50</v>
      </c>
      <c r="Q16" s="9" t="s">
        <v>63</v>
      </c>
      <c r="R16" s="15">
        <v>0</v>
      </c>
      <c r="S16" s="9">
        <v>0</v>
      </c>
      <c r="T16" s="99">
        <v>0</v>
      </c>
    </row>
    <row r="17" spans="1:20" ht="146.1" customHeight="1">
      <c r="A17" s="15" t="s">
        <v>366</v>
      </c>
      <c r="B17" s="15" t="s">
        <v>1</v>
      </c>
      <c r="C17" s="10" t="s">
        <v>30</v>
      </c>
      <c r="D17" s="9" t="s">
        <v>46</v>
      </c>
      <c r="E17" s="9" t="s">
        <v>352</v>
      </c>
      <c r="F17" s="9" t="str">
        <f t="shared" si="0"/>
        <v>Adaptation_actions_by_national_and_subnational_governments___Institutions</v>
      </c>
      <c r="G17" s="9" t="s">
        <v>103</v>
      </c>
      <c r="J17" s="7" t="s">
        <v>367</v>
      </c>
      <c r="K17" s="7" t="str">
        <f>Table1[[#This Row],[Indicator REF]] &amp; " - " &amp; Table1[[#This Row],[Example indicators]]</f>
        <v>LL017 - Sufficient human resources [are in place]  to design, implement, and monitor adaptation plans for the water sector</v>
      </c>
      <c r="L17" s="7" t="s">
        <v>354</v>
      </c>
      <c r="M17" s="9" t="s">
        <v>368</v>
      </c>
      <c r="O17" s="15" t="s">
        <v>369</v>
      </c>
      <c r="P17" s="9" t="s">
        <v>50</v>
      </c>
      <c r="Q17" s="9" t="s">
        <v>63</v>
      </c>
      <c r="R17" s="15">
        <v>0</v>
      </c>
      <c r="S17" s="9">
        <v>0</v>
      </c>
      <c r="T17" s="96">
        <v>0</v>
      </c>
    </row>
    <row r="18" spans="1:20" ht="72" customHeight="1">
      <c r="A18" s="15" t="s">
        <v>370</v>
      </c>
      <c r="B18" s="15" t="s">
        <v>1</v>
      </c>
      <c r="C18" s="10" t="s">
        <v>30</v>
      </c>
      <c r="D18" s="9" t="s">
        <v>46</v>
      </c>
      <c r="E18" s="9" t="s">
        <v>16</v>
      </c>
      <c r="F18" s="9" t="str">
        <f t="shared" si="0"/>
        <v>6._Adaptation_actions_by_water_and_sanitation_service_providers___Water_Supply</v>
      </c>
      <c r="G18" s="9" t="s">
        <v>103</v>
      </c>
      <c r="H18" s="9" t="s">
        <v>371</v>
      </c>
      <c r="J18" s="13" t="s">
        <v>372</v>
      </c>
      <c r="K18" s="13" t="str">
        <f>Table1[[#This Row],[Indicator REF]] &amp; " - " &amp; Table1[[#This Row],[Example indicators]]</f>
        <v>LL018 - [Proportion of population served by] water supplies whose service providers have received training that includes climate risk assessment and management</v>
      </c>
      <c r="L18" s="13" t="s">
        <v>327</v>
      </c>
      <c r="O18" s="15" t="s">
        <v>369</v>
      </c>
      <c r="P18" s="9" t="s">
        <v>50</v>
      </c>
      <c r="Q18" s="9" t="s">
        <v>63</v>
      </c>
      <c r="R18" s="15">
        <v>0</v>
      </c>
      <c r="S18" s="9" t="s">
        <v>81</v>
      </c>
      <c r="T18" s="99" t="s">
        <v>373</v>
      </c>
    </row>
    <row r="19" spans="1:20" ht="72" customHeight="1">
      <c r="A19" s="15" t="s">
        <v>374</v>
      </c>
      <c r="B19" s="15" t="s">
        <v>1</v>
      </c>
      <c r="C19" s="10" t="s">
        <v>30</v>
      </c>
      <c r="D19" s="9" t="s">
        <v>46</v>
      </c>
      <c r="E19" s="9" t="s">
        <v>352</v>
      </c>
      <c r="F19" s="9" t="str">
        <f t="shared" si="0"/>
        <v>Adaptation_actions_by_national_and_subnational_governments___Institutions</v>
      </c>
      <c r="G19" s="9" t="s">
        <v>103</v>
      </c>
      <c r="J19" s="13" t="s">
        <v>375</v>
      </c>
      <c r="K19" s="13" t="str">
        <f>Table1[[#This Row],[Indicator REF]] &amp; " - " &amp; Table1[[#This Row],[Example indicators]]</f>
        <v>LL019 - [Number of] regulatory or local government staff supporting water supply systems who have received training on climate risk assessment and management</v>
      </c>
      <c r="L19" s="13" t="s">
        <v>316</v>
      </c>
      <c r="M19" s="9" t="s">
        <v>376</v>
      </c>
      <c r="O19" s="15" t="s">
        <v>369</v>
      </c>
      <c r="P19" s="9" t="s">
        <v>47</v>
      </c>
      <c r="Q19" s="9" t="s">
        <v>63</v>
      </c>
      <c r="R19" s="15">
        <v>0</v>
      </c>
      <c r="S19" s="9" t="s">
        <v>81</v>
      </c>
      <c r="T19" s="99" t="s">
        <v>373</v>
      </c>
    </row>
    <row r="20" spans="1:20" ht="169.15" customHeight="1">
      <c r="A20" s="15" t="s">
        <v>377</v>
      </c>
      <c r="B20" s="15" t="s">
        <v>4</v>
      </c>
      <c r="C20" s="9" t="s">
        <v>40</v>
      </c>
      <c r="D20" s="9" t="s">
        <v>46</v>
      </c>
      <c r="E20" s="9" t="s">
        <v>352</v>
      </c>
      <c r="F20" s="9" t="str">
        <f t="shared" si="0"/>
        <v>Adaptation_actions_by_national_and_subnational_governments___Institutions</v>
      </c>
      <c r="G20" s="9" t="s">
        <v>76</v>
      </c>
      <c r="J20" s="16" t="s">
        <v>378</v>
      </c>
      <c r="K20" s="16" t="str">
        <f>Table1[[#This Row],[Indicator REF]] &amp; " - " &amp; Table1[[#This Row],[Example indicators]]</f>
        <v xml:space="preserve">LL020 - [Proportion of] relevant stakeholders (environment agencies, utilities, climate change committees, and regulatory bodies) with formal agreements in place to collaborate on environmental management and climate adaptation
</v>
      </c>
      <c r="L20" s="16" t="s">
        <v>354</v>
      </c>
      <c r="M20" s="9" t="s">
        <v>379</v>
      </c>
      <c r="N20" s="15" t="s">
        <v>380</v>
      </c>
      <c r="O20" s="15" t="s">
        <v>311</v>
      </c>
      <c r="P20" s="9" t="s">
        <v>47</v>
      </c>
      <c r="Q20" s="9" t="s">
        <v>63</v>
      </c>
      <c r="R20" s="9">
        <v>0</v>
      </c>
      <c r="S20" s="9" t="s">
        <v>81</v>
      </c>
      <c r="T20" s="96" t="s">
        <v>381</v>
      </c>
    </row>
    <row r="21" spans="1:20" ht="157.15" customHeight="1">
      <c r="A21" s="15" t="s">
        <v>382</v>
      </c>
      <c r="B21" s="15" t="s">
        <v>4</v>
      </c>
      <c r="C21" s="9" t="s">
        <v>40</v>
      </c>
      <c r="D21" s="9" t="s">
        <v>46</v>
      </c>
      <c r="E21" s="9" t="s">
        <v>8</v>
      </c>
      <c r="F21" s="9" t="str">
        <f t="shared" si="0"/>
        <v>2._Adaptation_actions_by_national_and_subnational_governments___Institutions</v>
      </c>
      <c r="G21" s="9" t="s">
        <v>76</v>
      </c>
      <c r="H21" s="9" t="s">
        <v>199</v>
      </c>
      <c r="J21" s="88" t="s">
        <v>383</v>
      </c>
      <c r="K21" s="7" t="str">
        <f>Table1[[#This Row],[Indicator REF]] &amp; " - " &amp; Table1[[#This Row],[Example indicators]]</f>
        <v>LL021 - [Proportion of] relevant agencies with active cross-agency climate working groups in place for Water, Sanitation, and Hygiene (WASH) coordination (across all levels of government)</v>
      </c>
      <c r="L21" s="7" t="s">
        <v>327</v>
      </c>
      <c r="O21" s="15" t="s">
        <v>311</v>
      </c>
      <c r="P21" s="9" t="s">
        <v>47</v>
      </c>
      <c r="Q21" s="9" t="s">
        <v>63</v>
      </c>
      <c r="R21" s="9">
        <v>0</v>
      </c>
      <c r="S21" s="9" t="s">
        <v>81</v>
      </c>
      <c r="T21" s="96" t="s">
        <v>384</v>
      </c>
    </row>
    <row r="22" spans="1:20" ht="72" customHeight="1">
      <c r="A22" s="15" t="s">
        <v>385</v>
      </c>
      <c r="B22" s="15" t="s">
        <v>4</v>
      </c>
      <c r="C22" s="9" t="s">
        <v>40</v>
      </c>
      <c r="D22" s="9" t="s">
        <v>46</v>
      </c>
      <c r="E22" s="9" t="s">
        <v>8</v>
      </c>
      <c r="F22" s="9" t="str">
        <f t="shared" si="0"/>
        <v>2._Adaptation_actions_by_national_and_subnational_governments___Institutions</v>
      </c>
      <c r="G22" s="9" t="s">
        <v>76</v>
      </c>
      <c r="H22" s="9" t="s">
        <v>199</v>
      </c>
      <c r="J22" s="7" t="s">
        <v>386</v>
      </c>
      <c r="K22" s="7" t="str">
        <f>Table1[[#This Row],[Indicator REF]] &amp; " - " &amp; Table1[[#This Row],[Example indicators]]</f>
        <v>LL022 - [Presence of a] lead agency responsible for climate-resilient WASH policies (across all levels of government)</v>
      </c>
      <c r="L22" s="7" t="s">
        <v>327</v>
      </c>
      <c r="O22" s="15" t="s">
        <v>311</v>
      </c>
      <c r="P22" s="9" t="s">
        <v>53</v>
      </c>
      <c r="Q22" s="9" t="s">
        <v>63</v>
      </c>
      <c r="R22" s="15">
        <v>0</v>
      </c>
      <c r="S22" s="9">
        <v>0</v>
      </c>
      <c r="T22" s="96" t="s">
        <v>387</v>
      </c>
    </row>
    <row r="23" spans="1:20" ht="72" customHeight="1">
      <c r="A23" s="15" t="s">
        <v>388</v>
      </c>
      <c r="B23" s="15" t="s">
        <v>2</v>
      </c>
      <c r="C23" s="9" t="s">
        <v>15</v>
      </c>
      <c r="D23" s="9" t="s">
        <v>46</v>
      </c>
      <c r="E23" s="9" t="s">
        <v>352</v>
      </c>
      <c r="F23" s="9" t="str">
        <f t="shared" si="0"/>
        <v>Adaptation_actions_by_national_and_subnational_governments___Institutions</v>
      </c>
      <c r="G23" s="9" t="s">
        <v>103</v>
      </c>
      <c r="J23" s="7" t="s">
        <v>389</v>
      </c>
      <c r="K23" s="7" t="str">
        <f>Table1[[#This Row],[Indicator REF]] &amp; " - " &amp; Table1[[#This Row],[Example indicators]]</f>
        <v>LL024 - Sufficient human resources [are in place] to design, implement, and monitor adaptation plans for the sanitation sector</v>
      </c>
      <c r="L23" s="7" t="s">
        <v>354</v>
      </c>
      <c r="M23" s="9" t="s">
        <v>368</v>
      </c>
      <c r="O23" s="15" t="s">
        <v>311</v>
      </c>
      <c r="P23" s="9" t="s">
        <v>47</v>
      </c>
      <c r="Q23" s="9" t="s">
        <v>63</v>
      </c>
      <c r="R23" s="15">
        <v>0</v>
      </c>
      <c r="S23" s="9" t="s">
        <v>81</v>
      </c>
      <c r="T23" s="96" t="s">
        <v>390</v>
      </c>
    </row>
    <row r="24" spans="1:20" ht="100.35" customHeight="1">
      <c r="A24" s="15" t="s">
        <v>391</v>
      </c>
      <c r="B24" s="37" t="s">
        <v>4</v>
      </c>
      <c r="C24" s="9" t="s">
        <v>40</v>
      </c>
      <c r="D24" s="9" t="s">
        <v>46</v>
      </c>
      <c r="E24" s="9" t="s">
        <v>8</v>
      </c>
      <c r="F24" s="9" t="str">
        <f t="shared" si="0"/>
        <v>2._Adaptation_actions_by_national_and_subnational_governments___Institutions</v>
      </c>
      <c r="G24" s="9" t="s">
        <v>103</v>
      </c>
      <c r="H24" s="9" t="s">
        <v>392</v>
      </c>
      <c r="J24" s="7" t="s">
        <v>393</v>
      </c>
      <c r="K24" s="7" t="str">
        <f>Table1[[#This Row],[Indicator REF]] &amp; " - " &amp; Table1[[#This Row],[Example indicators]]</f>
        <v>LL025 - [Proportion of the population served by] WASH services with service providers trained in climate risk assessment and management.</v>
      </c>
      <c r="L24" s="7" t="s">
        <v>327</v>
      </c>
      <c r="O24" s="15" t="s">
        <v>311</v>
      </c>
      <c r="P24" s="9" t="s">
        <v>47</v>
      </c>
      <c r="Q24" s="9" t="s">
        <v>63</v>
      </c>
      <c r="R24" s="15">
        <v>0</v>
      </c>
      <c r="S24" s="9" t="s">
        <v>81</v>
      </c>
      <c r="T24" s="96" t="s">
        <v>390</v>
      </c>
    </row>
    <row r="25" spans="1:20" ht="107.85" customHeight="1">
      <c r="A25" s="15" t="s">
        <v>394</v>
      </c>
      <c r="B25" s="15" t="s">
        <v>2</v>
      </c>
      <c r="C25" s="9" t="s">
        <v>7</v>
      </c>
      <c r="D25" s="9" t="s">
        <v>46</v>
      </c>
      <c r="E25" s="9" t="s">
        <v>309</v>
      </c>
      <c r="F25" s="9" t="str">
        <f t="shared" si="0"/>
        <v>Adaptation_actions_by_users</v>
      </c>
      <c r="G25" s="9" t="s">
        <v>79</v>
      </c>
      <c r="J25" s="7" t="s">
        <v>395</v>
      </c>
      <c r="K25" s="7" t="str">
        <f>Table1[[#This Row],[Indicator REF]] &amp; " - " &amp; Table1[[#This Row],[Example indicators]]</f>
        <v>LL026 - [Proportion of the population using] latrine technology designed for both climate resilience and user appropriateness</v>
      </c>
      <c r="L25" s="7" t="s">
        <v>118</v>
      </c>
      <c r="N25" s="15" t="s">
        <v>396</v>
      </c>
      <c r="O25" s="15" t="s">
        <v>311</v>
      </c>
      <c r="P25" s="9" t="s">
        <v>50</v>
      </c>
      <c r="Q25" s="9" t="s">
        <v>318</v>
      </c>
      <c r="R25" s="15" t="s">
        <v>71</v>
      </c>
      <c r="S25" s="9" t="s">
        <v>114</v>
      </c>
      <c r="T25" s="99" t="s">
        <v>397</v>
      </c>
    </row>
    <row r="26" spans="1:20" ht="107.85" customHeight="1">
      <c r="A26" s="15" t="s">
        <v>398</v>
      </c>
      <c r="B26" s="15" t="s">
        <v>2</v>
      </c>
      <c r="C26" s="9" t="s">
        <v>7</v>
      </c>
      <c r="D26" s="9" t="s">
        <v>43</v>
      </c>
      <c r="E26" s="35" t="s">
        <v>314</v>
      </c>
      <c r="F26" s="9" t="str">
        <f t="shared" si="0"/>
        <v>Attributes_of_water__sanitation__and_hygiene_infrastructure</v>
      </c>
      <c r="G26" s="9" t="s">
        <v>79</v>
      </c>
      <c r="J26" s="7" t="s">
        <v>395</v>
      </c>
      <c r="K26" s="7" t="str">
        <f>Table1[[#This Row],[Indicator REF]] &amp; " - " &amp; Table1[[#This Row],[Example indicators]]</f>
        <v>LL027 - [Proportion of the population using] latrine technology designed for both climate resilience and user appropriateness</v>
      </c>
      <c r="L26" s="7" t="s">
        <v>118</v>
      </c>
      <c r="O26" s="15" t="s">
        <v>311</v>
      </c>
      <c r="P26" s="9" t="s">
        <v>47</v>
      </c>
      <c r="Q26" s="9" t="s">
        <v>59</v>
      </c>
      <c r="R26" s="15" t="s">
        <v>71</v>
      </c>
      <c r="S26" s="9" t="s">
        <v>108</v>
      </c>
      <c r="T26" s="99" t="s">
        <v>397</v>
      </c>
    </row>
    <row r="27" spans="1:20" ht="107.85" customHeight="1">
      <c r="A27" s="15" t="s">
        <v>399</v>
      </c>
      <c r="B27" s="15" t="s">
        <v>2</v>
      </c>
      <c r="C27" s="9" t="s">
        <v>7</v>
      </c>
      <c r="D27" s="9" t="s">
        <v>46</v>
      </c>
      <c r="E27" s="35" t="s">
        <v>314</v>
      </c>
      <c r="F27" s="9" t="str">
        <f t="shared" si="0"/>
        <v>Attributes_of_water__sanitation__and_hygiene_infrastructure</v>
      </c>
      <c r="G27" s="9" t="s">
        <v>79</v>
      </c>
      <c r="J27" s="7" t="s">
        <v>395</v>
      </c>
      <c r="K27" s="7" t="str">
        <f>Table1[[#This Row],[Indicator REF]] &amp; " - " &amp; Table1[[#This Row],[Example indicators]]</f>
        <v>LL028 - [Proportion of the population using] latrine technology designed for both climate resilience and user appropriateness</v>
      </c>
      <c r="L27" s="7" t="s">
        <v>118</v>
      </c>
      <c r="N27" s="15" t="s">
        <v>400</v>
      </c>
      <c r="O27" s="15" t="s">
        <v>311</v>
      </c>
      <c r="P27" s="9" t="s">
        <v>47</v>
      </c>
      <c r="Q27" s="9" t="s">
        <v>318</v>
      </c>
      <c r="R27" s="15">
        <v>0</v>
      </c>
      <c r="S27" s="9" t="s">
        <v>114</v>
      </c>
      <c r="T27" s="99" t="s">
        <v>397</v>
      </c>
    </row>
    <row r="28" spans="1:20" ht="107.85" customHeight="1">
      <c r="A28" s="15" t="s">
        <v>401</v>
      </c>
      <c r="B28" s="15" t="s">
        <v>2</v>
      </c>
      <c r="C28" s="9" t="s">
        <v>7</v>
      </c>
      <c r="D28" s="9" t="s">
        <v>43</v>
      </c>
      <c r="E28" s="9" t="s">
        <v>360</v>
      </c>
      <c r="F28" s="9" t="str">
        <f t="shared" si="0"/>
        <v>Adaptation_actions_by_water_and_sanitation_service_providers</v>
      </c>
      <c r="G28" s="9" t="s">
        <v>79</v>
      </c>
      <c r="J28" s="7" t="s">
        <v>402</v>
      </c>
      <c r="K28" s="7" t="str">
        <f>Table1[[#This Row],[Indicator REF]] &amp; " - " &amp; Table1[[#This Row],[Example indicators]]</f>
        <v>LL029 - National design standards for latrine construction are implemented</v>
      </c>
      <c r="L28" s="7" t="s">
        <v>118</v>
      </c>
      <c r="O28" s="15" t="s">
        <v>311</v>
      </c>
      <c r="P28" s="9" t="s">
        <v>47</v>
      </c>
      <c r="Q28" s="9" t="s">
        <v>59</v>
      </c>
      <c r="R28" s="15" t="s">
        <v>71</v>
      </c>
      <c r="S28" s="9" t="s">
        <v>108</v>
      </c>
      <c r="T28" s="99" t="s">
        <v>312</v>
      </c>
    </row>
    <row r="29" spans="1:20" ht="107.85" customHeight="1">
      <c r="A29" s="15" t="s">
        <v>403</v>
      </c>
      <c r="B29" s="15" t="s">
        <v>2</v>
      </c>
      <c r="C29" s="9" t="s">
        <v>9</v>
      </c>
      <c r="D29" s="9" t="s">
        <v>43</v>
      </c>
      <c r="E29" s="35" t="s">
        <v>360</v>
      </c>
      <c r="F29" s="9" t="str">
        <f t="shared" si="0"/>
        <v>Adaptation_actions_by_water_and_sanitation_service_providers</v>
      </c>
      <c r="G29" s="35" t="s">
        <v>73</v>
      </c>
      <c r="J29" s="7" t="s">
        <v>404</v>
      </c>
      <c r="K29" s="7" t="str">
        <f>Table1[[#This Row],[Indicator REF]] &amp; " - " &amp; Table1[[#This Row],[Example indicators]]</f>
        <v>LL030 - [Proportion of population with a sewer connection served by a] sewer system that can actively manage CSOs</v>
      </c>
      <c r="L29" s="7" t="s">
        <v>118</v>
      </c>
      <c r="M29" s="9" t="s">
        <v>405</v>
      </c>
      <c r="O29" s="15" t="s">
        <v>311</v>
      </c>
      <c r="P29" s="9" t="s">
        <v>50</v>
      </c>
      <c r="Q29" s="9" t="s">
        <v>63</v>
      </c>
      <c r="R29" s="15">
        <v>0</v>
      </c>
      <c r="S29" s="9">
        <v>0</v>
      </c>
      <c r="T29" s="96">
        <v>0</v>
      </c>
    </row>
    <row r="30" spans="1:20" ht="107.85" customHeight="1">
      <c r="A30" s="15" t="s">
        <v>406</v>
      </c>
      <c r="B30" s="15" t="s">
        <v>2</v>
      </c>
      <c r="C30" s="9" t="s">
        <v>9</v>
      </c>
      <c r="D30" s="9" t="s">
        <v>43</v>
      </c>
      <c r="E30" s="9" t="s">
        <v>25</v>
      </c>
      <c r="F30" s="9" t="str">
        <f t="shared" si="0"/>
        <v>15._Attributes_of_water__sanitation__and_hygiene_infrastructure___Sanitation</v>
      </c>
      <c r="G30" s="9" t="s">
        <v>79</v>
      </c>
      <c r="H30" s="9" t="s">
        <v>234</v>
      </c>
      <c r="J30" s="7" t="s">
        <v>407</v>
      </c>
      <c r="K30" s="7" t="str">
        <f>Table1[[#This Row],[Indicator REF]] &amp; " - " &amp; Table1[[#This Row],[Example indicators]]</f>
        <v>LL031 - [Proportion of population with sewer connection served by a] sewer system fitted with filtration system to limit  impact of CSO spill</v>
      </c>
      <c r="L30" s="7" t="s">
        <v>327</v>
      </c>
      <c r="O30" s="15" t="s">
        <v>311</v>
      </c>
      <c r="P30" s="9" t="s">
        <v>47</v>
      </c>
      <c r="Q30" s="9" t="s">
        <v>59</v>
      </c>
      <c r="R30" s="15" t="s">
        <v>68</v>
      </c>
      <c r="S30" s="9" t="s">
        <v>108</v>
      </c>
      <c r="T30" s="96" t="s">
        <v>408</v>
      </c>
    </row>
    <row r="31" spans="1:20" ht="145.9" customHeight="1">
      <c r="A31" s="15" t="s">
        <v>409</v>
      </c>
      <c r="B31" s="15" t="s">
        <v>2</v>
      </c>
      <c r="C31" s="9" t="s">
        <v>9</v>
      </c>
      <c r="D31" s="9" t="s">
        <v>43</v>
      </c>
      <c r="E31" s="9" t="s">
        <v>314</v>
      </c>
      <c r="F31" s="9" t="str">
        <f t="shared" si="0"/>
        <v>Attributes_of_water__sanitation__and_hygiene_infrastructure</v>
      </c>
      <c r="G31" s="9" t="s">
        <v>79</v>
      </c>
      <c r="J31" s="7" t="s">
        <v>410</v>
      </c>
      <c r="K31" s="7" t="str">
        <f>Table1[[#This Row],[Indicator REF]] &amp; " - " &amp; Table1[[#This Row],[Example indicators]]</f>
        <v>LL032 - [Proportion of population with sewer connection served by a]  a sewer system utilising deep tunnel conveyance</v>
      </c>
      <c r="L31" s="7" t="s">
        <v>316</v>
      </c>
      <c r="M31" s="9" t="s">
        <v>411</v>
      </c>
      <c r="N31" s="15" t="s">
        <v>412</v>
      </c>
      <c r="O31" s="15" t="s">
        <v>311</v>
      </c>
      <c r="P31" s="9" t="s">
        <v>53</v>
      </c>
      <c r="Q31" s="9" t="s">
        <v>330</v>
      </c>
      <c r="R31" s="15">
        <v>0</v>
      </c>
      <c r="S31" s="9">
        <v>0</v>
      </c>
      <c r="T31" s="96" t="s">
        <v>331</v>
      </c>
    </row>
    <row r="32" spans="1:20" ht="127.35" customHeight="1">
      <c r="A32" s="15" t="s">
        <v>413</v>
      </c>
      <c r="B32" s="15" t="s">
        <v>2</v>
      </c>
      <c r="C32" s="9" t="s">
        <v>9</v>
      </c>
      <c r="D32" s="9" t="s">
        <v>44</v>
      </c>
      <c r="E32" s="9" t="s">
        <v>314</v>
      </c>
      <c r="F32" s="9" t="str">
        <f t="shared" si="0"/>
        <v>Attributes_of_water__sanitation__and_hygiene_infrastructure</v>
      </c>
      <c r="G32" s="9" t="s">
        <v>79</v>
      </c>
      <c r="J32" s="7" t="s">
        <v>414</v>
      </c>
      <c r="K32" s="7" t="str">
        <f>Table1[[#This Row],[Indicator REF]] &amp; " - " &amp; Table1[[#This Row],[Example indicators]]</f>
        <v>LL033 - [Proportion of population with sewer connection served by a] sewer system utilising deep tunnel conveyance</v>
      </c>
      <c r="L32" s="7" t="s">
        <v>316</v>
      </c>
      <c r="M32" s="9" t="s">
        <v>411</v>
      </c>
      <c r="N32" s="15" t="s">
        <v>412</v>
      </c>
      <c r="P32" s="9" t="s">
        <v>53</v>
      </c>
      <c r="Q32" s="9" t="s">
        <v>330</v>
      </c>
      <c r="R32" s="15">
        <v>0</v>
      </c>
      <c r="S32" s="9">
        <v>0</v>
      </c>
      <c r="T32" s="96" t="s">
        <v>331</v>
      </c>
    </row>
    <row r="33" spans="1:20" ht="164.65" customHeight="1">
      <c r="A33" s="15" t="s">
        <v>415</v>
      </c>
      <c r="B33" s="15" t="s">
        <v>4</v>
      </c>
      <c r="C33" s="10" t="s">
        <v>40</v>
      </c>
      <c r="D33" s="9" t="s">
        <v>46</v>
      </c>
      <c r="E33" s="9" t="s">
        <v>416</v>
      </c>
      <c r="F33" s="9" t="str">
        <f t="shared" si="0"/>
        <v>Adaptation_actions_by_national_and_subnational_governments___Regulation</v>
      </c>
      <c r="G33" s="9" t="s">
        <v>74</v>
      </c>
      <c r="J33" s="36" t="s">
        <v>417</v>
      </c>
      <c r="K33" s="7" t="str">
        <f>Table1[[#This Row],[Indicator REF]] &amp; " - " &amp; Table1[[#This Row],[Example indicators]]</f>
        <v>LL034 - Management information system [in place and accessible for the WASH sector] that includes data on climate impacts and adaptation measures</v>
      </c>
      <c r="L33" s="7" t="s">
        <v>316</v>
      </c>
      <c r="M33" s="9" t="s">
        <v>418</v>
      </c>
      <c r="O33" s="15" t="s">
        <v>369</v>
      </c>
      <c r="P33" s="9" t="s">
        <v>50</v>
      </c>
      <c r="Q33" s="9" t="s">
        <v>63</v>
      </c>
      <c r="R33" s="15">
        <v>0</v>
      </c>
      <c r="S33" s="9">
        <v>0</v>
      </c>
      <c r="T33" s="100" t="s">
        <v>419</v>
      </c>
    </row>
    <row r="34" spans="1:20" ht="116.85" customHeight="1">
      <c r="A34" s="15" t="s">
        <v>420</v>
      </c>
      <c r="B34" s="15" t="s">
        <v>1</v>
      </c>
      <c r="C34" s="10" t="s">
        <v>30</v>
      </c>
      <c r="D34" s="9" t="s">
        <v>46</v>
      </c>
      <c r="E34" s="9" t="s">
        <v>16</v>
      </c>
      <c r="F34" s="9" t="str">
        <f t="shared" si="0"/>
        <v>6._Adaptation_actions_by_water_and_sanitation_service_providers___Water_Supply</v>
      </c>
      <c r="G34" s="9" t="s">
        <v>112</v>
      </c>
      <c r="H34" s="9" t="s">
        <v>88</v>
      </c>
      <c r="J34" s="7" t="s">
        <v>421</v>
      </c>
      <c r="K34" s="7" t="str">
        <f>Table1[[#This Row],[Indicator REF]] &amp; " - " &amp; Table1[[#This Row],[Example indicators]]</f>
        <v>LL035 - [Proportion of population served by] water supplies that use data on climate impacts for decision-making</v>
      </c>
      <c r="L34" s="7" t="s">
        <v>327</v>
      </c>
      <c r="O34" s="15" t="s">
        <v>369</v>
      </c>
      <c r="P34" s="9" t="s">
        <v>47</v>
      </c>
      <c r="Q34" s="9" t="s">
        <v>63</v>
      </c>
      <c r="R34" s="15">
        <v>0</v>
      </c>
      <c r="S34" s="9" t="s">
        <v>81</v>
      </c>
      <c r="T34" s="100" t="s">
        <v>419</v>
      </c>
    </row>
    <row r="35" spans="1:20" ht="100.35" customHeight="1">
      <c r="A35" s="15" t="s">
        <v>422</v>
      </c>
      <c r="B35" s="15" t="s">
        <v>4</v>
      </c>
      <c r="C35" s="10" t="s">
        <v>40</v>
      </c>
      <c r="D35" s="9" t="s">
        <v>46</v>
      </c>
      <c r="E35" s="9" t="s">
        <v>416</v>
      </c>
      <c r="F35" s="9" t="str">
        <f t="shared" si="0"/>
        <v>Adaptation_actions_by_national_and_subnational_governments___Regulation</v>
      </c>
      <c r="G35" s="9" t="s">
        <v>74</v>
      </c>
      <c r="J35" s="36" t="s">
        <v>423</v>
      </c>
      <c r="K35" s="7" t="str">
        <f>Table1[[#This Row],[Indicator REF]] &amp; " - " &amp; Table1[[#This Row],[Example indicators]]</f>
        <v>LL036 - National monitoring tools include climate impacts and resilience indicators relevant to WASH</v>
      </c>
      <c r="L35" s="7" t="s">
        <v>118</v>
      </c>
      <c r="O35" s="15" t="s">
        <v>369</v>
      </c>
      <c r="P35" s="9" t="s">
        <v>47</v>
      </c>
      <c r="Q35" s="9" t="s">
        <v>63</v>
      </c>
      <c r="R35" s="15">
        <v>0</v>
      </c>
      <c r="S35" s="9" t="s">
        <v>81</v>
      </c>
      <c r="T35" s="97" t="s">
        <v>424</v>
      </c>
    </row>
    <row r="36" spans="1:20" ht="91.35" customHeight="1">
      <c r="A36" s="15" t="s">
        <v>425</v>
      </c>
      <c r="B36" s="37" t="s">
        <v>4</v>
      </c>
      <c r="C36" s="38" t="s">
        <v>40</v>
      </c>
      <c r="D36" s="9" t="s">
        <v>46</v>
      </c>
      <c r="E36" s="9" t="s">
        <v>10</v>
      </c>
      <c r="F36" s="9" t="str">
        <f t="shared" si="0"/>
        <v>3._Adaptation_actions_by_national_and_subnational_governments___Regulation</v>
      </c>
      <c r="G36" s="35" t="s">
        <v>94</v>
      </c>
      <c r="H36" s="36" t="s">
        <v>426</v>
      </c>
      <c r="I36" s="9" t="s">
        <v>427</v>
      </c>
      <c r="J36" s="36" t="s">
        <v>426</v>
      </c>
      <c r="K36" s="7" t="str">
        <f>Table1[[#This Row],[Indicator REF]] &amp; " - " &amp; Table1[[#This Row],[Example indicators]]</f>
        <v>LL037 - Progress in improving WASH supply access is tracked for populations disproportionally affected by climate change</v>
      </c>
      <c r="L36" s="7" t="s">
        <v>327</v>
      </c>
      <c r="M36" s="9" t="s">
        <v>428</v>
      </c>
      <c r="O36" s="15" t="s">
        <v>369</v>
      </c>
      <c r="P36" s="9" t="s">
        <v>47</v>
      </c>
      <c r="Q36" s="9" t="s">
        <v>63</v>
      </c>
      <c r="R36" s="15">
        <v>0</v>
      </c>
      <c r="S36" s="9" t="s">
        <v>81</v>
      </c>
      <c r="T36" s="97" t="s">
        <v>424</v>
      </c>
    </row>
    <row r="37" spans="1:20" ht="72" customHeight="1">
      <c r="A37" s="15" t="s">
        <v>429</v>
      </c>
      <c r="B37" s="15" t="s">
        <v>1</v>
      </c>
      <c r="C37" s="10" t="s">
        <v>30</v>
      </c>
      <c r="D37" s="9" t="s">
        <v>46</v>
      </c>
      <c r="E37" s="9" t="s">
        <v>16</v>
      </c>
      <c r="F37" s="9" t="str">
        <f t="shared" si="0"/>
        <v>6._Adaptation_actions_by_water_and_sanitation_service_providers___Water_Supply</v>
      </c>
      <c r="G37" s="9" t="s">
        <v>83</v>
      </c>
      <c r="H37" s="9" t="s">
        <v>88</v>
      </c>
      <c r="J37" s="56" t="s">
        <v>430</v>
      </c>
      <c r="K37" s="7" t="str">
        <f>Table1[[#This Row],[Indicator REF]] &amp; " - " &amp; Table1[[#This Row],[Example indicators]]</f>
        <v>LL038 - [Proportion of population served by] water supplies whose service providers monitor and report climate impacts and nationally determined resilience indicators</v>
      </c>
      <c r="L37" s="7" t="s">
        <v>327</v>
      </c>
      <c r="M37" s="9" t="s">
        <v>431</v>
      </c>
      <c r="O37" s="15" t="s">
        <v>369</v>
      </c>
      <c r="P37" s="9" t="s">
        <v>47</v>
      </c>
      <c r="Q37" s="9" t="s">
        <v>63</v>
      </c>
      <c r="R37" s="15">
        <v>0</v>
      </c>
      <c r="S37" s="9" t="s">
        <v>81</v>
      </c>
      <c r="T37" s="97" t="s">
        <v>424</v>
      </c>
    </row>
    <row r="38" spans="1:20" ht="89.1" customHeight="1">
      <c r="A38" s="15" t="s">
        <v>432</v>
      </c>
      <c r="B38" s="15" t="s">
        <v>1</v>
      </c>
      <c r="C38" s="10" t="s">
        <v>30</v>
      </c>
      <c r="D38" s="9" t="s">
        <v>46</v>
      </c>
      <c r="E38" s="9" t="s">
        <v>360</v>
      </c>
      <c r="F38" s="9" t="str">
        <f t="shared" si="0"/>
        <v>Adaptation_actions_by_water_and_sanitation_service_providers</v>
      </c>
      <c r="G38" s="9" t="s">
        <v>83</v>
      </c>
      <c r="J38" s="7" t="s">
        <v>433</v>
      </c>
      <c r="K38" s="7" t="str">
        <f>Table1[[#This Row],[Indicator REF]] &amp; " - " &amp; Table1[[#This Row],[Example indicators]]</f>
        <v>LL039 - [Proportion of population served by] water supplies whose service providers report data on climate impacts and adaptation measures</v>
      </c>
      <c r="L38" s="7" t="s">
        <v>118</v>
      </c>
      <c r="M38" s="9" t="s">
        <v>434</v>
      </c>
      <c r="O38" s="15" t="s">
        <v>369</v>
      </c>
      <c r="P38" s="9" t="s">
        <v>50</v>
      </c>
      <c r="Q38" s="9" t="s">
        <v>63</v>
      </c>
      <c r="R38" s="15">
        <v>0</v>
      </c>
      <c r="S38" s="9">
        <v>0</v>
      </c>
      <c r="T38" s="98"/>
    </row>
    <row r="39" spans="1:20" ht="111.6" customHeight="1">
      <c r="A39" s="15" t="s">
        <v>435</v>
      </c>
      <c r="B39" s="37" t="s">
        <v>4</v>
      </c>
      <c r="C39" s="38" t="s">
        <v>40</v>
      </c>
      <c r="D39" s="9" t="s">
        <v>46</v>
      </c>
      <c r="E39" s="9" t="s">
        <v>10</v>
      </c>
      <c r="F39" s="9" t="str">
        <f t="shared" si="0"/>
        <v>3._Adaptation_actions_by_national_and_subnational_governments___Regulation</v>
      </c>
      <c r="G39" s="9" t="s">
        <v>83</v>
      </c>
      <c r="H39" s="36" t="s">
        <v>436</v>
      </c>
      <c r="I39" s="9" t="s">
        <v>437</v>
      </c>
      <c r="J39" s="7" t="s">
        <v>438</v>
      </c>
      <c r="K39" s="7" t="str">
        <f>Table1[[#This Row],[Indicator REF]] &amp; " - " &amp; Table1[[#This Row],[Example indicators]]</f>
        <v>LL040 - Regulator collects data on climate impacts and adaptation measures from service providers</v>
      </c>
      <c r="L39" s="7" t="s">
        <v>327</v>
      </c>
      <c r="O39" s="15" t="s">
        <v>369</v>
      </c>
      <c r="P39" s="9" t="s">
        <v>50</v>
      </c>
      <c r="Q39" s="9" t="s">
        <v>63</v>
      </c>
      <c r="R39" s="15">
        <v>0</v>
      </c>
      <c r="S39" s="9">
        <v>0</v>
      </c>
      <c r="T39" s="97"/>
    </row>
    <row r="40" spans="1:20" ht="126.6" customHeight="1">
      <c r="A40" s="15" t="s">
        <v>439</v>
      </c>
      <c r="B40" s="15" t="s">
        <v>2</v>
      </c>
      <c r="C40" s="9" t="s">
        <v>15</v>
      </c>
      <c r="D40" s="9" t="s">
        <v>46</v>
      </c>
      <c r="E40" s="9" t="s">
        <v>416</v>
      </c>
      <c r="F40" s="9" t="str">
        <f t="shared" si="0"/>
        <v>Adaptation_actions_by_national_and_subnational_governments___Regulation</v>
      </c>
      <c r="G40" s="35" t="s">
        <v>112</v>
      </c>
      <c r="J40" s="7" t="s">
        <v>440</v>
      </c>
      <c r="K40" s="7" t="str">
        <f>Table1[[#This Row],[Indicator REF]] &amp; " - " &amp; Table1[[#This Row],[Example indicators]]</f>
        <v>LL041 - [Proportion of] sanitation-related environmental and public health impact assessments incorporating climate risk</v>
      </c>
      <c r="L40" s="7" t="s">
        <v>316</v>
      </c>
      <c r="M40" s="9" t="s">
        <v>441</v>
      </c>
      <c r="O40" s="15" t="s">
        <v>311</v>
      </c>
      <c r="P40" s="9" t="s">
        <v>53</v>
      </c>
      <c r="Q40" s="9" t="s">
        <v>330</v>
      </c>
      <c r="R40" s="15">
        <v>0</v>
      </c>
      <c r="S40" s="9">
        <v>0</v>
      </c>
      <c r="T40" s="96" t="s">
        <v>387</v>
      </c>
    </row>
    <row r="41" spans="1:20" ht="98.1" customHeight="1">
      <c r="A41" s="15" t="s">
        <v>442</v>
      </c>
      <c r="B41" s="15" t="s">
        <v>4</v>
      </c>
      <c r="C41" s="10" t="s">
        <v>40</v>
      </c>
      <c r="D41" s="9" t="s">
        <v>46</v>
      </c>
      <c r="E41" s="9" t="s">
        <v>10</v>
      </c>
      <c r="F41" s="9" t="str">
        <f t="shared" si="0"/>
        <v>3._Adaptation_actions_by_national_and_subnational_governments___Regulation</v>
      </c>
      <c r="G41" s="9" t="s">
        <v>83</v>
      </c>
      <c r="H41" s="36" t="s">
        <v>436</v>
      </c>
      <c r="J41" s="7" t="s">
        <v>443</v>
      </c>
      <c r="K41" s="7" t="str">
        <f>Table1[[#This Row],[Indicator REF]] &amp; " - " &amp; Table1[[#This Row],[Example indicators]]</f>
        <v>LL042 - [Presence of] monitoring initiatives tracking  [diarrheal] disease outbreaks linked to extreme weather events.</v>
      </c>
      <c r="L41" s="7" t="s">
        <v>327</v>
      </c>
      <c r="O41" s="15" t="s">
        <v>311</v>
      </c>
      <c r="P41" s="9" t="s">
        <v>53</v>
      </c>
      <c r="Q41" s="9" t="s">
        <v>330</v>
      </c>
      <c r="R41" s="15">
        <v>0</v>
      </c>
      <c r="S41" s="9">
        <v>0</v>
      </c>
      <c r="T41" s="96" t="s">
        <v>387</v>
      </c>
    </row>
    <row r="42" spans="1:20" ht="98.1" customHeight="1">
      <c r="A42" s="15" t="s">
        <v>444</v>
      </c>
      <c r="B42" s="15" t="s">
        <v>2</v>
      </c>
      <c r="C42" s="9" t="s">
        <v>15</v>
      </c>
      <c r="D42" s="9" t="s">
        <v>46</v>
      </c>
      <c r="E42" s="9" t="s">
        <v>352</v>
      </c>
      <c r="F42" s="9" t="str">
        <f t="shared" si="0"/>
        <v>Adaptation_actions_by_national_and_subnational_governments___Institutions</v>
      </c>
      <c r="G42" s="9" t="s">
        <v>103</v>
      </c>
      <c r="J42" s="13" t="s">
        <v>361</v>
      </c>
      <c r="K42" s="13" t="str">
        <f>Table1[[#This Row],[Indicator REF]] &amp; " - " &amp; Table1[[#This Row],[Example indicators]]</f>
        <v>LL043 - [Proportion of] utilities that have/provide access to training programmes for construction workers on how to construct resilient structures</v>
      </c>
      <c r="L42" s="13" t="s">
        <v>354</v>
      </c>
      <c r="M42" s="9" t="s">
        <v>355</v>
      </c>
      <c r="N42" s="9"/>
      <c r="O42" s="15" t="s">
        <v>311</v>
      </c>
      <c r="P42" s="9" t="s">
        <v>50</v>
      </c>
      <c r="Q42" s="9" t="s">
        <v>63</v>
      </c>
      <c r="R42" s="15">
        <v>0</v>
      </c>
      <c r="S42" s="9">
        <v>0</v>
      </c>
      <c r="T42" s="99">
        <v>0</v>
      </c>
    </row>
    <row r="43" spans="1:20" ht="124.35" customHeight="1">
      <c r="A43" s="15" t="s">
        <v>445</v>
      </c>
      <c r="B43" s="15" t="s">
        <v>4</v>
      </c>
      <c r="C43" s="10" t="s">
        <v>40</v>
      </c>
      <c r="D43" s="9" t="s">
        <v>46</v>
      </c>
      <c r="E43" s="9" t="s">
        <v>416</v>
      </c>
      <c r="F43" s="9" t="str">
        <f t="shared" si="0"/>
        <v>Adaptation_actions_by_national_and_subnational_governments___Regulation</v>
      </c>
      <c r="G43" s="9" t="s">
        <v>83</v>
      </c>
      <c r="J43" s="7" t="s">
        <v>446</v>
      </c>
      <c r="K43" s="7" t="str">
        <f>Table1[[#This Row],[Indicator REF]] &amp; " - " &amp; Table1[[#This Row],[Example indicators]]</f>
        <v>LL044 - Post-disaster monitoring and feedback mechanisms are established to assess how infrastructure, services, and treatment systems are impacted by weather events.</v>
      </c>
      <c r="L43" s="7" t="s">
        <v>316</v>
      </c>
      <c r="M43" s="9" t="s">
        <v>418</v>
      </c>
      <c r="O43" s="15" t="s">
        <v>311</v>
      </c>
      <c r="P43" s="9" t="s">
        <v>53</v>
      </c>
      <c r="Q43" s="9" t="s">
        <v>63</v>
      </c>
      <c r="R43" s="15">
        <v>0</v>
      </c>
      <c r="S43" s="9">
        <v>0</v>
      </c>
      <c r="T43" s="96" t="s">
        <v>387</v>
      </c>
    </row>
    <row r="44" spans="1:20" ht="81" customHeight="1">
      <c r="A44" s="15" t="s">
        <v>447</v>
      </c>
      <c r="B44" s="15" t="s">
        <v>1</v>
      </c>
      <c r="C44" s="10" t="s">
        <v>30</v>
      </c>
      <c r="D44" s="9" t="s">
        <v>46</v>
      </c>
      <c r="E44" s="9" t="s">
        <v>16</v>
      </c>
      <c r="F44" s="9" t="str">
        <f t="shared" si="0"/>
        <v>6._Adaptation_actions_by_water_and_sanitation_service_providers___Water_Supply</v>
      </c>
      <c r="G44" s="9" t="s">
        <v>83</v>
      </c>
      <c r="H44" s="9" t="s">
        <v>88</v>
      </c>
      <c r="J44" s="56" t="s">
        <v>448</v>
      </c>
      <c r="K44" s="7" t="str">
        <f>Table1[[#This Row],[Indicator REF]] &amp; " - " &amp; Table1[[#This Row],[Example indicators]]</f>
        <v>LL045 - [Proportion of population using] water supplies where water quality is monitored in line with current hazards and future risks as set out in national guidelines</v>
      </c>
      <c r="L44" s="7" t="s">
        <v>327</v>
      </c>
      <c r="M44" s="57" t="s">
        <v>449</v>
      </c>
      <c r="P44" s="9" t="s">
        <v>50</v>
      </c>
      <c r="Q44" s="9" t="s">
        <v>63</v>
      </c>
      <c r="R44" s="9">
        <v>0</v>
      </c>
      <c r="S44" s="9">
        <v>0</v>
      </c>
    </row>
    <row r="45" spans="1:20" ht="141.6" customHeight="1">
      <c r="A45" s="15" t="s">
        <v>450</v>
      </c>
      <c r="B45" s="15" t="s">
        <v>4</v>
      </c>
      <c r="C45" s="9" t="s">
        <v>40</v>
      </c>
      <c r="D45" s="9" t="s">
        <v>46</v>
      </c>
      <c r="E45" s="9" t="s">
        <v>6</v>
      </c>
      <c r="F45" s="9" t="str">
        <f t="shared" si="0"/>
        <v>1._Adaptation_actions_by_national_and_subnational_governments___Policy</v>
      </c>
      <c r="G45" s="9" t="s">
        <v>87</v>
      </c>
      <c r="H45" s="9" t="s">
        <v>87</v>
      </c>
      <c r="J45" s="36" t="s">
        <v>451</v>
      </c>
      <c r="K45" s="7" t="str">
        <f>Table1[[#This Row],[Indicator REF]] &amp; " - " &amp; Table1[[#This Row],[Example indicators]]</f>
        <v>LL046 - Policies and procedures relating to early warning systems for climate hazards  account for impacts on WASH services</v>
      </c>
      <c r="L45" s="7" t="s">
        <v>327</v>
      </c>
      <c r="P45" s="9" t="s">
        <v>47</v>
      </c>
      <c r="Q45" s="9" t="s">
        <v>63</v>
      </c>
      <c r="R45" s="15">
        <v>0</v>
      </c>
      <c r="S45" s="9" t="s">
        <v>81</v>
      </c>
      <c r="T45" s="96" t="s">
        <v>452</v>
      </c>
    </row>
    <row r="46" spans="1:20" ht="86.1" customHeight="1">
      <c r="A46" s="15" t="s">
        <v>453</v>
      </c>
      <c r="B46" s="37" t="s">
        <v>4</v>
      </c>
      <c r="C46" s="35" t="s">
        <v>40</v>
      </c>
      <c r="D46" s="9" t="s">
        <v>46</v>
      </c>
      <c r="E46" s="9" t="s">
        <v>360</v>
      </c>
      <c r="F46" s="9" t="str">
        <f t="shared" si="0"/>
        <v>Adaptation_actions_by_water_and_sanitation_service_providers</v>
      </c>
      <c r="G46" s="9" t="s">
        <v>87</v>
      </c>
      <c r="J46" s="7" t="s">
        <v>454</v>
      </c>
      <c r="K46" s="7" t="str">
        <f>Table1[[#This Row],[Indicator REF]] &amp; " - " &amp; Table1[[#This Row],[Example indicators]]</f>
        <v>LL047 - [Proportion of] WASH service providers in flood risk areas that have sufficient infrastructure to support and manage an early warning systems</v>
      </c>
      <c r="L46" s="7" t="s">
        <v>354</v>
      </c>
      <c r="M46" s="9" t="s">
        <v>455</v>
      </c>
      <c r="P46" s="9" t="s">
        <v>47</v>
      </c>
      <c r="Q46" s="9" t="s">
        <v>63</v>
      </c>
      <c r="R46" s="15">
        <v>0</v>
      </c>
      <c r="S46" s="9" t="s">
        <v>81</v>
      </c>
      <c r="T46" s="96" t="s">
        <v>456</v>
      </c>
    </row>
    <row r="47" spans="1:20" ht="109.5" customHeight="1">
      <c r="A47" s="15" t="s">
        <v>457</v>
      </c>
      <c r="B47" s="15" t="s">
        <v>1</v>
      </c>
      <c r="C47" s="9" t="s">
        <v>30</v>
      </c>
      <c r="D47" s="9" t="s">
        <v>46</v>
      </c>
      <c r="E47" s="9" t="s">
        <v>16</v>
      </c>
      <c r="F47" s="9" t="str">
        <f t="shared" si="0"/>
        <v>6._Adaptation_actions_by_water_and_sanitation_service_providers___Water_Supply</v>
      </c>
      <c r="G47" s="9" t="s">
        <v>87</v>
      </c>
      <c r="H47" s="9" t="s">
        <v>250</v>
      </c>
      <c r="J47" s="7" t="s">
        <v>458</v>
      </c>
      <c r="K47" s="7" t="str">
        <f>Table1[[#This Row],[Indicator REF]] &amp; " - " &amp; Table1[[#This Row],[Example indicators]]</f>
        <v>LL048 - [Proportion of water supply service providers OR population with] well-defined, event-specific, timely action plans ready for execution on receiving early warnings</v>
      </c>
      <c r="L47" s="7" t="s">
        <v>327</v>
      </c>
      <c r="P47" s="9" t="s">
        <v>53</v>
      </c>
      <c r="Q47" s="9" t="s">
        <v>330</v>
      </c>
      <c r="R47" s="15">
        <v>0</v>
      </c>
      <c r="S47" s="9">
        <v>0</v>
      </c>
      <c r="T47" s="96" t="s">
        <v>459</v>
      </c>
    </row>
    <row r="48" spans="1:20" ht="127.9" customHeight="1">
      <c r="A48" s="15" t="s">
        <v>460</v>
      </c>
      <c r="B48" s="15" t="s">
        <v>4</v>
      </c>
      <c r="C48" s="9" t="s">
        <v>40</v>
      </c>
      <c r="D48" s="9" t="s">
        <v>46</v>
      </c>
      <c r="E48" s="9" t="s">
        <v>461</v>
      </c>
      <c r="F48" s="9" t="str">
        <f t="shared" si="0"/>
        <v>Adaptation_actions_by_national_and_subnational_governments___Finance</v>
      </c>
      <c r="G48" s="9" t="s">
        <v>98</v>
      </c>
      <c r="J48" s="7" t="s">
        <v>462</v>
      </c>
      <c r="K48" s="7" t="str">
        <f>Table1[[#This Row],[Indicator REF]] &amp; " - " &amp; Table1[[#This Row],[Example indicators]]</f>
        <v>LL049 - [Number/ value of] Conditional Cash Transfers available/administered to purchase emergency WASH supplies following a climate event</v>
      </c>
      <c r="L48" s="7" t="s">
        <v>354</v>
      </c>
      <c r="M48" s="9" t="s">
        <v>463</v>
      </c>
      <c r="P48" s="9" t="s">
        <v>47</v>
      </c>
      <c r="Q48" s="9" t="s">
        <v>63</v>
      </c>
      <c r="R48" s="15">
        <v>0</v>
      </c>
      <c r="S48" s="9" t="s">
        <v>81</v>
      </c>
      <c r="T48" s="96" t="s">
        <v>390</v>
      </c>
    </row>
    <row r="49" spans="1:23" ht="141.6" customHeight="1">
      <c r="A49" s="15" t="s">
        <v>464</v>
      </c>
      <c r="B49" s="15" t="s">
        <v>4</v>
      </c>
      <c r="C49" s="9" t="s">
        <v>40</v>
      </c>
      <c r="D49" s="9" t="s">
        <v>46</v>
      </c>
      <c r="E49" s="9" t="s">
        <v>461</v>
      </c>
      <c r="F49" s="9" t="str">
        <f t="shared" si="0"/>
        <v>Adaptation_actions_by_national_and_subnational_governments___Finance</v>
      </c>
      <c r="G49" s="35" t="s">
        <v>112</v>
      </c>
      <c r="I49" s="9" t="s">
        <v>465</v>
      </c>
      <c r="J49" s="36" t="s">
        <v>466</v>
      </c>
      <c r="K49" s="7" t="str">
        <f>Table1[[#This Row],[Indicator REF]] &amp; " - " &amp; Table1[[#This Row],[Example indicators]]</f>
        <v>LL050 - Financial incentives to invest in climate change adaptation in the WASH sector [are in place].</v>
      </c>
      <c r="L49" s="7" t="s">
        <v>118</v>
      </c>
      <c r="P49" s="9" t="s">
        <v>47</v>
      </c>
      <c r="Q49" s="9" t="s">
        <v>63</v>
      </c>
      <c r="R49" s="15">
        <v>0</v>
      </c>
      <c r="S49" s="9" t="s">
        <v>81</v>
      </c>
      <c r="T49" s="101" t="s">
        <v>419</v>
      </c>
    </row>
    <row r="50" spans="1:23" ht="113.1" customHeight="1">
      <c r="A50" s="15" t="s">
        <v>467</v>
      </c>
      <c r="B50" s="15" t="s">
        <v>4</v>
      </c>
      <c r="C50" s="9" t="s">
        <v>40</v>
      </c>
      <c r="D50" s="9" t="s">
        <v>46</v>
      </c>
      <c r="E50" s="9" t="s">
        <v>12</v>
      </c>
      <c r="F50" s="9" t="str">
        <f t="shared" si="0"/>
        <v>4._Adaptation_actions_by_national_and_subnational_governments___Finance</v>
      </c>
      <c r="G50" s="35" t="s">
        <v>94</v>
      </c>
      <c r="H50" s="9" t="s">
        <v>468</v>
      </c>
      <c r="I50" s="9" t="s">
        <v>468</v>
      </c>
      <c r="J50" s="7" t="s">
        <v>469</v>
      </c>
      <c r="K50" s="7" t="str">
        <f>Table1[[#This Row],[Indicator REF]] &amp; " - " &amp; Table1[[#This Row],[Example indicators]]</f>
        <v>LL051 - [Existence of] an institutional financing analysis that includes options such as cash transfers, with specific mechanisms for supporting low-income households and reinvesting in climate adaptation and recovery from extreme weather events.</v>
      </c>
      <c r="L50" s="7" t="s">
        <v>327</v>
      </c>
      <c r="P50" s="9" t="s">
        <v>47</v>
      </c>
      <c r="Q50" s="9" t="s">
        <v>63</v>
      </c>
      <c r="R50" s="15">
        <v>0</v>
      </c>
      <c r="S50" s="9" t="s">
        <v>81</v>
      </c>
      <c r="T50" s="101" t="s">
        <v>419</v>
      </c>
    </row>
    <row r="51" spans="1:23" ht="137.85" customHeight="1">
      <c r="A51" s="15" t="s">
        <v>470</v>
      </c>
      <c r="B51" s="15" t="s">
        <v>1</v>
      </c>
      <c r="C51" s="10" t="s">
        <v>30</v>
      </c>
      <c r="D51" s="9" t="s">
        <v>49</v>
      </c>
      <c r="E51" s="9" t="s">
        <v>10</v>
      </c>
      <c r="F51" s="9" t="str">
        <f t="shared" si="0"/>
        <v>3._Adaptation_actions_by_national_and_subnational_governments___Regulation</v>
      </c>
      <c r="G51" s="9" t="s">
        <v>109</v>
      </c>
      <c r="H51" s="9" t="s">
        <v>471</v>
      </c>
      <c r="I51" s="9" t="s">
        <v>472</v>
      </c>
      <c r="J51" s="13" t="s">
        <v>473</v>
      </c>
      <c r="K51" s="13" t="str">
        <f>Table1[[#This Row],[Indicator REF]] &amp; " - " &amp; Table1[[#This Row],[Example indicators]]</f>
        <v>LL052 - Regulatory measures [in place] to place restrictions on non-critical household water use (e.g. hosepipe bans)</v>
      </c>
      <c r="L51" s="13" t="s">
        <v>327</v>
      </c>
      <c r="N51" s="9" t="s">
        <v>474</v>
      </c>
      <c r="O51" s="15" t="s">
        <v>369</v>
      </c>
      <c r="P51" s="9" t="s">
        <v>47</v>
      </c>
      <c r="Q51" s="9" t="s">
        <v>59</v>
      </c>
      <c r="R51" s="15" t="s">
        <v>68</v>
      </c>
      <c r="S51" s="9" t="s">
        <v>102</v>
      </c>
      <c r="T51" s="97" t="s">
        <v>475</v>
      </c>
    </row>
    <row r="52" spans="1:23" ht="75" customHeight="1">
      <c r="A52" s="15" t="s">
        <v>476</v>
      </c>
      <c r="B52" s="15" t="s">
        <v>2</v>
      </c>
      <c r="C52" s="9" t="s">
        <v>13</v>
      </c>
      <c r="D52" s="9" t="s">
        <v>46</v>
      </c>
      <c r="E52" s="9" t="s">
        <v>18</v>
      </c>
      <c r="F52" s="9" t="str">
        <f t="shared" si="0"/>
        <v>7._Adaptation_actions_by_water_and_sanitation_service_providers___Sanitation</v>
      </c>
      <c r="G52" s="9" t="s">
        <v>73</v>
      </c>
      <c r="H52" s="9" t="s">
        <v>73</v>
      </c>
      <c r="J52" s="7" t="s">
        <v>477</v>
      </c>
      <c r="K52" s="7" t="str">
        <f>Table1[[#This Row],[Indicator REF]] &amp; " - " &amp; Table1[[#This Row],[Example indicators]]</f>
        <v>LL053 - [Proportion of] FSM workers have access to appropriate PPE for climate hazards (including PPE for extreme heat, wet weather)</v>
      </c>
      <c r="L52" s="7" t="s">
        <v>327</v>
      </c>
      <c r="N52" s="15">
        <v>0</v>
      </c>
      <c r="O52" s="15" t="s">
        <v>311</v>
      </c>
      <c r="P52" s="9" t="s">
        <v>50</v>
      </c>
      <c r="Q52" s="9" t="s">
        <v>330</v>
      </c>
      <c r="R52" s="15">
        <v>0</v>
      </c>
      <c r="S52" s="9">
        <v>0</v>
      </c>
      <c r="T52" s="96">
        <v>0</v>
      </c>
    </row>
    <row r="53" spans="1:23" ht="77.099999999999994" customHeight="1">
      <c r="A53" s="15" t="s">
        <v>478</v>
      </c>
      <c r="B53" s="15" t="s">
        <v>2</v>
      </c>
      <c r="C53" s="9" t="s">
        <v>13</v>
      </c>
      <c r="D53" s="9" t="s">
        <v>49</v>
      </c>
      <c r="E53" s="9" t="s">
        <v>18</v>
      </c>
      <c r="F53" s="9" t="str">
        <f t="shared" si="0"/>
        <v>7._Adaptation_actions_by_water_and_sanitation_service_providers___Sanitation</v>
      </c>
      <c r="G53" s="9" t="s">
        <v>73</v>
      </c>
      <c r="H53" s="9" t="s">
        <v>73</v>
      </c>
      <c r="J53" s="7" t="s">
        <v>479</v>
      </c>
      <c r="K53" s="7" t="str">
        <f>Table1[[#This Row],[Indicator REF]] &amp; " - " &amp; Table1[[#This Row],[Example indicators]]</f>
        <v>LL054 - [Proportion of the required volume of] water for FSM operations is available [at all times/ during drought]</v>
      </c>
      <c r="L53" s="7" t="s">
        <v>327</v>
      </c>
      <c r="N53" s="15" t="s">
        <v>480</v>
      </c>
      <c r="P53" s="9" t="s">
        <v>50</v>
      </c>
      <c r="Q53" s="9" t="s">
        <v>330</v>
      </c>
      <c r="R53" s="15">
        <v>0</v>
      </c>
      <c r="S53" s="9">
        <v>0</v>
      </c>
      <c r="T53" s="96">
        <v>0</v>
      </c>
    </row>
    <row r="54" spans="1:23" ht="120" customHeight="1">
      <c r="A54" s="15" t="s">
        <v>481</v>
      </c>
      <c r="B54" s="15" t="s">
        <v>2</v>
      </c>
      <c r="C54" s="9" t="s">
        <v>13</v>
      </c>
      <c r="D54" s="9" t="s">
        <v>46</v>
      </c>
      <c r="E54" s="35" t="s">
        <v>360</v>
      </c>
      <c r="F54" s="9" t="str">
        <f t="shared" si="0"/>
        <v>Adaptation_actions_by_water_and_sanitation_service_providers</v>
      </c>
      <c r="G54" s="9" t="s">
        <v>73</v>
      </c>
      <c r="J54" s="7" t="s">
        <v>482</v>
      </c>
      <c r="K54" s="7" t="str">
        <f>Table1[[#This Row],[Indicator REF]] &amp; " - " &amp; Table1[[#This Row],[Example indicators]]</f>
        <v>LL055 - [Proportion of] FSM vehicles that are suited to traversing multiple terrain types during rainfall/ floods/ droughts</v>
      </c>
      <c r="L54" s="7" t="s">
        <v>316</v>
      </c>
      <c r="M54" s="9" t="s">
        <v>483</v>
      </c>
      <c r="N54" s="15" t="s">
        <v>484</v>
      </c>
      <c r="O54" s="15" t="s">
        <v>311</v>
      </c>
      <c r="P54" s="9" t="s">
        <v>50</v>
      </c>
      <c r="Q54" s="9" t="s">
        <v>330</v>
      </c>
      <c r="R54" s="15">
        <v>0</v>
      </c>
      <c r="S54" s="9">
        <v>0</v>
      </c>
      <c r="T54" s="96">
        <v>0</v>
      </c>
    </row>
    <row r="55" spans="1:23" ht="131.1" customHeight="1">
      <c r="A55" s="15" t="s">
        <v>485</v>
      </c>
      <c r="B55" s="15" t="s">
        <v>2</v>
      </c>
      <c r="C55" s="9" t="s">
        <v>13</v>
      </c>
      <c r="D55" s="9" t="s">
        <v>46</v>
      </c>
      <c r="E55" s="9" t="s">
        <v>314</v>
      </c>
      <c r="F55" s="9" t="str">
        <f t="shared" si="0"/>
        <v>Attributes_of_water__sanitation__and_hygiene_infrastructure</v>
      </c>
      <c r="G55" s="35" t="s">
        <v>79</v>
      </c>
      <c r="J55" s="7" t="s">
        <v>486</v>
      </c>
      <c r="K55" s="7" t="str">
        <f>Table1[[#This Row],[Indicator REF]] &amp; " - " &amp; Table1[[#This Row],[Example indicators]]</f>
        <v>LL056 - [Proportion by length of] key access roads for sanitation operations remain stable and undamaged during flooding</v>
      </c>
      <c r="L55" s="7" t="s">
        <v>118</v>
      </c>
      <c r="M55" s="9" t="s">
        <v>487</v>
      </c>
      <c r="N55" s="15" t="s">
        <v>488</v>
      </c>
      <c r="P55" s="9" t="s">
        <v>50</v>
      </c>
      <c r="Q55" s="9" t="s">
        <v>330</v>
      </c>
      <c r="R55" s="15">
        <v>0</v>
      </c>
      <c r="S55" s="9">
        <v>0</v>
      </c>
      <c r="T55" s="96">
        <v>0</v>
      </c>
    </row>
    <row r="56" spans="1:23" ht="111.6" customHeight="1">
      <c r="A56" s="15" t="s">
        <v>489</v>
      </c>
      <c r="B56" s="15" t="s">
        <v>2</v>
      </c>
      <c r="C56" s="9" t="s">
        <v>13</v>
      </c>
      <c r="D56" s="9" t="s">
        <v>46</v>
      </c>
      <c r="E56" s="9" t="s">
        <v>360</v>
      </c>
      <c r="F56" s="9" t="str">
        <f t="shared" si="0"/>
        <v>Adaptation_actions_by_water_and_sanitation_service_providers</v>
      </c>
      <c r="G56" s="9" t="s">
        <v>98</v>
      </c>
      <c r="J56" s="7" t="s">
        <v>490</v>
      </c>
      <c r="K56" s="7" t="str">
        <f>Table1[[#This Row],[Indicator REF]] &amp; " - " &amp; Table1[[#This Row],[Example indicators]]</f>
        <v>LL057 - [Proportion by length of] key access roads for which contingency plans exist to reroute or adapt transport methods for sanitation operations if key roads are damaged or inaccessible.</v>
      </c>
      <c r="L56" s="7" t="s">
        <v>316</v>
      </c>
      <c r="M56" s="9" t="s">
        <v>483</v>
      </c>
      <c r="N56" s="15" t="s">
        <v>491</v>
      </c>
      <c r="O56" s="15" t="s">
        <v>311</v>
      </c>
      <c r="P56" s="9" t="s">
        <v>50</v>
      </c>
      <c r="Q56" s="9" t="s">
        <v>330</v>
      </c>
      <c r="R56" s="15">
        <v>0</v>
      </c>
      <c r="S56" s="9">
        <v>0</v>
      </c>
      <c r="T56" s="96">
        <v>0</v>
      </c>
    </row>
    <row r="57" spans="1:23" ht="123.6" customHeight="1">
      <c r="A57" s="15" t="s">
        <v>492</v>
      </c>
      <c r="B57" s="15" t="s">
        <v>2</v>
      </c>
      <c r="C57" s="9" t="s">
        <v>13</v>
      </c>
      <c r="D57" s="9" t="s">
        <v>46</v>
      </c>
      <c r="E57" s="9" t="s">
        <v>18</v>
      </c>
      <c r="F57" s="9" t="str">
        <f t="shared" si="0"/>
        <v>7._Adaptation_actions_by_water_and_sanitation_service_providers___Sanitation</v>
      </c>
      <c r="G57" s="9" t="s">
        <v>87</v>
      </c>
      <c r="H57" s="9" t="s">
        <v>250</v>
      </c>
      <c r="J57" s="7" t="s">
        <v>493</v>
      </c>
      <c r="K57" s="7" t="str">
        <f>Table1[[#This Row],[Indicator REF]] &amp; " - " &amp; Table1[[#This Row],[Example indicators]]</f>
        <v>LL058 - [Proportion of sanitation service providers with] well-defined, event-specific action plans ready for execution on receiving early warnings</v>
      </c>
      <c r="L57" s="7" t="s">
        <v>327</v>
      </c>
      <c r="O57" s="15" t="s">
        <v>311</v>
      </c>
      <c r="P57" s="9" t="s">
        <v>50</v>
      </c>
      <c r="Q57" s="9" t="s">
        <v>330</v>
      </c>
      <c r="R57" s="15">
        <v>0</v>
      </c>
      <c r="S57" s="9">
        <v>0</v>
      </c>
      <c r="T57" s="96">
        <v>0</v>
      </c>
    </row>
    <row r="58" spans="1:23" ht="191.65" customHeight="1">
      <c r="A58" s="15" t="s">
        <v>494</v>
      </c>
      <c r="B58" s="15" t="s">
        <v>2</v>
      </c>
      <c r="C58" s="9" t="s">
        <v>13</v>
      </c>
      <c r="D58" s="9" t="s">
        <v>43</v>
      </c>
      <c r="E58" s="9" t="s">
        <v>18</v>
      </c>
      <c r="F58" s="9" t="str">
        <f t="shared" si="0"/>
        <v>7._Adaptation_actions_by_water_and_sanitation_service_providers___Sanitation</v>
      </c>
      <c r="G58" s="9" t="s">
        <v>73</v>
      </c>
      <c r="H58" s="9" t="s">
        <v>88</v>
      </c>
      <c r="J58" s="7" t="s">
        <v>495</v>
      </c>
      <c r="K58" s="7" t="str">
        <f>Table1[[#This Row],[Indicator REF]] &amp; " - " &amp; Table1[[#This Row],[Example indicators]]</f>
        <v>LL059 - A programme of pre-emptive emptying, (e.g. before wet season) is in place</v>
      </c>
      <c r="L58" s="7" t="s">
        <v>327</v>
      </c>
      <c r="O58" s="15" t="s">
        <v>311</v>
      </c>
      <c r="P58" s="9" t="s">
        <v>53</v>
      </c>
      <c r="Q58" s="9" t="s">
        <v>330</v>
      </c>
      <c r="R58" s="9">
        <v>0</v>
      </c>
      <c r="S58" s="9">
        <v>0</v>
      </c>
      <c r="T58" s="96" t="s">
        <v>459</v>
      </c>
    </row>
    <row r="59" spans="1:23" ht="126" customHeight="1">
      <c r="A59" s="15" t="s">
        <v>496</v>
      </c>
      <c r="B59" s="15" t="s">
        <v>1</v>
      </c>
      <c r="C59" s="10" t="s">
        <v>30</v>
      </c>
      <c r="D59" s="9" t="s">
        <v>46</v>
      </c>
      <c r="E59" s="9" t="s">
        <v>497</v>
      </c>
      <c r="F59" s="9" t="str">
        <f t="shared" si="0"/>
        <v>Adaptation_actions_by_national_and_subnational_governments___Policy</v>
      </c>
      <c r="G59" s="9" t="s">
        <v>94</v>
      </c>
      <c r="J59" s="7" t="s">
        <v>498</v>
      </c>
      <c r="K59" s="7" t="str">
        <f>Table1[[#This Row],[Indicator REF]] &amp; " - " &amp; Table1[[#This Row],[Example indicators]]</f>
        <v>LL060 - Sector strategies include measures to improve water supply services for populations vulnerable to climate change</v>
      </c>
      <c r="L59" s="7" t="s">
        <v>354</v>
      </c>
      <c r="M59" s="9" t="s">
        <v>499</v>
      </c>
      <c r="O59" s="15" t="s">
        <v>369</v>
      </c>
      <c r="P59" s="9" t="s">
        <v>47</v>
      </c>
      <c r="Q59" s="9" t="s">
        <v>63</v>
      </c>
      <c r="R59" s="15">
        <v>0</v>
      </c>
      <c r="S59" s="9" t="s">
        <v>81</v>
      </c>
      <c r="T59" s="97" t="s">
        <v>424</v>
      </c>
      <c r="W59" s="15" t="s">
        <v>500</v>
      </c>
    </row>
    <row r="60" spans="1:23" ht="234.6" customHeight="1">
      <c r="A60" s="15" t="s">
        <v>501</v>
      </c>
      <c r="B60" s="15" t="s">
        <v>4</v>
      </c>
      <c r="C60" s="9" t="s">
        <v>40</v>
      </c>
      <c r="D60" s="9" t="s">
        <v>46</v>
      </c>
      <c r="E60" s="9" t="s">
        <v>461</v>
      </c>
      <c r="F60" s="9" t="str">
        <f t="shared" si="0"/>
        <v>Adaptation_actions_by_national_and_subnational_governments___Finance</v>
      </c>
      <c r="G60" s="9" t="s">
        <v>94</v>
      </c>
      <c r="J60" s="7" t="s">
        <v>502</v>
      </c>
      <c r="K60" s="7" t="str">
        <f>Table1[[#This Row],[Indicator REF]] &amp; " - " &amp; Table1[[#This Row],[Example indicators]]</f>
        <v>LL061 - Total value of investment to build WASH climate resilience sufficient to meet the needs of the most vulnerable population</v>
      </c>
      <c r="L60" s="7" t="s">
        <v>316</v>
      </c>
      <c r="M60" s="9" t="s">
        <v>503</v>
      </c>
      <c r="O60" s="15" t="s">
        <v>311</v>
      </c>
      <c r="P60" s="9" t="s">
        <v>53</v>
      </c>
      <c r="Q60" s="9" t="s">
        <v>63</v>
      </c>
      <c r="R60" s="15">
        <v>0</v>
      </c>
      <c r="S60" s="9">
        <v>0</v>
      </c>
      <c r="T60" s="96" t="s">
        <v>387</v>
      </c>
    </row>
    <row r="61" spans="1:23" ht="195.6" customHeight="1">
      <c r="A61" s="15" t="s">
        <v>504</v>
      </c>
      <c r="B61" s="15" t="s">
        <v>2</v>
      </c>
      <c r="C61" s="10" t="s">
        <v>15</v>
      </c>
      <c r="D61" s="9" t="s">
        <v>46</v>
      </c>
      <c r="E61" s="9" t="s">
        <v>497</v>
      </c>
      <c r="F61" s="9" t="str">
        <f t="shared" si="0"/>
        <v>Adaptation_actions_by_national_and_subnational_governments___Policy</v>
      </c>
      <c r="G61" s="9" t="s">
        <v>94</v>
      </c>
      <c r="J61" s="7" t="s">
        <v>505</v>
      </c>
      <c r="K61" s="7" t="str">
        <f>Table1[[#This Row],[Indicator REF]] &amp; " - " &amp; Table1[[#This Row],[Example indicators]]</f>
        <v>LL062 - Sector strategies include measures to improve sanitation services for populations vulnerable to climate change</v>
      </c>
      <c r="L61" s="7" t="s">
        <v>354</v>
      </c>
      <c r="M61" s="9" t="s">
        <v>499</v>
      </c>
      <c r="P61" s="9" t="s">
        <v>47</v>
      </c>
      <c r="Q61" s="9" t="s">
        <v>63</v>
      </c>
      <c r="R61" s="15">
        <v>0</v>
      </c>
      <c r="S61" s="9" t="s">
        <v>81</v>
      </c>
      <c r="T61" s="97" t="s">
        <v>424</v>
      </c>
    </row>
    <row r="62" spans="1:23" ht="131.1" customHeight="1">
      <c r="A62" s="15" t="s">
        <v>506</v>
      </c>
      <c r="B62" s="15" t="s">
        <v>3</v>
      </c>
      <c r="C62" s="10" t="s">
        <v>38</v>
      </c>
      <c r="D62" s="9" t="s">
        <v>46</v>
      </c>
      <c r="E62" s="9" t="s">
        <v>497</v>
      </c>
      <c r="F62" s="9" t="str">
        <f t="shared" si="0"/>
        <v>Adaptation_actions_by_national_and_subnational_governments___Policy</v>
      </c>
      <c r="G62" s="9" t="s">
        <v>94</v>
      </c>
      <c r="J62" s="7" t="s">
        <v>507</v>
      </c>
      <c r="K62" s="7" t="str">
        <f>Table1[[#This Row],[Indicator REF]] &amp; " - " &amp; Table1[[#This Row],[Example indicators]]</f>
        <v>LL063 - Sector strategies include measures to improve hygiene services for populations vulnerable to climate change</v>
      </c>
      <c r="L62" s="7" t="s">
        <v>316</v>
      </c>
      <c r="M62" s="9" t="s">
        <v>499</v>
      </c>
      <c r="P62" s="9" t="s">
        <v>47</v>
      </c>
      <c r="Q62" s="9" t="s">
        <v>63</v>
      </c>
      <c r="R62" s="15">
        <v>0</v>
      </c>
      <c r="S62" s="9" t="s">
        <v>81</v>
      </c>
      <c r="T62" s="97" t="s">
        <v>424</v>
      </c>
    </row>
    <row r="63" spans="1:23" ht="123.6" customHeight="1">
      <c r="A63" s="15" t="s">
        <v>508</v>
      </c>
      <c r="B63" s="15" t="s">
        <v>4</v>
      </c>
      <c r="C63" s="9" t="s">
        <v>40</v>
      </c>
      <c r="D63" s="9" t="s">
        <v>46</v>
      </c>
      <c r="E63" s="9" t="s">
        <v>497</v>
      </c>
      <c r="F63" s="9" t="str">
        <f t="shared" si="0"/>
        <v>Adaptation_actions_by_national_and_subnational_governments___Policy</v>
      </c>
      <c r="G63" s="9" t="s">
        <v>94</v>
      </c>
      <c r="J63" s="7" t="s">
        <v>509</v>
      </c>
      <c r="K63" s="7" t="str">
        <f>Table1[[#This Row],[Indicator REF]] &amp; " - " &amp; Table1[[#This Row],[Example indicators]]</f>
        <v>LL064 - [Proportion of households where] uptake of climate smart technologies is [not] limited by social barriers</v>
      </c>
      <c r="L63" s="7" t="s">
        <v>118</v>
      </c>
      <c r="P63" s="9" t="s">
        <v>47</v>
      </c>
      <c r="Q63" s="9" t="s">
        <v>63</v>
      </c>
      <c r="R63" s="15">
        <v>0</v>
      </c>
      <c r="S63" s="9" t="s">
        <v>81</v>
      </c>
      <c r="T63" s="96" t="s">
        <v>390</v>
      </c>
    </row>
    <row r="64" spans="1:23" ht="90">
      <c r="A64" s="15" t="s">
        <v>510</v>
      </c>
      <c r="B64" s="15" t="s">
        <v>4</v>
      </c>
      <c r="C64" s="9" t="s">
        <v>40</v>
      </c>
      <c r="D64" s="9" t="s">
        <v>46</v>
      </c>
      <c r="E64" s="35" t="s">
        <v>352</v>
      </c>
      <c r="F64" s="9" t="str">
        <f t="shared" si="0"/>
        <v>Adaptation_actions_by_national_and_subnational_governments___Institutions</v>
      </c>
      <c r="G64" s="9" t="s">
        <v>94</v>
      </c>
      <c r="J64" s="7" t="s">
        <v>511</v>
      </c>
      <c r="K64" s="7" t="str">
        <f>Table1[[#This Row],[Indicator REF]] &amp; " - " &amp; Table1[[#This Row],[Example indicators]]</f>
        <v>LL065 - [Proportion of climate-vulnerable population benefiting from] effective integrated WASH and climate resilience planning</v>
      </c>
      <c r="L64" s="7" t="s">
        <v>118</v>
      </c>
      <c r="P64" s="9" t="s">
        <v>47</v>
      </c>
      <c r="Q64" s="9" t="s">
        <v>63</v>
      </c>
      <c r="R64" s="9">
        <v>0</v>
      </c>
      <c r="S64" s="9" t="s">
        <v>81</v>
      </c>
      <c r="T64" s="96" t="s">
        <v>390</v>
      </c>
      <c r="W64" s="15" t="s">
        <v>512</v>
      </c>
    </row>
    <row r="65" spans="1:20" ht="90">
      <c r="A65" s="15" t="s">
        <v>513</v>
      </c>
      <c r="B65" s="15" t="s">
        <v>4</v>
      </c>
      <c r="C65" s="9" t="s">
        <v>40</v>
      </c>
      <c r="D65" s="9" t="s">
        <v>52</v>
      </c>
      <c r="E65" s="9" t="s">
        <v>461</v>
      </c>
      <c r="F65" s="9" t="str">
        <f t="shared" si="0"/>
        <v>Adaptation_actions_by_national_and_subnational_governments___Finance</v>
      </c>
      <c r="G65" s="9" t="s">
        <v>94</v>
      </c>
      <c r="J65" s="7" t="s">
        <v>514</v>
      </c>
      <c r="K65" s="7" t="str">
        <f>Table1[[#This Row],[Indicator REF]] &amp; " - " &amp; Table1[[#This Row],[Example indicators]]</f>
        <v>LL066 - [Adequate finance] available to prioritise sanitation and hygiene interventions in areas where open defecation is practised</v>
      </c>
      <c r="L65" s="7" t="s">
        <v>118</v>
      </c>
      <c r="P65" s="9" t="s">
        <v>47</v>
      </c>
      <c r="Q65" s="9" t="s">
        <v>63</v>
      </c>
      <c r="R65" s="15">
        <v>0</v>
      </c>
      <c r="S65" s="9" t="s">
        <v>81</v>
      </c>
      <c r="T65" s="96" t="s">
        <v>390</v>
      </c>
    </row>
    <row r="66" spans="1:20" ht="114" customHeight="1">
      <c r="A66" s="15" t="s">
        <v>515</v>
      </c>
      <c r="B66" s="15" t="s">
        <v>4</v>
      </c>
      <c r="C66" s="9" t="s">
        <v>40</v>
      </c>
      <c r="D66" s="9" t="s">
        <v>52</v>
      </c>
      <c r="E66" s="9" t="s">
        <v>461</v>
      </c>
      <c r="F66" s="9" t="str">
        <f t="shared" ref="F66:F129" si="1">SUBSTITUTE(SUBSTITUTE(SUBSTITUTE(SUBSTITUTE(E66, " ", "_"), "-", "_"), ",", "_"), ":", "_")</f>
        <v>Adaptation_actions_by_national_and_subnational_governments___Finance</v>
      </c>
      <c r="G66" s="9" t="s">
        <v>94</v>
      </c>
      <c r="J66" s="7" t="s">
        <v>516</v>
      </c>
      <c r="K66" s="7" t="str">
        <f>Table1[[#This Row],[Indicator REF]] &amp; " - " &amp; Table1[[#This Row],[Example indicators]]</f>
        <v>LL067 - Targeted finance available for the most climate and socially vulnerable populations</v>
      </c>
      <c r="L66" s="7" t="s">
        <v>316</v>
      </c>
      <c r="M66" s="9" t="s">
        <v>503</v>
      </c>
      <c r="P66" s="9" t="s">
        <v>47</v>
      </c>
      <c r="Q66" s="9" t="s">
        <v>63</v>
      </c>
      <c r="R66" s="15">
        <v>0</v>
      </c>
      <c r="S66" s="9" t="s">
        <v>81</v>
      </c>
      <c r="T66" s="96" t="s">
        <v>390</v>
      </c>
    </row>
    <row r="67" spans="1:20" ht="86.85" customHeight="1">
      <c r="A67" s="15" t="s">
        <v>517</v>
      </c>
      <c r="B67" s="37" t="s">
        <v>4</v>
      </c>
      <c r="C67" s="38" t="s">
        <v>40</v>
      </c>
      <c r="D67" s="9" t="s">
        <v>46</v>
      </c>
      <c r="E67" s="9" t="s">
        <v>352</v>
      </c>
      <c r="F67" s="9" t="str">
        <f t="shared" si="1"/>
        <v>Adaptation_actions_by_national_and_subnational_governments___Institutions</v>
      </c>
      <c r="G67" s="9" t="s">
        <v>83</v>
      </c>
      <c r="J67" s="7" t="s">
        <v>518</v>
      </c>
      <c r="K67" s="7" t="str">
        <f>Table1[[#This Row],[Indicator REF]] &amp; " - " &amp; Table1[[#This Row],[Example indicators]]</f>
        <v xml:space="preserve">LL068 - Climate projections and seasonal forecasts are communicated to the WASH sector </v>
      </c>
      <c r="L67" s="7" t="s">
        <v>316</v>
      </c>
      <c r="M67" s="9" t="s">
        <v>519</v>
      </c>
      <c r="O67" s="15" t="s">
        <v>369</v>
      </c>
      <c r="P67" s="9" t="s">
        <v>50</v>
      </c>
      <c r="Q67" s="9" t="s">
        <v>63</v>
      </c>
      <c r="R67" s="15">
        <v>0</v>
      </c>
      <c r="S67" s="9">
        <v>0</v>
      </c>
      <c r="T67" s="97"/>
    </row>
    <row r="68" spans="1:20" ht="85.35" customHeight="1">
      <c r="A68" s="15" t="s">
        <v>520</v>
      </c>
      <c r="B68" s="15" t="s">
        <v>4</v>
      </c>
      <c r="C68" s="9" t="s">
        <v>40</v>
      </c>
      <c r="D68" s="9" t="s">
        <v>46</v>
      </c>
      <c r="E68" s="35" t="s">
        <v>8</v>
      </c>
      <c r="F68" s="9" t="str">
        <f t="shared" si="1"/>
        <v>2._Adaptation_actions_by_national_and_subnational_governments___Institutions</v>
      </c>
      <c r="G68" s="9" t="s">
        <v>87</v>
      </c>
      <c r="H68" s="9" t="s">
        <v>87</v>
      </c>
      <c r="J68" s="7" t="s">
        <v>521</v>
      </c>
      <c r="K68" s="7" t="str">
        <f>Table1[[#This Row],[Indicator REF]] &amp; " - " &amp; Table1[[#This Row],[Example indicators]]</f>
        <v>LL069 - [Proportion of households] receiving clear and timely messaging from early warning systems before, during, and after a climate event or hazard</v>
      </c>
      <c r="L68" s="7" t="s">
        <v>327</v>
      </c>
      <c r="O68" s="15" t="s">
        <v>311</v>
      </c>
      <c r="P68" s="9" t="s">
        <v>50</v>
      </c>
      <c r="Q68" s="9" t="s">
        <v>63</v>
      </c>
      <c r="R68" s="15">
        <v>0</v>
      </c>
      <c r="S68" s="9">
        <v>0</v>
      </c>
      <c r="T68" s="96">
        <v>0</v>
      </c>
    </row>
    <row r="69" spans="1:20" ht="93" customHeight="1">
      <c r="A69" s="15" t="s">
        <v>522</v>
      </c>
      <c r="B69" s="15" t="s">
        <v>4</v>
      </c>
      <c r="C69" s="9" t="s">
        <v>40</v>
      </c>
      <c r="D69" s="9" t="s">
        <v>46</v>
      </c>
      <c r="E69" s="9" t="s">
        <v>8</v>
      </c>
      <c r="F69" s="9" t="str">
        <f t="shared" si="1"/>
        <v>2._Adaptation_actions_by_national_and_subnational_governments___Institutions</v>
      </c>
      <c r="G69" s="9" t="s">
        <v>87</v>
      </c>
      <c r="H69" s="9" t="s">
        <v>87</v>
      </c>
      <c r="J69" s="7" t="s">
        <v>523</v>
      </c>
      <c r="K69" s="7" t="str">
        <f>Table1[[#This Row],[Indicator REF]] &amp; " - " &amp; Table1[[#This Row],[Example indicators]]</f>
        <v>LL070 - [Proportion of service providers] receiving clear and timely messaging from early warning systems before, during, and after a climate event or hazard</v>
      </c>
      <c r="L69" s="7" t="s">
        <v>327</v>
      </c>
      <c r="O69" s="15" t="s">
        <v>311</v>
      </c>
      <c r="P69" s="9" t="s">
        <v>50</v>
      </c>
      <c r="Q69" s="9" t="s">
        <v>63</v>
      </c>
      <c r="R69" s="15">
        <v>0</v>
      </c>
      <c r="S69" s="9">
        <v>0</v>
      </c>
      <c r="T69" s="96">
        <v>0</v>
      </c>
    </row>
    <row r="70" spans="1:20" ht="58.5" customHeight="1">
      <c r="A70" s="15" t="s">
        <v>524</v>
      </c>
      <c r="B70" s="15" t="s">
        <v>4</v>
      </c>
      <c r="C70" s="9" t="s">
        <v>40</v>
      </c>
      <c r="D70" s="9" t="s">
        <v>46</v>
      </c>
      <c r="E70" s="9" t="s">
        <v>8</v>
      </c>
      <c r="F70" s="9" t="str">
        <f t="shared" si="1"/>
        <v>2._Adaptation_actions_by_national_and_subnational_governments___Institutions</v>
      </c>
      <c r="G70" s="9" t="s">
        <v>87</v>
      </c>
      <c r="H70" s="9" t="s">
        <v>87</v>
      </c>
      <c r="J70" s="7" t="s">
        <v>525</v>
      </c>
      <c r="K70" s="7" t="str">
        <f>Table1[[#This Row],[Indicator REF]] &amp; " - " &amp; Table1[[#This Row],[Example indicators]]</f>
        <v>LL071 - National early warning system for climate hazards is in place and includes WASH-relevant information</v>
      </c>
      <c r="L70" s="7" t="s">
        <v>327</v>
      </c>
      <c r="O70" s="15" t="s">
        <v>311</v>
      </c>
      <c r="P70" s="9" t="s">
        <v>50</v>
      </c>
      <c r="Q70" s="9" t="s">
        <v>63</v>
      </c>
      <c r="R70" s="15">
        <v>0</v>
      </c>
      <c r="S70" s="9">
        <v>0</v>
      </c>
      <c r="T70" s="96">
        <v>0</v>
      </c>
    </row>
    <row r="71" spans="1:20" ht="214.15" customHeight="1">
      <c r="A71" s="15" t="s">
        <v>526</v>
      </c>
      <c r="B71" s="15" t="s">
        <v>2</v>
      </c>
      <c r="C71" s="9" t="s">
        <v>15</v>
      </c>
      <c r="D71" s="9" t="s">
        <v>46</v>
      </c>
      <c r="E71" s="9" t="s">
        <v>352</v>
      </c>
      <c r="F71" s="9" t="str">
        <f t="shared" si="1"/>
        <v>Adaptation_actions_by_national_and_subnational_governments___Institutions</v>
      </c>
      <c r="G71" s="9" t="s">
        <v>74</v>
      </c>
      <c r="J71" s="7" t="s">
        <v>527</v>
      </c>
      <c r="K71" s="7" t="str">
        <f>Table1[[#This Row],[Indicator REF]] &amp; " - " &amp; Table1[[#This Row],[Example indicators]]</f>
        <v>LL072 - Climate projections and seasonal forecasts are communicated to the sanitation sector</v>
      </c>
      <c r="L71" s="7" t="s">
        <v>316</v>
      </c>
      <c r="M71" s="9" t="s">
        <v>519</v>
      </c>
      <c r="O71" s="15" t="s">
        <v>311</v>
      </c>
      <c r="P71" s="9" t="s">
        <v>50</v>
      </c>
      <c r="Q71" s="9" t="s">
        <v>63</v>
      </c>
      <c r="R71" s="9">
        <v>0</v>
      </c>
      <c r="S71" s="15">
        <v>0</v>
      </c>
      <c r="T71" s="96">
        <v>0</v>
      </c>
    </row>
    <row r="72" spans="1:20" ht="195">
      <c r="A72" s="15" t="s">
        <v>528</v>
      </c>
      <c r="B72" s="15" t="s">
        <v>4</v>
      </c>
      <c r="C72" s="9" t="s">
        <v>40</v>
      </c>
      <c r="D72" s="9" t="s">
        <v>46</v>
      </c>
      <c r="E72" s="9" t="s">
        <v>497</v>
      </c>
      <c r="F72" s="9" t="str">
        <f t="shared" si="1"/>
        <v>Adaptation_actions_by_national_and_subnational_governments___Policy</v>
      </c>
      <c r="G72" s="9" t="s">
        <v>109</v>
      </c>
      <c r="I72" s="9" t="s">
        <v>472</v>
      </c>
      <c r="J72" s="36" t="s">
        <v>529</v>
      </c>
      <c r="K72" s="7" t="str">
        <f>Table1[[#This Row],[Indicator REF]] &amp; " - " &amp; Table1[[#This Row],[Example indicators]]</f>
        <v>LL073 - Evidence of policy for engagement with users prior to disasters to share locally-based climate issues, and build awareness of options and response capacity</v>
      </c>
      <c r="L72" s="7" t="s">
        <v>118</v>
      </c>
      <c r="O72" s="15" t="s">
        <v>311</v>
      </c>
      <c r="P72" s="9" t="s">
        <v>53</v>
      </c>
      <c r="Q72" s="9" t="s">
        <v>63</v>
      </c>
      <c r="R72" s="15">
        <v>0</v>
      </c>
      <c r="S72" s="9">
        <v>0</v>
      </c>
      <c r="T72" s="96" t="s">
        <v>387</v>
      </c>
    </row>
    <row r="73" spans="1:20" ht="165">
      <c r="A73" s="15" t="s">
        <v>530</v>
      </c>
      <c r="B73" s="15" t="s">
        <v>2</v>
      </c>
      <c r="C73" s="9" t="s">
        <v>11</v>
      </c>
      <c r="D73" s="9" t="s">
        <v>46</v>
      </c>
      <c r="E73" s="9" t="s">
        <v>314</v>
      </c>
      <c r="F73" s="9" t="str">
        <f t="shared" si="1"/>
        <v>Attributes_of_water__sanitation__and_hygiene_infrastructure</v>
      </c>
      <c r="G73" s="9" t="s">
        <v>79</v>
      </c>
      <c r="J73" s="7" t="s">
        <v>531</v>
      </c>
      <c r="K73" s="7" t="str">
        <f>Table1[[#This Row],[Indicator REF]] &amp; " - " &amp; Table1[[#This Row],[Example indicators]]</f>
        <v>LL074 - [Proportion of] faecal sludge and wastewater treatment works with adequate flood protection  in place</v>
      </c>
      <c r="L73" s="7" t="s">
        <v>316</v>
      </c>
      <c r="M73" s="9" t="s">
        <v>532</v>
      </c>
      <c r="O73" s="15" t="s">
        <v>311</v>
      </c>
      <c r="P73" s="9" t="s">
        <v>47</v>
      </c>
      <c r="Q73" s="9" t="s">
        <v>59</v>
      </c>
      <c r="R73" s="15" t="s">
        <v>71</v>
      </c>
      <c r="S73" s="9" t="s">
        <v>108</v>
      </c>
      <c r="T73" s="96" t="s">
        <v>533</v>
      </c>
    </row>
    <row r="74" spans="1:20" ht="120">
      <c r="A74" s="15" t="s">
        <v>534</v>
      </c>
      <c r="B74" s="11" t="s">
        <v>2</v>
      </c>
      <c r="C74" s="9" t="s">
        <v>11</v>
      </c>
      <c r="D74" s="9" t="s">
        <v>46</v>
      </c>
      <c r="E74" s="9" t="s">
        <v>314</v>
      </c>
      <c r="F74" s="9" t="str">
        <f t="shared" si="1"/>
        <v>Attributes_of_water__sanitation__and_hygiene_infrastructure</v>
      </c>
      <c r="G74" s="9" t="s">
        <v>79</v>
      </c>
      <c r="J74" s="7" t="s">
        <v>535</v>
      </c>
      <c r="K74" s="7" t="str">
        <f>Table1[[#This Row],[Indicator REF]] &amp; " - " &amp; Table1[[#This Row],[Example indicators]]</f>
        <v>LL075 - [Proportion of] faecal sludge and wastewater treatment works located in low flood-risk zones.</v>
      </c>
      <c r="L74" s="7" t="s">
        <v>316</v>
      </c>
      <c r="M74" s="9" t="s">
        <v>536</v>
      </c>
      <c r="O74" s="15" t="s">
        <v>311</v>
      </c>
      <c r="P74" s="9" t="s">
        <v>53</v>
      </c>
      <c r="Q74" s="9" t="s">
        <v>330</v>
      </c>
      <c r="R74" s="15">
        <v>0</v>
      </c>
      <c r="S74" s="9">
        <v>0</v>
      </c>
      <c r="T74" s="96" t="s">
        <v>537</v>
      </c>
    </row>
    <row r="75" spans="1:20" ht="165">
      <c r="A75" s="15" t="s">
        <v>538</v>
      </c>
      <c r="B75" s="15" t="s">
        <v>2</v>
      </c>
      <c r="C75" s="9" t="s">
        <v>11</v>
      </c>
      <c r="D75" s="9" t="s">
        <v>46</v>
      </c>
      <c r="E75" s="9" t="s">
        <v>314</v>
      </c>
      <c r="F75" s="9" t="str">
        <f t="shared" si="1"/>
        <v>Attributes_of_water__sanitation__and_hygiene_infrastructure</v>
      </c>
      <c r="G75" s="9" t="s">
        <v>79</v>
      </c>
      <c r="J75" s="7" t="s">
        <v>539</v>
      </c>
      <c r="K75" s="7" t="str">
        <f>Table1[[#This Row],[Indicator REF]] &amp; " - " &amp; Table1[[#This Row],[Example indicators]]</f>
        <v>LL076 - [Proportion of wastewater lift/ pump stations which] use submersible pumps (rather than dry-well pumping stations)</v>
      </c>
      <c r="L75" s="7" t="s">
        <v>316</v>
      </c>
      <c r="M75" s="9" t="s">
        <v>532</v>
      </c>
      <c r="O75" s="15" t="s">
        <v>311</v>
      </c>
      <c r="P75" s="9" t="s">
        <v>47</v>
      </c>
      <c r="Q75" s="9" t="s">
        <v>63</v>
      </c>
      <c r="R75" s="9">
        <v>0</v>
      </c>
      <c r="S75" s="9" t="s">
        <v>81</v>
      </c>
      <c r="T75" s="101" t="s">
        <v>419</v>
      </c>
    </row>
    <row r="76" spans="1:20" ht="196.35" customHeight="1">
      <c r="A76" s="15" t="s">
        <v>540</v>
      </c>
      <c r="B76" s="15" t="s">
        <v>2</v>
      </c>
      <c r="C76" s="9" t="s">
        <v>11</v>
      </c>
      <c r="D76" s="9" t="s">
        <v>46</v>
      </c>
      <c r="E76" s="9" t="s">
        <v>314</v>
      </c>
      <c r="F76" s="9" t="str">
        <f t="shared" si="1"/>
        <v>Attributes_of_water__sanitation__and_hygiene_infrastructure</v>
      </c>
      <c r="G76" s="9" t="s">
        <v>79</v>
      </c>
      <c r="J76" s="7" t="s">
        <v>541</v>
      </c>
      <c r="K76" s="7" t="str">
        <f>Table1[[#This Row],[Indicator REF]] &amp; " - " &amp; Table1[[#This Row],[Example indicators]]</f>
        <v>LL077 - [Proportion of wastewater lift/ pump stations which are] elevated above a design flood level</v>
      </c>
      <c r="L76" s="7" t="s">
        <v>316</v>
      </c>
      <c r="M76" s="9" t="s">
        <v>536</v>
      </c>
      <c r="O76" s="15" t="s">
        <v>311</v>
      </c>
      <c r="P76" s="9" t="s">
        <v>47</v>
      </c>
      <c r="Q76" s="9" t="s">
        <v>63</v>
      </c>
      <c r="R76" s="9">
        <v>0</v>
      </c>
      <c r="S76" s="9" t="s">
        <v>81</v>
      </c>
      <c r="T76" s="101" t="s">
        <v>419</v>
      </c>
    </row>
    <row r="77" spans="1:20" ht="135">
      <c r="A77" s="15" t="s">
        <v>542</v>
      </c>
      <c r="B77" s="15" t="s">
        <v>2</v>
      </c>
      <c r="C77" s="9" t="s">
        <v>7</v>
      </c>
      <c r="D77" s="9" t="s">
        <v>46</v>
      </c>
      <c r="E77" s="9" t="s">
        <v>309</v>
      </c>
      <c r="F77" s="9" t="str">
        <f t="shared" si="1"/>
        <v>Adaptation_actions_by_users</v>
      </c>
      <c r="G77" s="9" t="s">
        <v>79</v>
      </c>
      <c r="J77" s="7" t="s">
        <v>543</v>
      </c>
      <c r="K77" s="7" t="str">
        <f>Table1[[#This Row],[Indicator REF]] &amp; " - " &amp; Table1[[#This Row],[Example indicators]]</f>
        <v>LL078 - [Proportion of toilets/latrines] sited at a risk-based minimum distance from water body</v>
      </c>
      <c r="L77" s="7" t="s">
        <v>118</v>
      </c>
      <c r="O77" s="15" t="s">
        <v>311</v>
      </c>
      <c r="P77" s="9" t="s">
        <v>47</v>
      </c>
      <c r="Q77" s="9" t="s">
        <v>59</v>
      </c>
      <c r="R77" s="15" t="s">
        <v>71</v>
      </c>
      <c r="S77" s="9" t="s">
        <v>108</v>
      </c>
      <c r="T77" s="99" t="s">
        <v>312</v>
      </c>
    </row>
    <row r="78" spans="1:20" ht="113.1" customHeight="1">
      <c r="A78" s="15" t="s">
        <v>544</v>
      </c>
      <c r="B78" s="15" t="s">
        <v>2</v>
      </c>
      <c r="C78" s="9" t="s">
        <v>7</v>
      </c>
      <c r="D78" s="9" t="s">
        <v>43</v>
      </c>
      <c r="E78" s="35" t="s">
        <v>314</v>
      </c>
      <c r="F78" s="9" t="str">
        <f t="shared" si="1"/>
        <v>Attributes_of_water__sanitation__and_hygiene_infrastructure</v>
      </c>
      <c r="G78" s="9" t="s">
        <v>79</v>
      </c>
      <c r="J78" s="7" t="s">
        <v>543</v>
      </c>
      <c r="K78" s="7" t="str">
        <f>Table1[[#This Row],[Indicator REF]] &amp; " - " &amp; Table1[[#This Row],[Example indicators]]</f>
        <v>LL079 - [Proportion of toilets/latrines] sited at a risk-based minimum distance from water body</v>
      </c>
      <c r="L78" s="7" t="s">
        <v>316</v>
      </c>
      <c r="M78" s="9" t="s">
        <v>545</v>
      </c>
      <c r="N78" s="15" t="s">
        <v>546</v>
      </c>
      <c r="O78" s="15" t="s">
        <v>311</v>
      </c>
      <c r="P78" s="9" t="s">
        <v>47</v>
      </c>
      <c r="Q78" s="9" t="s">
        <v>318</v>
      </c>
      <c r="R78" s="15">
        <v>0</v>
      </c>
      <c r="S78" s="9" t="s">
        <v>114</v>
      </c>
      <c r="T78" s="99" t="s">
        <v>547</v>
      </c>
    </row>
    <row r="79" spans="1:20" ht="102" customHeight="1">
      <c r="A79" s="15" t="s">
        <v>548</v>
      </c>
      <c r="B79" s="15" t="s">
        <v>2</v>
      </c>
      <c r="C79" s="9" t="s">
        <v>7</v>
      </c>
      <c r="D79" s="9" t="s">
        <v>43</v>
      </c>
      <c r="E79" s="9" t="s">
        <v>309</v>
      </c>
      <c r="F79" s="9" t="str">
        <f t="shared" si="1"/>
        <v>Adaptation_actions_by_users</v>
      </c>
      <c r="G79" s="9" t="s">
        <v>79</v>
      </c>
      <c r="J79" s="7" t="s">
        <v>549</v>
      </c>
      <c r="K79" s="7" t="str">
        <f>Table1[[#This Row],[Indicator REF]] &amp; " - " &amp; Table1[[#This Row],[Example indicators]]</f>
        <v>LL080 - [Proportion of toilets/latrines] with soffit and floor raised above a given level, informed by flood risk assessment</v>
      </c>
      <c r="L79" s="7" t="s">
        <v>118</v>
      </c>
      <c r="O79" s="15" t="s">
        <v>311</v>
      </c>
      <c r="P79" s="9" t="s">
        <v>47</v>
      </c>
      <c r="Q79" s="9" t="s">
        <v>59</v>
      </c>
      <c r="R79" s="15" t="s">
        <v>71</v>
      </c>
      <c r="S79" s="9" t="s">
        <v>108</v>
      </c>
      <c r="T79" s="99" t="s">
        <v>550</v>
      </c>
    </row>
    <row r="80" spans="1:20" ht="84" customHeight="1">
      <c r="A80" s="15" t="s">
        <v>551</v>
      </c>
      <c r="B80" s="15" t="s">
        <v>2</v>
      </c>
      <c r="C80" s="9" t="s">
        <v>7</v>
      </c>
      <c r="D80" s="9" t="s">
        <v>43</v>
      </c>
      <c r="E80" s="10" t="s">
        <v>314</v>
      </c>
      <c r="F80" s="9" t="str">
        <f t="shared" si="1"/>
        <v>Attributes_of_water__sanitation__and_hygiene_infrastructure</v>
      </c>
      <c r="G80" s="9" t="s">
        <v>79</v>
      </c>
      <c r="J80" s="7" t="s">
        <v>549</v>
      </c>
      <c r="K80" s="7" t="str">
        <f>Table1[[#This Row],[Indicator REF]] &amp; " - " &amp; Table1[[#This Row],[Example indicators]]</f>
        <v>LL081 - [Proportion of toilets/latrines] with soffit and floor raised above a given level, informed by flood risk assessment</v>
      </c>
      <c r="L80" s="7" t="s">
        <v>316</v>
      </c>
      <c r="M80" s="9" t="s">
        <v>552</v>
      </c>
      <c r="O80" s="15" t="s">
        <v>311</v>
      </c>
      <c r="P80" s="9" t="s">
        <v>47</v>
      </c>
      <c r="Q80" s="9" t="s">
        <v>61</v>
      </c>
      <c r="R80" s="15">
        <v>0</v>
      </c>
      <c r="S80" s="9" t="s">
        <v>108</v>
      </c>
      <c r="T80" s="99" t="s">
        <v>550</v>
      </c>
    </row>
    <row r="81" spans="1:20" ht="122.85" customHeight="1">
      <c r="A81" s="15" t="s">
        <v>553</v>
      </c>
      <c r="B81" s="15" t="s">
        <v>2</v>
      </c>
      <c r="C81" s="9" t="s">
        <v>7</v>
      </c>
      <c r="D81" s="9" t="s">
        <v>43</v>
      </c>
      <c r="E81" s="10" t="s">
        <v>314</v>
      </c>
      <c r="F81" s="9" t="str">
        <f t="shared" si="1"/>
        <v>Attributes_of_water__sanitation__and_hygiene_infrastructure</v>
      </c>
      <c r="G81" s="9" t="s">
        <v>79</v>
      </c>
      <c r="J81" s="7" t="s">
        <v>554</v>
      </c>
      <c r="K81" s="7" t="str">
        <f>Table1[[#This Row],[Indicator REF]] &amp; " - " &amp; Table1[[#This Row],[Example indicators]]</f>
        <v>LL082 - [Proportion of containments] covered to prevent water ingress</v>
      </c>
      <c r="L81" s="7" t="s">
        <v>316</v>
      </c>
      <c r="M81" s="9" t="s">
        <v>317</v>
      </c>
      <c r="O81" s="15" t="s">
        <v>311</v>
      </c>
      <c r="P81" s="9" t="s">
        <v>53</v>
      </c>
      <c r="Q81" s="9" t="s">
        <v>330</v>
      </c>
      <c r="R81" s="15">
        <v>0</v>
      </c>
      <c r="S81" s="9">
        <v>0</v>
      </c>
      <c r="T81" s="99" t="s">
        <v>331</v>
      </c>
    </row>
    <row r="82" spans="1:20" ht="131.1" customHeight="1">
      <c r="A82" s="15" t="s">
        <v>555</v>
      </c>
      <c r="B82" s="15" t="s">
        <v>2</v>
      </c>
      <c r="C82" s="9" t="s">
        <v>7</v>
      </c>
      <c r="D82" s="9" t="s">
        <v>43</v>
      </c>
      <c r="E82" s="9" t="s">
        <v>309</v>
      </c>
      <c r="F82" s="9" t="str">
        <f t="shared" si="1"/>
        <v>Adaptation_actions_by_users</v>
      </c>
      <c r="G82" s="9" t="s">
        <v>79</v>
      </c>
      <c r="J82" s="7" t="s">
        <v>554</v>
      </c>
      <c r="K82" s="7" t="str">
        <f>Table1[[#This Row],[Indicator REF]] &amp; " - " &amp; Table1[[#This Row],[Example indicators]]</f>
        <v>LL083 - [Proportion of containments] covered to prevent water ingress</v>
      </c>
      <c r="L82" s="7" t="s">
        <v>118</v>
      </c>
      <c r="O82" s="15" t="s">
        <v>311</v>
      </c>
      <c r="P82" s="9" t="s">
        <v>53</v>
      </c>
      <c r="Q82" s="9" t="s">
        <v>330</v>
      </c>
      <c r="R82" s="15">
        <v>0</v>
      </c>
      <c r="S82" s="9">
        <v>0</v>
      </c>
      <c r="T82" s="99" t="s">
        <v>331</v>
      </c>
    </row>
    <row r="83" spans="1:20" ht="136.35" customHeight="1">
      <c r="A83" s="15" t="s">
        <v>556</v>
      </c>
      <c r="B83" s="15" t="s">
        <v>2</v>
      </c>
      <c r="C83" s="9" t="s">
        <v>7</v>
      </c>
      <c r="D83" s="9" t="s">
        <v>46</v>
      </c>
      <c r="E83" s="9" t="s">
        <v>309</v>
      </c>
      <c r="F83" s="9" t="str">
        <f t="shared" si="1"/>
        <v>Adaptation_actions_by_users</v>
      </c>
      <c r="G83" s="9" t="s">
        <v>79</v>
      </c>
      <c r="J83" s="7" t="s">
        <v>557</v>
      </c>
      <c r="K83" s="7" t="str">
        <f>Table1[[#This Row],[Indicator REF]] &amp; " - " &amp; Table1[[#This Row],[Example indicators]]</f>
        <v>LL084 - [Proportion of containments] sited in area with deep groundwater table</v>
      </c>
      <c r="L83" s="7" t="s">
        <v>118</v>
      </c>
      <c r="N83" s="9" t="s">
        <v>558</v>
      </c>
      <c r="O83" s="15" t="s">
        <v>311</v>
      </c>
      <c r="P83" s="9" t="s">
        <v>47</v>
      </c>
      <c r="Q83" s="9" t="s">
        <v>330</v>
      </c>
      <c r="R83" s="15">
        <v>0</v>
      </c>
      <c r="S83" s="9" t="s">
        <v>81</v>
      </c>
      <c r="T83" s="99" t="s">
        <v>559</v>
      </c>
    </row>
    <row r="84" spans="1:20" ht="225">
      <c r="A84" s="15" t="s">
        <v>560</v>
      </c>
      <c r="B84" s="15" t="s">
        <v>2</v>
      </c>
      <c r="C84" s="9" t="s">
        <v>7</v>
      </c>
      <c r="D84" s="9" t="s">
        <v>46</v>
      </c>
      <c r="E84" s="10" t="s">
        <v>314</v>
      </c>
      <c r="F84" s="9" t="str">
        <f t="shared" si="1"/>
        <v>Attributes_of_water__sanitation__and_hygiene_infrastructure</v>
      </c>
      <c r="G84" s="9" t="s">
        <v>79</v>
      </c>
      <c r="J84" s="7" t="s">
        <v>557</v>
      </c>
      <c r="K84" s="7" t="str">
        <f>Table1[[#This Row],[Indicator REF]] &amp; " - " &amp; Table1[[#This Row],[Example indicators]]</f>
        <v>LL085 - [Proportion of containments] sited in area with deep groundwater table</v>
      </c>
      <c r="L84" s="7" t="s">
        <v>316</v>
      </c>
      <c r="M84" s="9" t="s">
        <v>545</v>
      </c>
      <c r="N84" s="9" t="s">
        <v>558</v>
      </c>
      <c r="O84" s="15" t="s">
        <v>311</v>
      </c>
      <c r="P84" s="9" t="s">
        <v>47</v>
      </c>
      <c r="Q84" s="9" t="s">
        <v>61</v>
      </c>
      <c r="R84" s="15">
        <v>0</v>
      </c>
      <c r="S84" s="9">
        <v>0</v>
      </c>
      <c r="T84" s="99" t="s">
        <v>559</v>
      </c>
    </row>
    <row r="85" spans="1:20" ht="195">
      <c r="A85" s="15" t="s">
        <v>561</v>
      </c>
      <c r="B85" s="15" t="s">
        <v>2</v>
      </c>
      <c r="C85" s="9" t="s">
        <v>7</v>
      </c>
      <c r="D85" s="9" t="s">
        <v>49</v>
      </c>
      <c r="E85" s="10" t="s">
        <v>314</v>
      </c>
      <c r="F85" s="9" t="str">
        <f t="shared" si="1"/>
        <v>Attributes_of_water__sanitation__and_hygiene_infrastructure</v>
      </c>
      <c r="G85" s="9" t="s">
        <v>79</v>
      </c>
      <c r="J85" s="7" t="s">
        <v>562</v>
      </c>
      <c r="K85" s="7" t="str">
        <f>Table1[[#This Row],[Indicator REF]] &amp; " - " &amp; Table1[[#This Row],[Example indicators]]</f>
        <v>LL086 - [Proportion of containments] using technologies decoupled from the water cycle (e.g., container-based sanitation, composting, VIP).</v>
      </c>
      <c r="L85" s="7" t="s">
        <v>316</v>
      </c>
      <c r="M85" s="9" t="s">
        <v>317</v>
      </c>
      <c r="O85" s="15" t="s">
        <v>311</v>
      </c>
      <c r="P85" s="9" t="s">
        <v>53</v>
      </c>
      <c r="Q85" s="9" t="s">
        <v>330</v>
      </c>
      <c r="R85" s="15">
        <v>0</v>
      </c>
      <c r="S85" s="9">
        <v>0</v>
      </c>
      <c r="T85" s="99" t="s">
        <v>563</v>
      </c>
    </row>
    <row r="86" spans="1:20" ht="240">
      <c r="A86" s="15" t="s">
        <v>564</v>
      </c>
      <c r="B86" s="15" t="s">
        <v>2</v>
      </c>
      <c r="C86" s="9" t="s">
        <v>7</v>
      </c>
      <c r="D86" s="9" t="s">
        <v>43</v>
      </c>
      <c r="E86" s="10" t="s">
        <v>314</v>
      </c>
      <c r="F86" s="9" t="str">
        <f t="shared" si="1"/>
        <v>Attributes_of_water__sanitation__and_hygiene_infrastructure</v>
      </c>
      <c r="G86" s="9" t="s">
        <v>79</v>
      </c>
      <c r="J86" s="7" t="s">
        <v>565</v>
      </c>
      <c r="K86" s="7" t="str">
        <f>Table1[[#This Row],[Indicator REF]] &amp; " - " &amp; Table1[[#This Row],[Example indicators]]</f>
        <v xml:space="preserve">LL087 - [Proportion of septic tanks with] outlet fitted with non-return valve  </v>
      </c>
      <c r="L86" s="7" t="s">
        <v>316</v>
      </c>
      <c r="M86" s="9" t="s">
        <v>317</v>
      </c>
      <c r="O86" s="15" t="s">
        <v>311</v>
      </c>
      <c r="P86" s="9" t="s">
        <v>53</v>
      </c>
      <c r="Q86" s="9" t="s">
        <v>330</v>
      </c>
      <c r="R86" s="15">
        <v>0</v>
      </c>
      <c r="S86" s="9">
        <v>0</v>
      </c>
      <c r="T86" s="99" t="s">
        <v>331</v>
      </c>
    </row>
    <row r="87" spans="1:20" ht="74.849999999999994" customHeight="1">
      <c r="A87" s="15" t="s">
        <v>566</v>
      </c>
      <c r="B87" s="15" t="s">
        <v>2</v>
      </c>
      <c r="C87" s="9" t="s">
        <v>7</v>
      </c>
      <c r="D87" s="9" t="s">
        <v>43</v>
      </c>
      <c r="E87" s="10" t="s">
        <v>309</v>
      </c>
      <c r="F87" s="9" t="str">
        <f t="shared" si="1"/>
        <v>Adaptation_actions_by_users</v>
      </c>
      <c r="G87" s="9" t="s">
        <v>79</v>
      </c>
      <c r="J87" s="7" t="s">
        <v>565</v>
      </c>
      <c r="K87" s="7" t="str">
        <f>Table1[[#This Row],[Indicator REF]] &amp; " - " &amp; Table1[[#This Row],[Example indicators]]</f>
        <v xml:space="preserve">LL088 - [Proportion of septic tanks with] outlet fitted with non-return valve  </v>
      </c>
      <c r="L87" s="7" t="s">
        <v>118</v>
      </c>
      <c r="P87" s="9" t="s">
        <v>53</v>
      </c>
      <c r="Q87" s="9" t="s">
        <v>330</v>
      </c>
      <c r="R87" s="9">
        <v>0</v>
      </c>
      <c r="S87" s="9">
        <v>0</v>
      </c>
      <c r="T87" s="99" t="s">
        <v>331</v>
      </c>
    </row>
    <row r="88" spans="1:20" ht="81.599999999999994" customHeight="1">
      <c r="A88" s="15" t="s">
        <v>567</v>
      </c>
      <c r="B88" s="15" t="s">
        <v>2</v>
      </c>
      <c r="C88" s="9" t="s">
        <v>7</v>
      </c>
      <c r="D88" s="9" t="s">
        <v>43</v>
      </c>
      <c r="E88" s="10" t="s">
        <v>314</v>
      </c>
      <c r="F88" s="9" t="str">
        <f t="shared" si="1"/>
        <v>Attributes_of_water__sanitation__and_hygiene_infrastructure</v>
      </c>
      <c r="G88" s="9" t="s">
        <v>79</v>
      </c>
      <c r="J88" s="7" t="s">
        <v>568</v>
      </c>
      <c r="K88" s="7" t="str">
        <f>Table1[[#This Row],[Indicator REF]] &amp; " - " &amp; Table1[[#This Row],[Example indicators]]</f>
        <v xml:space="preserve">LL089 - [Proportion of sewer connections with] outlet fitted with non-return valve  </v>
      </c>
      <c r="L88" s="7" t="s">
        <v>316</v>
      </c>
      <c r="M88" s="9" t="s">
        <v>317</v>
      </c>
      <c r="O88" s="15" t="s">
        <v>311</v>
      </c>
      <c r="P88" s="9" t="s">
        <v>53</v>
      </c>
      <c r="Q88" s="9" t="s">
        <v>330</v>
      </c>
      <c r="R88" s="15">
        <v>0</v>
      </c>
      <c r="S88" s="9">
        <v>0</v>
      </c>
      <c r="T88" s="99" t="s">
        <v>331</v>
      </c>
    </row>
    <row r="89" spans="1:20" ht="96.6" customHeight="1">
      <c r="A89" s="15" t="s">
        <v>569</v>
      </c>
      <c r="B89" s="15" t="s">
        <v>2</v>
      </c>
      <c r="C89" s="9" t="s">
        <v>7</v>
      </c>
      <c r="D89" s="9" t="s">
        <v>43</v>
      </c>
      <c r="E89" s="9" t="s">
        <v>309</v>
      </c>
      <c r="F89" s="9" t="str">
        <f t="shared" si="1"/>
        <v>Adaptation_actions_by_users</v>
      </c>
      <c r="G89" s="9" t="s">
        <v>79</v>
      </c>
      <c r="J89" s="7" t="s">
        <v>568</v>
      </c>
      <c r="K89" s="7" t="str">
        <f>Table1[[#This Row],[Indicator REF]] &amp; " - " &amp; Table1[[#This Row],[Example indicators]]</f>
        <v xml:space="preserve">LL090 - [Proportion of sewer connections with] outlet fitted with non-return valve  </v>
      </c>
      <c r="L89" s="7" t="s">
        <v>118</v>
      </c>
      <c r="O89" s="15" t="s">
        <v>311</v>
      </c>
      <c r="P89" s="9" t="s">
        <v>53</v>
      </c>
      <c r="Q89" s="9" t="s">
        <v>330</v>
      </c>
      <c r="R89" s="9">
        <v>0</v>
      </c>
      <c r="S89" s="9">
        <v>0</v>
      </c>
      <c r="T89" s="99" t="s">
        <v>331</v>
      </c>
    </row>
    <row r="90" spans="1:20" ht="88.35" customHeight="1">
      <c r="A90" s="15" t="s">
        <v>570</v>
      </c>
      <c r="B90" s="15" t="s">
        <v>2</v>
      </c>
      <c r="C90" s="9" t="s">
        <v>7</v>
      </c>
      <c r="D90" s="9" t="s">
        <v>43</v>
      </c>
      <c r="E90" s="35" t="s">
        <v>314</v>
      </c>
      <c r="F90" s="9" t="str">
        <f t="shared" si="1"/>
        <v>Attributes_of_water__sanitation__and_hygiene_infrastructure</v>
      </c>
      <c r="G90" s="9" t="s">
        <v>79</v>
      </c>
      <c r="J90" s="7" t="s">
        <v>571</v>
      </c>
      <c r="K90" s="7" t="str">
        <f>Table1[[#This Row],[Indicator REF]] &amp; " - " &amp; Table1[[#This Row],[Example indicators]]</f>
        <v xml:space="preserve">LL091 - [Proportion of sealed containment/tanks in areas with high/ rising groundwater] that are designed for buoyancy </v>
      </c>
      <c r="L90" s="7" t="s">
        <v>316</v>
      </c>
      <c r="M90" s="9" t="s">
        <v>317</v>
      </c>
      <c r="O90" s="15" t="s">
        <v>311</v>
      </c>
      <c r="P90" s="9" t="s">
        <v>50</v>
      </c>
      <c r="Q90" s="9" t="s">
        <v>63</v>
      </c>
      <c r="R90" s="15">
        <v>0</v>
      </c>
      <c r="S90" s="9">
        <v>0</v>
      </c>
      <c r="T90" s="99">
        <v>0</v>
      </c>
    </row>
    <row r="91" spans="1:20" ht="240">
      <c r="A91" s="15" t="s">
        <v>572</v>
      </c>
      <c r="B91" s="15" t="s">
        <v>2</v>
      </c>
      <c r="C91" s="9" t="s">
        <v>7</v>
      </c>
      <c r="D91" s="9" t="s">
        <v>43</v>
      </c>
      <c r="E91" s="9" t="s">
        <v>314</v>
      </c>
      <c r="F91" s="9" t="str">
        <f t="shared" si="1"/>
        <v>Attributes_of_water__sanitation__and_hygiene_infrastructure</v>
      </c>
      <c r="G91" s="9" t="s">
        <v>79</v>
      </c>
      <c r="J91" s="7" t="s">
        <v>573</v>
      </c>
      <c r="K91" s="7" t="str">
        <f>Table1[[#This Row],[Indicator REF]] &amp; " - " &amp; Table1[[#This Row],[Example indicators]]</f>
        <v>LL092 - [Proportion of containments in flood-prone areas] that are sized appropriately to promote frequent emptying and prevent build up of faecal waste</v>
      </c>
      <c r="L91" s="7" t="s">
        <v>316</v>
      </c>
      <c r="M91" s="9" t="s">
        <v>317</v>
      </c>
      <c r="N91" s="15" t="s">
        <v>574</v>
      </c>
      <c r="O91" s="15" t="s">
        <v>311</v>
      </c>
      <c r="P91" s="9" t="s">
        <v>53</v>
      </c>
      <c r="Q91" s="9" t="s">
        <v>330</v>
      </c>
      <c r="R91" s="15">
        <v>0</v>
      </c>
      <c r="S91" s="9">
        <v>0</v>
      </c>
      <c r="T91" s="99" t="s">
        <v>331</v>
      </c>
    </row>
    <row r="92" spans="1:20" ht="255">
      <c r="A92" s="15" t="s">
        <v>575</v>
      </c>
      <c r="B92" s="15" t="s">
        <v>2</v>
      </c>
      <c r="C92" s="9" t="s">
        <v>7</v>
      </c>
      <c r="D92" s="9" t="s">
        <v>43</v>
      </c>
      <c r="E92" s="9" t="s">
        <v>314</v>
      </c>
      <c r="F92" s="9" t="str">
        <f t="shared" si="1"/>
        <v>Attributes_of_water__sanitation__and_hygiene_infrastructure</v>
      </c>
      <c r="G92" s="9" t="s">
        <v>79</v>
      </c>
      <c r="J92" s="7" t="s">
        <v>576</v>
      </c>
      <c r="K92" s="7" t="str">
        <f>Table1[[#This Row],[Indicator REF]] &amp; " - " &amp; Table1[[#This Row],[Example indicators]]</f>
        <v>LL093 - [Proportion of containments in flood-prone areas with] vents/openings sited above expected flood lines, informed by risk assessment</v>
      </c>
      <c r="L92" s="7" t="s">
        <v>316</v>
      </c>
      <c r="M92" s="9" t="s">
        <v>317</v>
      </c>
      <c r="O92" s="15" t="s">
        <v>311</v>
      </c>
      <c r="P92" s="9" t="s">
        <v>53</v>
      </c>
      <c r="Q92" s="9" t="s">
        <v>330</v>
      </c>
      <c r="R92" s="9">
        <v>0</v>
      </c>
      <c r="S92" s="10">
        <v>0</v>
      </c>
      <c r="T92" s="99" t="s">
        <v>577</v>
      </c>
    </row>
    <row r="93" spans="1:20" ht="195">
      <c r="A93" s="15" t="s">
        <v>578</v>
      </c>
      <c r="B93" s="15" t="s">
        <v>2</v>
      </c>
      <c r="C93" s="9" t="s">
        <v>15</v>
      </c>
      <c r="D93" s="9" t="s">
        <v>46</v>
      </c>
      <c r="E93" s="35" t="s">
        <v>314</v>
      </c>
      <c r="F93" s="9" t="str">
        <f t="shared" si="1"/>
        <v>Attributes_of_water__sanitation__and_hygiene_infrastructure</v>
      </c>
      <c r="G93" s="9" t="s">
        <v>79</v>
      </c>
      <c r="J93" s="7" t="s">
        <v>579</v>
      </c>
      <c r="K93" s="7" t="str">
        <f>Table1[[#This Row],[Indicator REF]] &amp; " - " &amp; Table1[[#This Row],[Example indicators]]</f>
        <v xml:space="preserve">LL094 - [Proportion of population served by] sanitation services which conform to national regulations and standards on resilient sanitation services and utilise approved construction materials </v>
      </c>
      <c r="L93" s="7" t="s">
        <v>118</v>
      </c>
      <c r="N93" s="9"/>
      <c r="O93" s="15" t="s">
        <v>311</v>
      </c>
      <c r="P93" s="9" t="s">
        <v>53</v>
      </c>
      <c r="Q93" s="9" t="s">
        <v>63</v>
      </c>
      <c r="R93" s="15">
        <v>0</v>
      </c>
      <c r="S93" s="9">
        <v>0</v>
      </c>
      <c r="T93" s="99" t="s">
        <v>580</v>
      </c>
    </row>
    <row r="94" spans="1:20" ht="218.65" customHeight="1">
      <c r="A94" s="15" t="s">
        <v>581</v>
      </c>
      <c r="B94" s="15" t="s">
        <v>4</v>
      </c>
      <c r="C94" s="9" t="s">
        <v>40</v>
      </c>
      <c r="D94" s="9" t="s">
        <v>46</v>
      </c>
      <c r="E94" s="9" t="s">
        <v>10</v>
      </c>
      <c r="F94" s="9" t="str">
        <f t="shared" si="1"/>
        <v>3._Adaptation_actions_by_national_and_subnational_governments___Regulation</v>
      </c>
      <c r="G94" s="9" t="s">
        <v>69</v>
      </c>
      <c r="H94" s="9" t="s">
        <v>582</v>
      </c>
      <c r="J94" s="36" t="s">
        <v>583</v>
      </c>
      <c r="K94" s="7" t="str">
        <f>Table1[[#This Row],[Indicator REF]] &amp; " - " &amp; Table1[[#This Row],[Example indicators]]</f>
        <v>LL095 - [Existence of a national or local] QA  (quality assurance process) which accounts for climate change to be performed by service providers</v>
      </c>
      <c r="L94" s="7" t="s">
        <v>327</v>
      </c>
      <c r="N94" s="9"/>
      <c r="O94" s="15" t="s">
        <v>311</v>
      </c>
      <c r="P94" s="9" t="s">
        <v>50</v>
      </c>
      <c r="Q94" s="9" t="s">
        <v>318</v>
      </c>
      <c r="R94" s="15">
        <v>0</v>
      </c>
      <c r="S94" s="9" t="s">
        <v>114</v>
      </c>
      <c r="T94" s="99" t="s">
        <v>584</v>
      </c>
    </row>
    <row r="95" spans="1:20" ht="230.65" customHeight="1">
      <c r="A95" s="15" t="s">
        <v>585</v>
      </c>
      <c r="B95" s="15" t="s">
        <v>1</v>
      </c>
      <c r="C95" s="9" t="s">
        <v>30</v>
      </c>
      <c r="D95" s="9" t="s">
        <v>46</v>
      </c>
      <c r="E95" s="9" t="s">
        <v>360</v>
      </c>
      <c r="F95" s="9" t="str">
        <f t="shared" si="1"/>
        <v>Adaptation_actions_by_water_and_sanitation_service_providers</v>
      </c>
      <c r="G95" s="9" t="s">
        <v>79</v>
      </c>
      <c r="J95" s="7" t="s">
        <v>586</v>
      </c>
      <c r="K95" s="7" t="str">
        <f>Table1[[#This Row],[Indicator REF]] &amp; " - " &amp; Table1[[#This Row],[Example indicators]]</f>
        <v xml:space="preserve">LL096 - [Proportion of service providers with] climate-informed QA (quality assurance) process implemented during construction phase </v>
      </c>
      <c r="L95" s="7" t="s">
        <v>118</v>
      </c>
      <c r="M95" s="9" t="s">
        <v>587</v>
      </c>
      <c r="N95" s="9"/>
      <c r="O95" s="15" t="s">
        <v>311</v>
      </c>
      <c r="P95" s="9" t="s">
        <v>50</v>
      </c>
      <c r="Q95" s="9" t="s">
        <v>59</v>
      </c>
      <c r="R95" s="15" t="s">
        <v>71</v>
      </c>
      <c r="S95" s="9" t="s">
        <v>108</v>
      </c>
      <c r="T95" s="96" t="s">
        <v>588</v>
      </c>
    </row>
    <row r="96" spans="1:20" ht="195">
      <c r="A96" s="15" t="s">
        <v>589</v>
      </c>
      <c r="B96" s="15" t="s">
        <v>1</v>
      </c>
      <c r="C96" s="10" t="s">
        <v>30</v>
      </c>
      <c r="D96" s="9" t="s">
        <v>46</v>
      </c>
      <c r="E96" s="35" t="s">
        <v>23</v>
      </c>
      <c r="F96" s="9" t="str">
        <f t="shared" si="1"/>
        <v>14._Attributes_of_water__sanitation__and_hygiene_infrastructure___Water_Supply</v>
      </c>
      <c r="G96" s="9" t="s">
        <v>79</v>
      </c>
      <c r="H96" s="9" t="s">
        <v>70</v>
      </c>
      <c r="J96" s="7" t="s">
        <v>590</v>
      </c>
      <c r="K96" s="7" t="str">
        <f>Table1[[#This Row],[Indicator REF]] &amp; " - " &amp; Table1[[#This Row],[Example indicators]]</f>
        <v xml:space="preserve">LL098 - [Proportion of population served by] water supplies conform to national regulations and standards on resilient water supply design and utilise approved construction materials </v>
      </c>
      <c r="L96" s="7" t="s">
        <v>327</v>
      </c>
      <c r="O96" s="15" t="s">
        <v>369</v>
      </c>
      <c r="P96" s="9" t="s">
        <v>50</v>
      </c>
      <c r="Q96" s="9" t="s">
        <v>63</v>
      </c>
      <c r="R96" s="15">
        <v>0</v>
      </c>
      <c r="S96" s="9">
        <v>0</v>
      </c>
      <c r="T96" s="96" t="s">
        <v>387</v>
      </c>
    </row>
    <row r="97" spans="1:20" ht="195">
      <c r="A97" s="15" t="s">
        <v>591</v>
      </c>
      <c r="B97" s="15" t="s">
        <v>2</v>
      </c>
      <c r="C97" s="9" t="s">
        <v>15</v>
      </c>
      <c r="D97" s="9" t="s">
        <v>46</v>
      </c>
      <c r="E97" s="9" t="s">
        <v>360</v>
      </c>
      <c r="F97" s="9" t="str">
        <f t="shared" si="1"/>
        <v>Adaptation_actions_by_water_and_sanitation_service_providers</v>
      </c>
      <c r="G97" s="35" t="s">
        <v>112</v>
      </c>
      <c r="J97" s="7" t="s">
        <v>592</v>
      </c>
      <c r="K97" s="7" t="str">
        <f>Table1[[#This Row],[Indicator REF]] &amp; " - " &amp; Table1[[#This Row],[Example indicators]]</f>
        <v>LL099 - Design standards and related regulations are enforced by service provider to ensure systems meet required needs</v>
      </c>
      <c r="L97" s="7" t="s">
        <v>118</v>
      </c>
      <c r="O97" s="15" t="s">
        <v>311</v>
      </c>
      <c r="P97" s="9" t="s">
        <v>53</v>
      </c>
      <c r="Q97" s="9" t="s">
        <v>63</v>
      </c>
      <c r="R97" s="15">
        <v>0</v>
      </c>
      <c r="S97" s="9">
        <v>0</v>
      </c>
      <c r="T97" s="96" t="s">
        <v>387</v>
      </c>
    </row>
    <row r="98" spans="1:20" ht="168" customHeight="1">
      <c r="A98" s="15" t="s">
        <v>593</v>
      </c>
      <c r="B98" s="15" t="s">
        <v>2</v>
      </c>
      <c r="C98" s="9" t="s">
        <v>9</v>
      </c>
      <c r="D98" s="9" t="s">
        <v>43</v>
      </c>
      <c r="E98" s="9" t="s">
        <v>314</v>
      </c>
      <c r="F98" s="9" t="str">
        <f t="shared" si="1"/>
        <v>Attributes_of_water__sanitation__and_hygiene_infrastructure</v>
      </c>
      <c r="G98" s="9" t="s">
        <v>79</v>
      </c>
      <c r="J98" s="7" t="s">
        <v>594</v>
      </c>
      <c r="K98" s="7" t="str">
        <f>Table1[[#This Row],[Indicator REF]] &amp; " - " &amp; Table1[[#This Row],[Example indicators]]</f>
        <v>LL100 - [Proportion of population with sewer connection served by a] sewer system designed to handle increased flow based on current and future climate risk</v>
      </c>
      <c r="L98" s="7" t="s">
        <v>316</v>
      </c>
      <c r="M98" s="9" t="s">
        <v>595</v>
      </c>
      <c r="O98" s="15" t="s">
        <v>311</v>
      </c>
      <c r="P98" s="9" t="s">
        <v>47</v>
      </c>
      <c r="Q98" s="9" t="s">
        <v>59</v>
      </c>
      <c r="R98" s="15" t="s">
        <v>68</v>
      </c>
      <c r="S98" s="9" t="s">
        <v>108</v>
      </c>
      <c r="T98" s="96" t="s">
        <v>596</v>
      </c>
    </row>
    <row r="99" spans="1:20" ht="116.85" customHeight="1">
      <c r="A99" s="15" t="s">
        <v>597</v>
      </c>
      <c r="B99" s="15" t="s">
        <v>2</v>
      </c>
      <c r="C99" s="9" t="s">
        <v>9</v>
      </c>
      <c r="D99" s="9" t="s">
        <v>46</v>
      </c>
      <c r="E99" s="9" t="s">
        <v>314</v>
      </c>
      <c r="F99" s="9" t="str">
        <f t="shared" si="1"/>
        <v>Attributes_of_water__sanitation__and_hygiene_infrastructure</v>
      </c>
      <c r="G99" s="9" t="s">
        <v>79</v>
      </c>
      <c r="J99" s="7" t="s">
        <v>598</v>
      </c>
      <c r="K99" s="7" t="str">
        <f>Table1[[#This Row],[Indicator REF]] &amp; " - " &amp; Table1[[#This Row],[Example indicators]]</f>
        <v>LL101 - [Proportion of population with sewer connection served by a] sewer system designed to reduce blockages (e.g. PE or PVC sewers)</v>
      </c>
      <c r="L99" s="7" t="s">
        <v>316</v>
      </c>
      <c r="M99" s="9" t="s">
        <v>595</v>
      </c>
      <c r="O99" s="15" t="s">
        <v>311</v>
      </c>
      <c r="P99" s="9" t="s">
        <v>47</v>
      </c>
      <c r="Q99" s="9" t="s">
        <v>59</v>
      </c>
      <c r="R99" s="15" t="s">
        <v>68</v>
      </c>
      <c r="S99" s="9" t="s">
        <v>108</v>
      </c>
      <c r="T99" s="96" t="s">
        <v>596</v>
      </c>
    </row>
    <row r="100" spans="1:20" ht="95.1" customHeight="1">
      <c r="A100" s="15" t="s">
        <v>599</v>
      </c>
      <c r="B100" s="15" t="s">
        <v>2</v>
      </c>
      <c r="C100" s="9" t="s">
        <v>9</v>
      </c>
      <c r="D100" s="9" t="s">
        <v>52</v>
      </c>
      <c r="E100" s="9" t="s">
        <v>314</v>
      </c>
      <c r="F100" s="9" t="str">
        <f t="shared" si="1"/>
        <v>Attributes_of_water__sanitation__and_hygiene_infrastructure</v>
      </c>
      <c r="G100" s="9" t="s">
        <v>79</v>
      </c>
      <c r="J100" s="7" t="s">
        <v>600</v>
      </c>
      <c r="K100" s="7" t="str">
        <f>Table1[[#This Row],[Indicator REF]] &amp; " - " &amp; Table1[[#This Row],[Example indicators]]</f>
        <v>LL102 - [Proportion of population with a sewer connection served by a] sewer system designed to reduce blockages (e.g. Minimised Sewer Network Joint Density)</v>
      </c>
      <c r="L100" s="7" t="s">
        <v>316</v>
      </c>
      <c r="M100" s="9" t="s">
        <v>411</v>
      </c>
      <c r="O100" s="15" t="s">
        <v>311</v>
      </c>
      <c r="P100" s="9" t="s">
        <v>47</v>
      </c>
      <c r="Q100" s="9" t="s">
        <v>59</v>
      </c>
      <c r="R100" s="15" t="s">
        <v>68</v>
      </c>
      <c r="S100" s="9" t="s">
        <v>108</v>
      </c>
      <c r="T100" s="96" t="s">
        <v>596</v>
      </c>
    </row>
    <row r="101" spans="1:20" ht="90">
      <c r="A101" s="15" t="s">
        <v>601</v>
      </c>
      <c r="B101" s="15" t="s">
        <v>2</v>
      </c>
      <c r="C101" s="9" t="s">
        <v>9</v>
      </c>
      <c r="D101" s="9" t="s">
        <v>52</v>
      </c>
      <c r="E101" s="9" t="s">
        <v>360</v>
      </c>
      <c r="F101" s="9" t="str">
        <f t="shared" si="1"/>
        <v>Adaptation_actions_by_water_and_sanitation_service_providers</v>
      </c>
      <c r="G101" s="9" t="s">
        <v>73</v>
      </c>
      <c r="J101" s="7" t="s">
        <v>602</v>
      </c>
      <c r="K101" s="7" t="str">
        <f>Table1[[#This Row],[Indicator REF]] &amp; " - " &amp; Table1[[#This Row],[Example indicators]]</f>
        <v xml:space="preserve">LL105 - [Proportion of population with a sewer connection served by a] sewer system with implemented monitoring and rehabilitation programme </v>
      </c>
      <c r="L101" s="7" t="s">
        <v>118</v>
      </c>
      <c r="M101" s="9" t="s">
        <v>405</v>
      </c>
      <c r="O101" s="15" t="s">
        <v>311</v>
      </c>
      <c r="P101" s="9" t="s">
        <v>50</v>
      </c>
      <c r="Q101" s="9" t="s">
        <v>63</v>
      </c>
      <c r="R101" s="15">
        <v>0</v>
      </c>
      <c r="S101" s="9">
        <v>0</v>
      </c>
      <c r="T101" s="96">
        <v>0</v>
      </c>
    </row>
    <row r="102" spans="1:20" ht="120">
      <c r="A102" s="15" t="s">
        <v>603</v>
      </c>
      <c r="B102" s="15" t="s">
        <v>2</v>
      </c>
      <c r="C102" s="9" t="s">
        <v>9</v>
      </c>
      <c r="D102" s="9" t="s">
        <v>46</v>
      </c>
      <c r="E102" s="35" t="s">
        <v>360</v>
      </c>
      <c r="F102" s="9" t="str">
        <f t="shared" si="1"/>
        <v>Adaptation_actions_by_water_and_sanitation_service_providers</v>
      </c>
      <c r="G102" s="35" t="s">
        <v>73</v>
      </c>
      <c r="J102" s="7" t="s">
        <v>604</v>
      </c>
      <c r="K102" s="7" t="str">
        <f>Table1[[#This Row],[Indicator REF]] &amp; " - " &amp; Table1[[#This Row],[Example indicators]]</f>
        <v xml:space="preserve">LL106 - [Proportion of population with a sewer connection served by a] sewer system that adopts polymer dosing to maintain/increase flow rates </v>
      </c>
      <c r="L102" s="7" t="s">
        <v>118</v>
      </c>
      <c r="N102" s="9"/>
      <c r="O102" s="15" t="s">
        <v>311</v>
      </c>
      <c r="P102" s="9" t="s">
        <v>47</v>
      </c>
      <c r="Q102" s="9" t="s">
        <v>59</v>
      </c>
      <c r="R102" s="15" t="s">
        <v>68</v>
      </c>
      <c r="S102" s="9" t="s">
        <v>108</v>
      </c>
      <c r="T102" s="96" t="s">
        <v>605</v>
      </c>
    </row>
    <row r="103" spans="1:20" ht="147" customHeight="1">
      <c r="A103" s="15" t="s">
        <v>606</v>
      </c>
      <c r="B103" s="15" t="s">
        <v>2</v>
      </c>
      <c r="C103" s="9" t="s">
        <v>9</v>
      </c>
      <c r="D103" s="9" t="s">
        <v>52</v>
      </c>
      <c r="E103" s="9" t="s">
        <v>360</v>
      </c>
      <c r="F103" s="9" t="str">
        <f t="shared" si="1"/>
        <v>Adaptation_actions_by_water_and_sanitation_service_providers</v>
      </c>
      <c r="G103" s="9" t="s">
        <v>73</v>
      </c>
      <c r="J103" s="7" t="s">
        <v>607</v>
      </c>
      <c r="K103" s="7" t="str">
        <f>Table1[[#This Row],[Indicator REF]] &amp; " - " &amp; Table1[[#This Row],[Example indicators]]</f>
        <v>LL107 - [Proportion of population served by] sanitation systems with monitoring and  rehabilitation programme in place</v>
      </c>
      <c r="L103" s="7" t="s">
        <v>118</v>
      </c>
      <c r="M103" s="9" t="s">
        <v>405</v>
      </c>
      <c r="N103" s="9"/>
      <c r="O103" s="15" t="s">
        <v>311</v>
      </c>
      <c r="P103" s="9" t="s">
        <v>47</v>
      </c>
      <c r="Q103" s="9" t="s">
        <v>59</v>
      </c>
      <c r="R103" s="15" t="s">
        <v>68</v>
      </c>
      <c r="S103" s="9" t="s">
        <v>108</v>
      </c>
      <c r="T103" s="96" t="s">
        <v>608</v>
      </c>
    </row>
    <row r="104" spans="1:20" ht="124.5" customHeight="1">
      <c r="A104" s="15" t="s">
        <v>609</v>
      </c>
      <c r="B104" s="15" t="s">
        <v>2</v>
      </c>
      <c r="C104" s="9" t="s">
        <v>9</v>
      </c>
      <c r="D104" s="9" t="s">
        <v>43</v>
      </c>
      <c r="E104" s="9" t="s">
        <v>314</v>
      </c>
      <c r="F104" s="9" t="str">
        <f t="shared" si="1"/>
        <v>Attributes_of_water__sanitation__and_hygiene_infrastructure</v>
      </c>
      <c r="G104" s="9" t="s">
        <v>79</v>
      </c>
      <c r="J104" s="7" t="s">
        <v>610</v>
      </c>
      <c r="K104" s="7" t="str">
        <f>Table1[[#This Row],[Indicator REF]] &amp; " - " &amp; Table1[[#This Row],[Example indicators]]</f>
        <v>LL108 - [Proportion of population with a sewer connection served by a] sewer system that is designed to be flexible and tolerate ground movement in clays or other high volume change potential soils</v>
      </c>
      <c r="L104" s="7" t="s">
        <v>316</v>
      </c>
      <c r="M104" s="9" t="s">
        <v>595</v>
      </c>
      <c r="O104" s="15" t="s">
        <v>311</v>
      </c>
      <c r="P104" s="9" t="s">
        <v>47</v>
      </c>
      <c r="Q104" s="9" t="s">
        <v>59</v>
      </c>
      <c r="R104" s="15" t="s">
        <v>71</v>
      </c>
      <c r="S104" s="9" t="s">
        <v>108</v>
      </c>
      <c r="T104" s="96" t="s">
        <v>611</v>
      </c>
    </row>
    <row r="105" spans="1:20" ht="135">
      <c r="A105" s="15" t="s">
        <v>612</v>
      </c>
      <c r="B105" s="15" t="s">
        <v>2</v>
      </c>
      <c r="C105" s="9" t="s">
        <v>9</v>
      </c>
      <c r="D105" s="9" t="s">
        <v>44</v>
      </c>
      <c r="E105" s="9" t="s">
        <v>314</v>
      </c>
      <c r="F105" s="9" t="str">
        <f t="shared" si="1"/>
        <v>Attributes_of_water__sanitation__and_hygiene_infrastructure</v>
      </c>
      <c r="G105" s="9" t="s">
        <v>79</v>
      </c>
      <c r="J105" s="7" t="s">
        <v>613</v>
      </c>
      <c r="K105" s="7" t="str">
        <f>Table1[[#This Row],[Indicator REF]] &amp; " - " &amp; Table1[[#This Row],[Example indicators]]</f>
        <v>LL109 - [Proportion of population with a sewer connection served by a]  sewer system designed with corrosion-resistant materials in areas exposed to or at risk of contact with saline water</v>
      </c>
      <c r="L105" s="7" t="s">
        <v>316</v>
      </c>
      <c r="M105" s="9" t="s">
        <v>595</v>
      </c>
      <c r="O105" s="15" t="s">
        <v>311</v>
      </c>
      <c r="P105" s="9" t="s">
        <v>47</v>
      </c>
      <c r="Q105" s="9" t="s">
        <v>59</v>
      </c>
      <c r="R105" s="15" t="s">
        <v>71</v>
      </c>
      <c r="S105" s="9" t="s">
        <v>108</v>
      </c>
      <c r="T105" s="96" t="s">
        <v>611</v>
      </c>
    </row>
    <row r="106" spans="1:20" ht="112.35" customHeight="1">
      <c r="A106" s="15" t="s">
        <v>614</v>
      </c>
      <c r="B106" s="15" t="s">
        <v>2</v>
      </c>
      <c r="C106" s="9" t="s">
        <v>9</v>
      </c>
      <c r="D106" s="9" t="s">
        <v>52</v>
      </c>
      <c r="E106" s="12" t="s">
        <v>314</v>
      </c>
      <c r="F106" s="9" t="str">
        <f t="shared" si="1"/>
        <v>Attributes_of_water__sanitation__and_hygiene_infrastructure</v>
      </c>
      <c r="G106" s="9" t="s">
        <v>79</v>
      </c>
      <c r="J106" s="7" t="s">
        <v>615</v>
      </c>
      <c r="K106" s="7" t="str">
        <f>Table1[[#This Row],[Indicator REF]] &amp; " - " &amp; Table1[[#This Row],[Example indicators]]</f>
        <v>LL110 - [Proportion of population with a sewer connection served by a] sewer system with consistent hydraulic gradients, ensuring no transitions between supercritical and subcritical flow conditions (specific gradient thresholds to be defined)</v>
      </c>
      <c r="L106" s="7" t="s">
        <v>316</v>
      </c>
      <c r="M106" s="9" t="s">
        <v>411</v>
      </c>
      <c r="N106" s="9" t="s">
        <v>616</v>
      </c>
      <c r="P106" s="9" t="s">
        <v>53</v>
      </c>
      <c r="Q106" s="9" t="s">
        <v>330</v>
      </c>
      <c r="R106" s="15">
        <v>0</v>
      </c>
      <c r="S106" s="9">
        <v>0</v>
      </c>
      <c r="T106" s="96" t="s">
        <v>617</v>
      </c>
    </row>
    <row r="107" spans="1:20" ht="101.1" customHeight="1">
      <c r="A107" s="15" t="s">
        <v>618</v>
      </c>
      <c r="B107" s="15" t="s">
        <v>2</v>
      </c>
      <c r="C107" s="9" t="s">
        <v>9</v>
      </c>
      <c r="D107" s="9" t="s">
        <v>52</v>
      </c>
      <c r="E107" s="10" t="s">
        <v>314</v>
      </c>
      <c r="F107" s="9" t="str">
        <f t="shared" si="1"/>
        <v>Attributes_of_water__sanitation__and_hygiene_infrastructure</v>
      </c>
      <c r="G107" s="9" t="s">
        <v>79</v>
      </c>
      <c r="J107" s="7" t="s">
        <v>619</v>
      </c>
      <c r="K107" s="7" t="str">
        <f>Table1[[#This Row],[Indicator REF]] &amp; " - " &amp; Table1[[#This Row],[Example indicators]]</f>
        <v>LL113 - [Proportion of population with a sewer connection served by a] sewer system with connected sewers of consistent diameters (specific metrics to be defined)</v>
      </c>
      <c r="L107" s="7" t="s">
        <v>316</v>
      </c>
      <c r="M107" s="9" t="s">
        <v>595</v>
      </c>
      <c r="O107" s="15" t="s">
        <v>311</v>
      </c>
      <c r="P107" s="9" t="s">
        <v>53</v>
      </c>
      <c r="Q107" s="9" t="s">
        <v>330</v>
      </c>
      <c r="R107" s="15">
        <v>0</v>
      </c>
      <c r="S107" s="9">
        <v>0</v>
      </c>
      <c r="T107" s="96" t="s">
        <v>617</v>
      </c>
    </row>
    <row r="108" spans="1:20" ht="135">
      <c r="A108" s="15" t="s">
        <v>620</v>
      </c>
      <c r="B108" s="15" t="s">
        <v>2</v>
      </c>
      <c r="C108" s="9" t="s">
        <v>9</v>
      </c>
      <c r="D108" s="9" t="s">
        <v>46</v>
      </c>
      <c r="E108" s="9" t="s">
        <v>25</v>
      </c>
      <c r="F108" s="9" t="str">
        <f t="shared" si="1"/>
        <v>15._Attributes_of_water__sanitation__and_hygiene_infrastructure___Sanitation</v>
      </c>
      <c r="G108" s="9" t="s">
        <v>79</v>
      </c>
      <c r="H108" s="9" t="s">
        <v>234</v>
      </c>
      <c r="J108" s="7" t="s">
        <v>621</v>
      </c>
      <c r="K108" s="7" t="str">
        <f>Table1[[#This Row],[Indicator REF]] &amp; " - " &amp; Table1[[#This Row],[Example indicators]]</f>
        <v>LL115 - [Proportion of population with a sewer connection served by a] sewer system with storage and interceptors to reduce flow and prevent overloading.</v>
      </c>
      <c r="L108" s="7" t="s">
        <v>327</v>
      </c>
      <c r="O108" s="15" t="s">
        <v>311</v>
      </c>
      <c r="P108" s="9" t="s">
        <v>53</v>
      </c>
      <c r="Q108" s="9" t="s">
        <v>330</v>
      </c>
      <c r="R108" s="15">
        <v>0</v>
      </c>
      <c r="S108" s="9">
        <v>0</v>
      </c>
      <c r="T108" s="96" t="s">
        <v>459</v>
      </c>
    </row>
    <row r="109" spans="1:20" ht="104.85" customHeight="1">
      <c r="A109" s="15" t="s">
        <v>622</v>
      </c>
      <c r="B109" s="15" t="s">
        <v>2</v>
      </c>
      <c r="C109" s="9" t="s">
        <v>9</v>
      </c>
      <c r="D109" s="9" t="s">
        <v>46</v>
      </c>
      <c r="E109" s="9" t="s">
        <v>25</v>
      </c>
      <c r="F109" s="9" t="str">
        <f t="shared" si="1"/>
        <v>15._Attributes_of_water__sanitation__and_hygiene_infrastructure___Sanitation</v>
      </c>
      <c r="G109" s="9" t="s">
        <v>79</v>
      </c>
      <c r="H109" s="9" t="s">
        <v>234</v>
      </c>
      <c r="J109" s="7" t="s">
        <v>623</v>
      </c>
      <c r="K109" s="7" t="str">
        <f>Table1[[#This Row],[Indicator REF]] &amp; " - " &amp; Table1[[#This Row],[Example indicators]]</f>
        <v>LL117 - [Proportion of population with a sewer connection served by a] separate sewer systems (rather than combined sewers)</v>
      </c>
      <c r="L109" s="7" t="s">
        <v>327</v>
      </c>
      <c r="N109" s="15" t="s">
        <v>624</v>
      </c>
      <c r="O109" s="15" t="s">
        <v>311</v>
      </c>
      <c r="P109" s="9" t="s">
        <v>47</v>
      </c>
      <c r="Q109" s="9" t="s">
        <v>63</v>
      </c>
      <c r="R109" s="9">
        <v>0</v>
      </c>
      <c r="S109" s="9" t="s">
        <v>81</v>
      </c>
      <c r="T109" s="96" t="s">
        <v>625</v>
      </c>
    </row>
    <row r="110" spans="1:20" ht="300">
      <c r="A110" s="15" t="s">
        <v>626</v>
      </c>
      <c r="B110" s="15" t="s">
        <v>2</v>
      </c>
      <c r="C110" s="9" t="s">
        <v>9</v>
      </c>
      <c r="D110" s="9" t="s">
        <v>46</v>
      </c>
      <c r="E110" s="9" t="s">
        <v>314</v>
      </c>
      <c r="F110" s="9" t="str">
        <f t="shared" si="1"/>
        <v>Attributes_of_water__sanitation__and_hygiene_infrastructure</v>
      </c>
      <c r="G110" s="9" t="s">
        <v>79</v>
      </c>
      <c r="J110" s="7" t="s">
        <v>627</v>
      </c>
      <c r="K110" s="7" t="str">
        <f>Table1[[#This Row],[Indicator REF]] &amp; " - " &amp; Table1[[#This Row],[Example indicators]]</f>
        <v>LL119 - [Proportion of population with a sewer connection served by a] small bore sewer system</v>
      </c>
      <c r="L110" s="7" t="s">
        <v>316</v>
      </c>
      <c r="M110" s="9" t="s">
        <v>595</v>
      </c>
      <c r="O110" s="15" t="s">
        <v>311</v>
      </c>
      <c r="P110" s="9" t="s">
        <v>47</v>
      </c>
      <c r="Q110" s="9" t="s">
        <v>330</v>
      </c>
      <c r="R110" s="15">
        <v>0</v>
      </c>
      <c r="S110" s="9" t="s">
        <v>81</v>
      </c>
      <c r="T110" s="96" t="s">
        <v>628</v>
      </c>
    </row>
    <row r="111" spans="1:20" ht="130.9" customHeight="1">
      <c r="A111" s="15" t="s">
        <v>629</v>
      </c>
      <c r="B111" s="15" t="s">
        <v>2</v>
      </c>
      <c r="C111" s="9" t="s">
        <v>9</v>
      </c>
      <c r="D111" s="9" t="s">
        <v>49</v>
      </c>
      <c r="E111" s="35" t="s">
        <v>314</v>
      </c>
      <c r="F111" s="9" t="str">
        <f t="shared" si="1"/>
        <v>Attributes_of_water__sanitation__and_hygiene_infrastructure</v>
      </c>
      <c r="G111" s="9" t="s">
        <v>79</v>
      </c>
      <c r="J111" s="7" t="s">
        <v>630</v>
      </c>
      <c r="K111" s="7" t="str">
        <f>Table1[[#This Row],[Indicator REF]] &amp; " - " &amp; Table1[[#This Row],[Example indicators]]</f>
        <v>LL121 - [Proportion of population with sewer connection served by a] sewer system that is designed to be flexible and tolerate ground movement in clays or other high volume change potential soils</v>
      </c>
      <c r="L111" s="7" t="s">
        <v>316</v>
      </c>
      <c r="M111" s="9" t="s">
        <v>595</v>
      </c>
      <c r="P111" s="9" t="s">
        <v>50</v>
      </c>
      <c r="Q111" s="9" t="s">
        <v>63</v>
      </c>
      <c r="R111" s="9">
        <v>0</v>
      </c>
      <c r="S111" s="9">
        <v>0</v>
      </c>
      <c r="T111" s="96">
        <v>0</v>
      </c>
    </row>
    <row r="112" spans="1:20" ht="125.85" customHeight="1">
      <c r="A112" s="15" t="s">
        <v>631</v>
      </c>
      <c r="B112" s="15" t="s">
        <v>2</v>
      </c>
      <c r="C112" s="9" t="s">
        <v>9</v>
      </c>
      <c r="D112" s="9" t="s">
        <v>52</v>
      </c>
      <c r="E112" s="9" t="s">
        <v>18</v>
      </c>
      <c r="F112" s="9" t="str">
        <f t="shared" si="1"/>
        <v>7._Adaptation_actions_by_water_and_sanitation_service_providers___Sanitation</v>
      </c>
      <c r="G112" s="9" t="s">
        <v>73</v>
      </c>
      <c r="H112" s="9" t="s">
        <v>73</v>
      </c>
      <c r="J112" s="7" t="s">
        <v>632</v>
      </c>
      <c r="K112" s="7" t="str">
        <f>Table1[[#This Row],[Indicator REF]] &amp; " - " &amp; Table1[[#This Row],[Example indicators]]</f>
        <v>LL122 - [Percentage by length of] sewer network new or refurbished within the last  X (25-30?) Years</v>
      </c>
      <c r="L112" s="7" t="s">
        <v>327</v>
      </c>
      <c r="M112" s="9" t="s">
        <v>633</v>
      </c>
      <c r="P112" s="9" t="s">
        <v>47</v>
      </c>
      <c r="Q112" s="9" t="s">
        <v>63</v>
      </c>
      <c r="R112" s="9">
        <v>0</v>
      </c>
      <c r="S112" s="9" t="s">
        <v>81</v>
      </c>
      <c r="T112" s="96" t="s">
        <v>350</v>
      </c>
    </row>
    <row r="113" spans="1:20" ht="118.9" customHeight="1">
      <c r="A113" s="15" t="s">
        <v>634</v>
      </c>
      <c r="B113" s="15" t="s">
        <v>2</v>
      </c>
      <c r="C113" s="9" t="s">
        <v>9</v>
      </c>
      <c r="D113" s="9" t="s">
        <v>46</v>
      </c>
      <c r="E113" s="9" t="s">
        <v>35</v>
      </c>
      <c r="F113" s="9" t="str">
        <f t="shared" si="1"/>
        <v>18._Sanitation_service_functioning</v>
      </c>
      <c r="G113" s="9" t="s">
        <v>72</v>
      </c>
      <c r="H113" s="9" t="s">
        <v>635</v>
      </c>
      <c r="J113" s="7" t="s">
        <v>636</v>
      </c>
      <c r="K113" s="7" t="str">
        <f>Table1[[#This Row],[Indicator REF]] &amp; " - " &amp; Table1[[#This Row],[Example indicators]]</f>
        <v>LL123 - [Number of] pipe breaks per km length of sewer network per year before, during and following a climate event</v>
      </c>
      <c r="L113" s="7" t="s">
        <v>327</v>
      </c>
      <c r="P113" s="9" t="s">
        <v>47</v>
      </c>
      <c r="Q113" s="9" t="s">
        <v>63</v>
      </c>
      <c r="R113" s="9">
        <v>0</v>
      </c>
      <c r="S113" s="9" t="s">
        <v>81</v>
      </c>
      <c r="T113" s="96" t="s">
        <v>350</v>
      </c>
    </row>
    <row r="114" spans="1:20" ht="147" customHeight="1">
      <c r="A114" s="15" t="s">
        <v>637</v>
      </c>
      <c r="B114" s="15" t="s">
        <v>2</v>
      </c>
      <c r="C114" s="9" t="s">
        <v>9</v>
      </c>
      <c r="D114" s="9" t="s">
        <v>46</v>
      </c>
      <c r="E114" s="9" t="s">
        <v>35</v>
      </c>
      <c r="F114" s="9" t="str">
        <f t="shared" si="1"/>
        <v>18._Sanitation_service_functioning</v>
      </c>
      <c r="G114" s="9" t="s">
        <v>72</v>
      </c>
      <c r="H114" s="9" t="s">
        <v>635</v>
      </c>
      <c r="J114" s="7" t="s">
        <v>638</v>
      </c>
      <c r="K114" s="7" t="str">
        <f>Table1[[#This Row],[Indicator REF]] &amp; " - " &amp; Table1[[#This Row],[Example indicators]]</f>
        <v>LL124 - [Frequency of] sewer overflows before, during and following a climate event</v>
      </c>
      <c r="L114" s="7" t="s">
        <v>327</v>
      </c>
      <c r="P114" s="9" t="s">
        <v>47</v>
      </c>
      <c r="Q114" s="9" t="s">
        <v>63</v>
      </c>
      <c r="R114" s="9">
        <v>0</v>
      </c>
      <c r="S114" s="9" t="s">
        <v>81</v>
      </c>
      <c r="T114" s="96" t="s">
        <v>350</v>
      </c>
    </row>
    <row r="115" spans="1:20" ht="75">
      <c r="A115" s="15" t="s">
        <v>639</v>
      </c>
      <c r="B115" s="15" t="s">
        <v>2</v>
      </c>
      <c r="C115" s="9" t="s">
        <v>9</v>
      </c>
      <c r="D115" s="9" t="s">
        <v>52</v>
      </c>
      <c r="E115" s="9" t="s">
        <v>314</v>
      </c>
      <c r="F115" s="9" t="str">
        <f t="shared" si="1"/>
        <v>Attributes_of_water__sanitation__and_hygiene_infrastructure</v>
      </c>
      <c r="G115" s="35" t="s">
        <v>73</v>
      </c>
      <c r="J115" s="7" t="s">
        <v>640</v>
      </c>
      <c r="K115" s="7" t="str">
        <f>Table1[[#This Row],[Indicator REF]] &amp; " - " &amp; Table1[[#This Row],[Example indicators]]</f>
        <v>LL125 - [Proportion of households] connected to sewer network</v>
      </c>
      <c r="L115" s="7" t="s">
        <v>118</v>
      </c>
      <c r="P115" s="9" t="s">
        <v>47</v>
      </c>
      <c r="Q115" s="9" t="s">
        <v>63</v>
      </c>
      <c r="R115" s="9">
        <v>0</v>
      </c>
      <c r="S115" s="9" t="s">
        <v>81</v>
      </c>
      <c r="T115" s="96" t="s">
        <v>350</v>
      </c>
    </row>
    <row r="116" spans="1:20" ht="112.35" customHeight="1">
      <c r="A116" s="15" t="s">
        <v>641</v>
      </c>
      <c r="B116" s="15" t="s">
        <v>2</v>
      </c>
      <c r="C116" s="9" t="s">
        <v>11</v>
      </c>
      <c r="D116" s="9" t="s">
        <v>43</v>
      </c>
      <c r="E116" s="9" t="s">
        <v>35</v>
      </c>
      <c r="F116" s="9" t="str">
        <f t="shared" si="1"/>
        <v>18._Sanitation_service_functioning</v>
      </c>
      <c r="G116" s="15" t="s">
        <v>73</v>
      </c>
      <c r="H116" s="9" t="s">
        <v>642</v>
      </c>
      <c r="J116" s="7" t="s">
        <v>643</v>
      </c>
      <c r="K116" s="7" t="str">
        <f>Table1[[#This Row],[Indicator REF]] &amp; " - " &amp; Table1[[#This Row],[Example indicators]]</f>
        <v>LL127 - Operational treatment performance remains [within X% of standard levels], when backup processes are utilised to manage untreated inflows bypassing the system</v>
      </c>
      <c r="L116" s="7" t="s">
        <v>327</v>
      </c>
      <c r="N116" s="15" t="s">
        <v>644</v>
      </c>
      <c r="O116" s="15" t="s">
        <v>311</v>
      </c>
      <c r="P116" s="9" t="s">
        <v>47</v>
      </c>
      <c r="Q116" s="9" t="s">
        <v>61</v>
      </c>
      <c r="R116" s="15" t="s">
        <v>71</v>
      </c>
      <c r="S116" s="9" t="s">
        <v>108</v>
      </c>
      <c r="T116" s="96" t="s">
        <v>645</v>
      </c>
    </row>
    <row r="117" spans="1:20" ht="120">
      <c r="A117" s="15" t="s">
        <v>646</v>
      </c>
      <c r="B117" s="15" t="s">
        <v>2</v>
      </c>
      <c r="C117" s="9" t="s">
        <v>11</v>
      </c>
      <c r="D117" s="9" t="s">
        <v>43</v>
      </c>
      <c r="E117" s="9" t="s">
        <v>18</v>
      </c>
      <c r="F117" s="9" t="str">
        <f t="shared" si="1"/>
        <v>7._Adaptation_actions_by_water_and_sanitation_service_providers___Sanitation</v>
      </c>
      <c r="G117" s="9" t="s">
        <v>87</v>
      </c>
      <c r="H117" s="9" t="s">
        <v>250</v>
      </c>
      <c r="J117" s="7" t="s">
        <v>647</v>
      </c>
      <c r="K117" s="7" t="str">
        <f>Table1[[#This Row],[Indicator REF]] &amp; " - " &amp; Table1[[#This Row],[Example indicators]]</f>
        <v>LL128 - [Proportion of households served by a treatment facility with] well-defined, event-specific action plans are ready for execution on receiving early warnings</v>
      </c>
      <c r="L117" s="7" t="s">
        <v>327</v>
      </c>
      <c r="O117" s="15" t="s">
        <v>311</v>
      </c>
      <c r="P117" s="9" t="s">
        <v>47</v>
      </c>
      <c r="Q117" s="9" t="s">
        <v>59</v>
      </c>
      <c r="R117" s="15" t="s">
        <v>71</v>
      </c>
      <c r="S117" s="9" t="s">
        <v>108</v>
      </c>
      <c r="T117" s="96" t="s">
        <v>645</v>
      </c>
    </row>
    <row r="118" spans="1:20" ht="117.6" customHeight="1">
      <c r="A118" s="15" t="s">
        <v>648</v>
      </c>
      <c r="B118" s="11" t="s">
        <v>2</v>
      </c>
      <c r="C118" s="9" t="s">
        <v>11</v>
      </c>
      <c r="D118" s="9" t="s">
        <v>43</v>
      </c>
      <c r="E118" s="9" t="s">
        <v>314</v>
      </c>
      <c r="F118" s="9" t="str">
        <f t="shared" si="1"/>
        <v>Attributes_of_water__sanitation__and_hygiene_infrastructure</v>
      </c>
      <c r="G118" s="9" t="s">
        <v>79</v>
      </c>
      <c r="J118" s="7" t="s">
        <v>649</v>
      </c>
      <c r="K118" s="7" t="str">
        <f>Table1[[#This Row],[Indicator REF]] &amp; " - " &amp; Table1[[#This Row],[Example indicators]]</f>
        <v>LL129 - [Proportion of] wastewater treatment works with plant capacity designed to handle peak wet-weather flow (WWF) and dry-weather flow (DWF), considering typical storm periods</v>
      </c>
      <c r="L118" s="7" t="s">
        <v>316</v>
      </c>
      <c r="M118" s="9" t="s">
        <v>532</v>
      </c>
      <c r="O118" s="15" t="s">
        <v>311</v>
      </c>
      <c r="P118" s="9" t="s">
        <v>47</v>
      </c>
      <c r="Q118" s="9" t="s">
        <v>59</v>
      </c>
      <c r="R118" s="15" t="s">
        <v>71</v>
      </c>
      <c r="S118" s="9" t="s">
        <v>108</v>
      </c>
      <c r="T118" s="96" t="s">
        <v>650</v>
      </c>
    </row>
    <row r="119" spans="1:20" ht="165">
      <c r="A119" s="15" t="s">
        <v>651</v>
      </c>
      <c r="B119" s="11" t="s">
        <v>2</v>
      </c>
      <c r="C119" s="9" t="s">
        <v>11</v>
      </c>
      <c r="D119" s="9" t="s">
        <v>46</v>
      </c>
      <c r="E119" s="9" t="s">
        <v>314</v>
      </c>
      <c r="F119" s="9" t="str">
        <f t="shared" si="1"/>
        <v>Attributes_of_water__sanitation__and_hygiene_infrastructure</v>
      </c>
      <c r="G119" s="9" t="s">
        <v>79</v>
      </c>
      <c r="J119" s="7" t="s">
        <v>652</v>
      </c>
      <c r="K119" s="7" t="str">
        <f>Table1[[#This Row],[Indicator REF]] &amp; " - " &amp; Table1[[#This Row],[Example indicators]]</f>
        <v>LL130 - [Proportion of] faecal sludge treatment works with operational dewatering facilities to reduce sludge volume by x%.</v>
      </c>
      <c r="L119" s="7" t="s">
        <v>316</v>
      </c>
      <c r="M119" s="9" t="s">
        <v>532</v>
      </c>
      <c r="O119" s="15" t="s">
        <v>311</v>
      </c>
      <c r="P119" s="9" t="s">
        <v>53</v>
      </c>
      <c r="Q119" s="9" t="s">
        <v>330</v>
      </c>
      <c r="R119" s="15">
        <v>0</v>
      </c>
      <c r="S119" s="9">
        <v>0</v>
      </c>
      <c r="T119" s="96" t="s">
        <v>537</v>
      </c>
    </row>
    <row r="120" spans="1:20" ht="135">
      <c r="A120" s="15" t="s">
        <v>653</v>
      </c>
      <c r="B120" s="11" t="s">
        <v>2</v>
      </c>
      <c r="C120" s="9" t="s">
        <v>15</v>
      </c>
      <c r="D120" s="9" t="s">
        <v>46</v>
      </c>
      <c r="E120" s="9" t="s">
        <v>18</v>
      </c>
      <c r="F120" s="9" t="str">
        <f t="shared" si="1"/>
        <v>7._Adaptation_actions_by_water_and_sanitation_service_providers___Sanitation</v>
      </c>
      <c r="G120" s="9" t="s">
        <v>103</v>
      </c>
      <c r="H120" s="9" t="s">
        <v>371</v>
      </c>
      <c r="J120" s="7" t="s">
        <v>654</v>
      </c>
      <c r="K120" s="7" t="str">
        <f>Table1[[#This Row],[Indicator REF]] &amp; " - " &amp; Table1[[#This Row],[Example indicators]]</f>
        <v>LL131 - [Proportion of] service providers trained in adapting operations for high and low flow conditions.</v>
      </c>
      <c r="L120" s="7" t="s">
        <v>327</v>
      </c>
      <c r="O120" s="15" t="s">
        <v>311</v>
      </c>
      <c r="P120" s="9" t="s">
        <v>53</v>
      </c>
      <c r="Q120" s="9" t="s">
        <v>330</v>
      </c>
      <c r="R120" s="15">
        <v>0</v>
      </c>
      <c r="S120" s="9">
        <v>0</v>
      </c>
      <c r="T120" s="96" t="s">
        <v>459</v>
      </c>
    </row>
    <row r="121" spans="1:20" ht="92.65" customHeight="1">
      <c r="A121" s="15" t="s">
        <v>655</v>
      </c>
      <c r="B121" s="15" t="s">
        <v>2</v>
      </c>
      <c r="C121" s="9" t="s">
        <v>11</v>
      </c>
      <c r="D121" s="9" t="s">
        <v>46</v>
      </c>
      <c r="E121" s="35" t="s">
        <v>314</v>
      </c>
      <c r="F121" s="9" t="str">
        <f t="shared" si="1"/>
        <v>Attributes_of_water__sanitation__and_hygiene_infrastructure</v>
      </c>
      <c r="G121" s="35" t="s">
        <v>79</v>
      </c>
      <c r="J121" s="36" t="s">
        <v>656</v>
      </c>
      <c r="K121" s="7" t="str">
        <f>Table1[[#This Row],[Indicator REF]] &amp; " - " &amp; Table1[[#This Row],[Example indicators]]</f>
        <v>LL132 - Treatment process design based on analyses carried out to identify optimal treatment under current and future climate conditions</v>
      </c>
      <c r="L121" s="7" t="s">
        <v>316</v>
      </c>
      <c r="M121" s="9" t="s">
        <v>657</v>
      </c>
      <c r="O121" s="15" t="s">
        <v>311</v>
      </c>
      <c r="P121" s="9" t="s">
        <v>47</v>
      </c>
      <c r="Q121" s="9" t="s">
        <v>59</v>
      </c>
      <c r="R121" s="15" t="s">
        <v>68</v>
      </c>
      <c r="S121" s="9" t="s">
        <v>108</v>
      </c>
      <c r="T121" s="96" t="s">
        <v>658</v>
      </c>
    </row>
    <row r="122" spans="1:20" ht="129.6" customHeight="1">
      <c r="A122" s="15" t="s">
        <v>659</v>
      </c>
      <c r="B122" s="15" t="s">
        <v>2</v>
      </c>
      <c r="C122" s="9" t="s">
        <v>11</v>
      </c>
      <c r="D122" s="9" t="s">
        <v>56</v>
      </c>
      <c r="E122" s="35" t="s">
        <v>314</v>
      </c>
      <c r="F122" s="9" t="str">
        <f t="shared" si="1"/>
        <v>Attributes_of_water__sanitation__and_hygiene_infrastructure</v>
      </c>
      <c r="G122" s="9" t="s">
        <v>79</v>
      </c>
      <c r="J122" s="7" t="s">
        <v>660</v>
      </c>
      <c r="K122" s="7" t="str">
        <f>Table1[[#This Row],[Indicator REF]] &amp; " - " &amp; Table1[[#This Row],[Example indicators]]</f>
        <v>LL133 - [Proportion of] faecal sludge and wastewater treatment works with where the most appropriate treatment technique has been selected given the current and future climate risks</v>
      </c>
      <c r="L122" s="7" t="s">
        <v>316</v>
      </c>
      <c r="M122" s="9" t="s">
        <v>657</v>
      </c>
      <c r="O122" s="15" t="s">
        <v>311</v>
      </c>
      <c r="P122" s="9" t="s">
        <v>47</v>
      </c>
      <c r="Q122" s="9" t="s">
        <v>59</v>
      </c>
      <c r="R122" s="15" t="s">
        <v>68</v>
      </c>
      <c r="S122" s="9" t="s">
        <v>108</v>
      </c>
      <c r="T122" s="96" t="s">
        <v>658</v>
      </c>
    </row>
    <row r="123" spans="1:20" ht="135">
      <c r="A123" s="15" t="s">
        <v>661</v>
      </c>
      <c r="B123" s="15" t="s">
        <v>2</v>
      </c>
      <c r="C123" s="9" t="s">
        <v>15</v>
      </c>
      <c r="D123" s="9" t="s">
        <v>46</v>
      </c>
      <c r="E123" s="9" t="s">
        <v>360</v>
      </c>
      <c r="F123" s="9" t="str">
        <f t="shared" si="1"/>
        <v>Adaptation_actions_by_water_and_sanitation_service_providers</v>
      </c>
      <c r="G123" s="9" t="s">
        <v>87</v>
      </c>
      <c r="J123" s="7" t="s">
        <v>662</v>
      </c>
      <c r="K123" s="7" t="str">
        <f>Table1[[#This Row],[Indicator REF]] &amp; " - " &amp; Table1[[#This Row],[Example indicators]]</f>
        <v>LL134 - [Proportion of households for whom] well-defined, event-specific action plans are ready for execution on receiving early warnings</v>
      </c>
      <c r="L123" s="7" t="s">
        <v>118</v>
      </c>
      <c r="M123" s="9" t="s">
        <v>663</v>
      </c>
      <c r="O123" s="15" t="s">
        <v>311</v>
      </c>
      <c r="P123" s="9" t="s">
        <v>53</v>
      </c>
      <c r="Q123" s="9" t="s">
        <v>330</v>
      </c>
      <c r="R123" s="15">
        <v>0</v>
      </c>
      <c r="S123" s="9">
        <v>0</v>
      </c>
      <c r="T123" s="96" t="s">
        <v>459</v>
      </c>
    </row>
    <row r="124" spans="1:20" ht="75">
      <c r="A124" s="15" t="s">
        <v>664</v>
      </c>
      <c r="B124" s="15" t="s">
        <v>2</v>
      </c>
      <c r="C124" s="9" t="s">
        <v>11</v>
      </c>
      <c r="D124" s="9" t="s">
        <v>44</v>
      </c>
      <c r="E124" s="9" t="s">
        <v>314</v>
      </c>
      <c r="F124" s="9" t="str">
        <f t="shared" si="1"/>
        <v>Attributes_of_water__sanitation__and_hygiene_infrastructure</v>
      </c>
      <c r="G124" s="9" t="s">
        <v>79</v>
      </c>
      <c r="J124" s="7" t="s">
        <v>665</v>
      </c>
      <c r="K124" s="7" t="str">
        <f>Table1[[#This Row],[Indicator REF]] &amp; " - " &amp; Table1[[#This Row],[Example indicators]]</f>
        <v>LL135 - [Proportion of] faecal sludge and wastewater treatment facilities which are designed to cope with high salinity water</v>
      </c>
      <c r="L124" s="7" t="s">
        <v>316</v>
      </c>
      <c r="M124" s="9" t="s">
        <v>666</v>
      </c>
      <c r="O124" s="15" t="s">
        <v>311</v>
      </c>
      <c r="P124" s="9" t="s">
        <v>50</v>
      </c>
      <c r="Q124" s="9" t="s">
        <v>63</v>
      </c>
      <c r="R124" s="15">
        <v>0</v>
      </c>
      <c r="S124" s="9">
        <v>0</v>
      </c>
      <c r="T124" s="96">
        <v>0</v>
      </c>
    </row>
    <row r="125" spans="1:20" ht="111.6" customHeight="1">
      <c r="A125" s="15" t="s">
        <v>667</v>
      </c>
      <c r="B125" s="15" t="s">
        <v>2</v>
      </c>
      <c r="C125" s="9" t="s">
        <v>11</v>
      </c>
      <c r="D125" s="9" t="s">
        <v>46</v>
      </c>
      <c r="E125" s="9" t="s">
        <v>314</v>
      </c>
      <c r="F125" s="9" t="str">
        <f t="shared" si="1"/>
        <v>Attributes_of_water__sanitation__and_hygiene_infrastructure</v>
      </c>
      <c r="G125" s="9" t="s">
        <v>79</v>
      </c>
      <c r="J125" s="7" t="s">
        <v>668</v>
      </c>
      <c r="K125" s="7" t="str">
        <f>Table1[[#This Row],[Indicator REF]] &amp; " - " &amp; Table1[[#This Row],[Example indicators]]</f>
        <v>LL136 - [Proportion of] faecal sludge and wastewater treatment facilities in areas of high or rising groundwater which are designed for buoyancy</v>
      </c>
      <c r="L125" s="7" t="s">
        <v>316</v>
      </c>
      <c r="M125" s="9" t="s">
        <v>532</v>
      </c>
      <c r="N125" s="11"/>
      <c r="O125" s="15" t="s">
        <v>311</v>
      </c>
      <c r="P125" s="9" t="s">
        <v>50</v>
      </c>
      <c r="Q125" s="9" t="s">
        <v>63</v>
      </c>
      <c r="R125" s="15">
        <v>0</v>
      </c>
      <c r="S125" s="9">
        <v>0</v>
      </c>
      <c r="T125" s="96">
        <v>0</v>
      </c>
    </row>
    <row r="126" spans="1:20" ht="165">
      <c r="A126" s="15" t="s">
        <v>669</v>
      </c>
      <c r="B126" s="15" t="s">
        <v>2</v>
      </c>
      <c r="C126" s="9" t="s">
        <v>11</v>
      </c>
      <c r="D126" s="9" t="s">
        <v>46</v>
      </c>
      <c r="E126" s="9" t="s">
        <v>314</v>
      </c>
      <c r="F126" s="9" t="str">
        <f t="shared" si="1"/>
        <v>Attributes_of_water__sanitation__and_hygiene_infrastructure</v>
      </c>
      <c r="G126" s="9" t="s">
        <v>79</v>
      </c>
      <c r="J126" s="7" t="s">
        <v>670</v>
      </c>
      <c r="K126" s="7" t="str">
        <f>Table1[[#This Row],[Indicator REF]] &amp; " - " &amp; Table1[[#This Row],[Example indicators]]</f>
        <v xml:space="preserve">LL138 - [Proportion of sewer network by length where] pump stations are fitted with backflow prevention devices and emergency overflow measures </v>
      </c>
      <c r="L126" s="7" t="s">
        <v>316</v>
      </c>
      <c r="M126" s="9" t="s">
        <v>532</v>
      </c>
      <c r="P126" s="9" t="s">
        <v>47</v>
      </c>
      <c r="Q126" s="9" t="s">
        <v>63</v>
      </c>
      <c r="R126" s="15">
        <v>0</v>
      </c>
      <c r="S126" s="9" t="s">
        <v>81</v>
      </c>
      <c r="T126" s="101" t="s">
        <v>419</v>
      </c>
    </row>
    <row r="127" spans="1:20" ht="171" customHeight="1">
      <c r="A127" s="15" t="s">
        <v>671</v>
      </c>
      <c r="B127" s="15" t="s">
        <v>2</v>
      </c>
      <c r="C127" s="9" t="s">
        <v>11</v>
      </c>
      <c r="D127" s="9" t="s">
        <v>46</v>
      </c>
      <c r="E127" s="9" t="s">
        <v>25</v>
      </c>
      <c r="F127" s="9" t="str">
        <f t="shared" si="1"/>
        <v>15._Attributes_of_water__sanitation__and_hygiene_infrastructure___Sanitation</v>
      </c>
      <c r="G127" s="9" t="s">
        <v>79</v>
      </c>
      <c r="H127" s="9" t="s">
        <v>234</v>
      </c>
      <c r="J127" s="7" t="s">
        <v>672</v>
      </c>
      <c r="K127" s="7" t="str">
        <f>Table1[[#This Row],[Indicator REF]] &amp; " - " &amp; Table1[[#This Row],[Example indicators]]</f>
        <v>LL139 - [Proportion of] water treatment capacity with backup power supply</v>
      </c>
      <c r="L127" s="7" t="s">
        <v>327</v>
      </c>
      <c r="P127" s="9" t="s">
        <v>47</v>
      </c>
      <c r="Q127" s="9" t="s">
        <v>63</v>
      </c>
      <c r="R127" s="15">
        <v>0</v>
      </c>
      <c r="S127" s="9" t="s">
        <v>81</v>
      </c>
      <c r="T127" s="101" t="s">
        <v>419</v>
      </c>
    </row>
    <row r="128" spans="1:20" ht="165">
      <c r="A128" s="15" t="s">
        <v>673</v>
      </c>
      <c r="B128" s="15" t="s">
        <v>2</v>
      </c>
      <c r="C128" s="9" t="s">
        <v>11</v>
      </c>
      <c r="D128" s="9" t="s">
        <v>46</v>
      </c>
      <c r="E128" s="9" t="s">
        <v>314</v>
      </c>
      <c r="F128" s="9" t="str">
        <f t="shared" si="1"/>
        <v>Attributes_of_water__sanitation__and_hygiene_infrastructure</v>
      </c>
      <c r="G128" s="9" t="s">
        <v>79</v>
      </c>
      <c r="J128" s="7" t="s">
        <v>674</v>
      </c>
      <c r="K128" s="7" t="str">
        <f>Table1[[#This Row],[Indicator REF]] &amp; " - " &amp; Table1[[#This Row],[Example indicators]]</f>
        <v>LL140 - [Proportion of] faecal sludge and wastewater treatment capacity with emergency overflow measures installed to reduce likelihood of sewer backup and wastewater treatment plant inundation</v>
      </c>
      <c r="L128" s="7" t="s">
        <v>316</v>
      </c>
      <c r="M128" s="9" t="s">
        <v>532</v>
      </c>
      <c r="P128" s="9" t="s">
        <v>47</v>
      </c>
      <c r="Q128" s="9" t="s">
        <v>63</v>
      </c>
      <c r="R128" s="15">
        <v>0</v>
      </c>
      <c r="S128" s="9" t="s">
        <v>81</v>
      </c>
      <c r="T128" s="101" t="s">
        <v>419</v>
      </c>
    </row>
    <row r="129" spans="1:20" ht="150">
      <c r="A129" s="15" t="s">
        <v>675</v>
      </c>
      <c r="B129" s="15" t="s">
        <v>2</v>
      </c>
      <c r="C129" s="9" t="s">
        <v>11</v>
      </c>
      <c r="D129" s="9" t="s">
        <v>46</v>
      </c>
      <c r="E129" s="9" t="s">
        <v>18</v>
      </c>
      <c r="F129" s="9" t="str">
        <f t="shared" si="1"/>
        <v>7._Adaptation_actions_by_water_and_sanitation_service_providers___Sanitation</v>
      </c>
      <c r="G129" s="9" t="s">
        <v>73</v>
      </c>
      <c r="H129" s="9" t="s">
        <v>250</v>
      </c>
      <c r="J129" s="7" t="s">
        <v>676</v>
      </c>
      <c r="K129" s="7" t="str">
        <f>Table1[[#This Row],[Indicator REF]] &amp; " - " &amp; Table1[[#This Row],[Example indicators]]</f>
        <v>LL141 - [Proportion of] faecal sludge and wastewater treatment capacity with emergency storage of treatment chemicals</v>
      </c>
      <c r="L129" s="7" t="s">
        <v>327</v>
      </c>
      <c r="P129" s="9" t="s">
        <v>47</v>
      </c>
      <c r="Q129" s="9" t="s">
        <v>59</v>
      </c>
      <c r="R129" s="9" t="s">
        <v>71</v>
      </c>
      <c r="S129" s="9" t="s">
        <v>108</v>
      </c>
      <c r="T129" s="96" t="s">
        <v>677</v>
      </c>
    </row>
    <row r="130" spans="1:20" ht="165">
      <c r="A130" s="15" t="s">
        <v>678</v>
      </c>
      <c r="B130" s="15" t="s">
        <v>2</v>
      </c>
      <c r="C130" s="9" t="s">
        <v>11</v>
      </c>
      <c r="D130" s="9" t="s">
        <v>46</v>
      </c>
      <c r="E130" s="9" t="s">
        <v>314</v>
      </c>
      <c r="F130" s="9" t="str">
        <f t="shared" ref="F130:F193" si="2">SUBSTITUTE(SUBSTITUTE(SUBSTITUTE(SUBSTITUTE(E130, " ", "_"), "-", "_"), ",", "_"), ":", "_")</f>
        <v>Attributes_of_water__sanitation__and_hygiene_infrastructure</v>
      </c>
      <c r="G130" s="9" t="s">
        <v>79</v>
      </c>
      <c r="J130" s="7" t="s">
        <v>679</v>
      </c>
      <c r="K130" s="7" t="str">
        <f>Table1[[#This Row],[Indicator REF]] &amp; " - " &amp; Table1[[#This Row],[Example indicators]]</f>
        <v>LL142 - [Proportion of] faecal sludge and wastewater treatment capacity with floodwater management to reduce inundation of wastewater treatment plan</v>
      </c>
      <c r="L130" s="7" t="s">
        <v>316</v>
      </c>
      <c r="M130" s="9" t="s">
        <v>532</v>
      </c>
      <c r="P130" s="9" t="s">
        <v>47</v>
      </c>
      <c r="Q130" s="9" t="s">
        <v>63</v>
      </c>
      <c r="R130" s="9">
        <v>0</v>
      </c>
      <c r="S130" s="9" t="s">
        <v>81</v>
      </c>
      <c r="T130" s="101" t="s">
        <v>419</v>
      </c>
    </row>
    <row r="131" spans="1:20" ht="75.599999999999994" customHeight="1">
      <c r="A131" s="15" t="s">
        <v>680</v>
      </c>
      <c r="B131" s="15" t="s">
        <v>2</v>
      </c>
      <c r="C131" s="9" t="s">
        <v>11</v>
      </c>
      <c r="D131" s="9" t="s">
        <v>60</v>
      </c>
      <c r="E131" s="9" t="s">
        <v>314</v>
      </c>
      <c r="F131" s="9" t="str">
        <f t="shared" si="2"/>
        <v>Attributes_of_water__sanitation__and_hygiene_infrastructure</v>
      </c>
      <c r="G131" s="9" t="s">
        <v>79</v>
      </c>
      <c r="J131" s="7" t="s">
        <v>681</v>
      </c>
      <c r="K131" s="7" t="str">
        <f>Table1[[#This Row],[Indicator REF]] &amp; " - " &amp; Table1[[#This Row],[Example indicators]]</f>
        <v xml:space="preserve">LL143 - [Proportion of] faecal sludge and wastewater treatment capacity with tornado safe rooms for utility personnel </v>
      </c>
      <c r="L131" s="7" t="s">
        <v>316</v>
      </c>
      <c r="M131" s="9" t="s">
        <v>532</v>
      </c>
      <c r="P131" s="9" t="s">
        <v>47</v>
      </c>
      <c r="Q131" s="9" t="s">
        <v>63</v>
      </c>
      <c r="R131" s="15">
        <v>0</v>
      </c>
      <c r="S131" s="9" t="s">
        <v>81</v>
      </c>
      <c r="T131" s="101" t="s">
        <v>419</v>
      </c>
    </row>
    <row r="132" spans="1:20" ht="63" customHeight="1">
      <c r="A132" s="15" t="s">
        <v>682</v>
      </c>
      <c r="B132" s="15" t="s">
        <v>2</v>
      </c>
      <c r="C132" s="9" t="s">
        <v>11</v>
      </c>
      <c r="D132" s="9" t="s">
        <v>46</v>
      </c>
      <c r="E132" s="9" t="s">
        <v>314</v>
      </c>
      <c r="F132" s="9" t="str">
        <f t="shared" si="2"/>
        <v>Attributes_of_water__sanitation__and_hygiene_infrastructure</v>
      </c>
      <c r="G132" s="9" t="s">
        <v>79</v>
      </c>
      <c r="J132" s="7" t="s">
        <v>683</v>
      </c>
      <c r="K132" s="7" t="str">
        <f>Table1[[#This Row],[Indicator REF]] &amp; " - " &amp; Table1[[#This Row],[Example indicators]]</f>
        <v>LL144 - [Proportion of] faecal sludge and wastewater treatment works with soffits and walls raised above future flood levels</v>
      </c>
      <c r="L132" s="7" t="s">
        <v>316</v>
      </c>
      <c r="M132" s="9" t="s">
        <v>532</v>
      </c>
      <c r="P132" s="9" t="s">
        <v>47</v>
      </c>
      <c r="Q132" s="9" t="s">
        <v>63</v>
      </c>
      <c r="R132" s="9">
        <v>0</v>
      </c>
      <c r="S132" s="9" t="s">
        <v>81</v>
      </c>
      <c r="T132" s="101" t="s">
        <v>419</v>
      </c>
    </row>
    <row r="133" spans="1:20" ht="90.6" customHeight="1">
      <c r="A133" s="15" t="s">
        <v>684</v>
      </c>
      <c r="B133" s="15" t="s">
        <v>2</v>
      </c>
      <c r="C133" s="9" t="s">
        <v>11</v>
      </c>
      <c r="D133" s="9" t="s">
        <v>46</v>
      </c>
      <c r="E133" s="9" t="s">
        <v>314</v>
      </c>
      <c r="F133" s="9" t="str">
        <f t="shared" si="2"/>
        <v>Attributes_of_water__sanitation__and_hygiene_infrastructure</v>
      </c>
      <c r="G133" s="9" t="s">
        <v>79</v>
      </c>
      <c r="J133" s="7" t="s">
        <v>685</v>
      </c>
      <c r="K133" s="7" t="str">
        <f>Table1[[#This Row],[Indicator REF]] &amp; " - " &amp; Table1[[#This Row],[Example indicators]]</f>
        <v>LL145 - [Proportion of] faecal sludge and wastewater treatment works where walls and submerged components are sealed to reduce seepage</v>
      </c>
      <c r="L133" s="7" t="s">
        <v>316</v>
      </c>
      <c r="M133" s="9" t="s">
        <v>532</v>
      </c>
      <c r="P133" s="9" t="s">
        <v>47</v>
      </c>
      <c r="Q133" s="9" t="s">
        <v>63</v>
      </c>
      <c r="R133" s="9">
        <v>0</v>
      </c>
      <c r="S133" s="9" t="s">
        <v>81</v>
      </c>
      <c r="T133" s="101" t="s">
        <v>419</v>
      </c>
    </row>
    <row r="134" spans="1:20" ht="68.849999999999994" customHeight="1">
      <c r="A134" s="15" t="s">
        <v>686</v>
      </c>
      <c r="B134" s="15" t="s">
        <v>2</v>
      </c>
      <c r="C134" s="9" t="s">
        <v>11</v>
      </c>
      <c r="D134" s="9" t="s">
        <v>58</v>
      </c>
      <c r="E134" s="9" t="s">
        <v>314</v>
      </c>
      <c r="F134" s="9" t="str">
        <f t="shared" si="2"/>
        <v>Attributes_of_water__sanitation__and_hygiene_infrastructure</v>
      </c>
      <c r="G134" s="9" t="s">
        <v>79</v>
      </c>
      <c r="J134" s="7" t="s">
        <v>687</v>
      </c>
      <c r="K134" s="7" t="str">
        <f>Table1[[#This Row],[Indicator REF]] &amp; " - " &amp; Table1[[#This Row],[Example indicators]]</f>
        <v>LL146 - [Proportion of] faecal sludge and wastewater treatment works with wastewater treatment processes adapted to treat higher influent concentration</v>
      </c>
      <c r="L134" s="7" t="s">
        <v>316</v>
      </c>
      <c r="M134" s="9" t="s">
        <v>657</v>
      </c>
      <c r="P134" s="9" t="s">
        <v>47</v>
      </c>
      <c r="Q134" s="9" t="s">
        <v>63</v>
      </c>
      <c r="R134" s="9">
        <v>0</v>
      </c>
      <c r="S134" s="9" t="s">
        <v>81</v>
      </c>
      <c r="T134" s="96" t="s">
        <v>688</v>
      </c>
    </row>
    <row r="135" spans="1:20" ht="68.849999999999994" customHeight="1">
      <c r="A135" s="15" t="s">
        <v>689</v>
      </c>
      <c r="B135" s="15" t="s">
        <v>2</v>
      </c>
      <c r="C135" s="9" t="s">
        <v>11</v>
      </c>
      <c r="D135" s="9" t="s">
        <v>60</v>
      </c>
      <c r="E135" s="9" t="s">
        <v>314</v>
      </c>
      <c r="F135" s="9" t="str">
        <f t="shared" si="2"/>
        <v>Attributes_of_water__sanitation__and_hygiene_infrastructure</v>
      </c>
      <c r="G135" s="9" t="s">
        <v>79</v>
      </c>
      <c r="J135" s="7" t="s">
        <v>690</v>
      </c>
      <c r="K135" s="7" t="str">
        <f>Table1[[#This Row],[Indicator REF]] &amp; " - " &amp; Table1[[#This Row],[Example indicators]]</f>
        <v>LL147 - [Proportion of] faecal sludge and wastewater treatment works with wind protection around  lift stations, critical equipment and storage tanks</v>
      </c>
      <c r="L135" s="7" t="s">
        <v>316</v>
      </c>
      <c r="M135" s="9" t="s">
        <v>532</v>
      </c>
      <c r="P135" s="9" t="s">
        <v>47</v>
      </c>
      <c r="Q135" s="9" t="s">
        <v>63</v>
      </c>
      <c r="R135" s="9">
        <v>0</v>
      </c>
      <c r="S135" s="9" t="s">
        <v>81</v>
      </c>
      <c r="T135" s="96" t="s">
        <v>688</v>
      </c>
    </row>
    <row r="136" spans="1:20" ht="106.15" customHeight="1">
      <c r="A136" s="15" t="s">
        <v>691</v>
      </c>
      <c r="B136" s="15" t="s">
        <v>1</v>
      </c>
      <c r="C136" s="9" t="s">
        <v>30</v>
      </c>
      <c r="D136" s="9" t="s">
        <v>46</v>
      </c>
      <c r="E136" s="9" t="s">
        <v>360</v>
      </c>
      <c r="F136" s="9" t="str">
        <f t="shared" si="2"/>
        <v>Adaptation_actions_by_water_and_sanitation_service_providers</v>
      </c>
      <c r="G136" s="15" t="s">
        <v>73</v>
      </c>
      <c r="J136" s="13" t="s">
        <v>692</v>
      </c>
      <c r="K136" s="13" t="str">
        <f>Table1[[#This Row],[Indicator REF]] &amp; " - " &amp; Table1[[#This Row],[Example indicators]]</f>
        <v>LL148 - [Proportion of population served] by water supplies with proactive repair, replacement and retrofitting of water supply infrastructure for maintaining physical integrity against current and future climate hazards</v>
      </c>
      <c r="L136" s="13" t="s">
        <v>118</v>
      </c>
      <c r="M136" s="9" t="s">
        <v>587</v>
      </c>
      <c r="O136" s="15" t="s">
        <v>369</v>
      </c>
      <c r="P136" s="9" t="s">
        <v>47</v>
      </c>
      <c r="Q136" s="9" t="s">
        <v>61</v>
      </c>
      <c r="R136" s="15" t="s">
        <v>68</v>
      </c>
      <c r="S136" s="9" t="s">
        <v>102</v>
      </c>
      <c r="T136" s="97" t="s">
        <v>693</v>
      </c>
    </row>
    <row r="137" spans="1:20" ht="192.6" customHeight="1">
      <c r="A137" s="15" t="s">
        <v>694</v>
      </c>
      <c r="B137" s="15" t="s">
        <v>1</v>
      </c>
      <c r="C137" s="9" t="s">
        <v>30</v>
      </c>
      <c r="D137" s="9" t="s">
        <v>46</v>
      </c>
      <c r="E137" s="9" t="s">
        <v>360</v>
      </c>
      <c r="F137" s="9" t="str">
        <f t="shared" si="2"/>
        <v>Adaptation_actions_by_water_and_sanitation_service_providers</v>
      </c>
      <c r="G137" s="15" t="s">
        <v>73</v>
      </c>
      <c r="J137" s="7" t="s">
        <v>695</v>
      </c>
      <c r="K137" s="7" t="str">
        <f>Table1[[#This Row],[Indicator REF]] &amp; " - " &amp; Table1[[#This Row],[Example indicators]]</f>
        <v>LL149 - [Proportion of population served] by water supplies with O&amp;M and repairs done by professional service providers</v>
      </c>
      <c r="L137" s="7" t="s">
        <v>118</v>
      </c>
      <c r="M137" s="11" t="s">
        <v>696</v>
      </c>
      <c r="N137" s="9" t="s">
        <v>697</v>
      </c>
      <c r="O137" s="15" t="s">
        <v>369</v>
      </c>
      <c r="P137" s="9" t="s">
        <v>50</v>
      </c>
      <c r="Q137" s="9" t="s">
        <v>63</v>
      </c>
      <c r="R137" s="15">
        <v>0</v>
      </c>
      <c r="S137" s="9">
        <v>0</v>
      </c>
      <c r="T137" s="97"/>
    </row>
    <row r="138" spans="1:20" ht="212.65" customHeight="1">
      <c r="A138" s="15" t="s">
        <v>698</v>
      </c>
      <c r="B138" s="15" t="s">
        <v>4</v>
      </c>
      <c r="C138" s="9" t="s">
        <v>40</v>
      </c>
      <c r="D138" s="9" t="s">
        <v>46</v>
      </c>
      <c r="E138" s="9" t="s">
        <v>352</v>
      </c>
      <c r="F138" s="9" t="str">
        <f t="shared" si="2"/>
        <v>Adaptation_actions_by_national_and_subnational_governments___Institutions</v>
      </c>
      <c r="G138" s="35" t="s">
        <v>76</v>
      </c>
      <c r="J138" s="7" t="s">
        <v>699</v>
      </c>
      <c r="K138" s="7" t="str">
        <f>Table1[[#This Row],[Indicator REF]] &amp; " - " &amp; Table1[[#This Row],[Example indicators]]</f>
        <v>LL150 - [Number of] cities/authorities incorporating climate risk assessments (including entire sanitation chains) into spatial planning.</v>
      </c>
      <c r="L138" s="7" t="s">
        <v>354</v>
      </c>
      <c r="M138" s="9" t="s">
        <v>441</v>
      </c>
      <c r="O138" s="15" t="s">
        <v>311</v>
      </c>
      <c r="P138" s="9" t="s">
        <v>53</v>
      </c>
      <c r="Q138" s="9" t="s">
        <v>63</v>
      </c>
      <c r="R138" s="15">
        <v>0</v>
      </c>
      <c r="S138" s="9">
        <v>0</v>
      </c>
      <c r="T138" s="96" t="s">
        <v>387</v>
      </c>
    </row>
    <row r="139" spans="1:20" ht="195">
      <c r="A139" s="15" t="s">
        <v>700</v>
      </c>
      <c r="B139" s="15" t="s">
        <v>2</v>
      </c>
      <c r="C139" s="9" t="s">
        <v>15</v>
      </c>
      <c r="D139" s="9" t="s">
        <v>46</v>
      </c>
      <c r="E139" s="9" t="s">
        <v>18</v>
      </c>
      <c r="F139" s="9" t="str">
        <f t="shared" si="2"/>
        <v>7._Adaptation_actions_by_water_and_sanitation_service_providers___Sanitation</v>
      </c>
      <c r="G139" s="15" t="s">
        <v>73</v>
      </c>
      <c r="H139" s="9" t="s">
        <v>73</v>
      </c>
      <c r="J139" s="7" t="s">
        <v>701</v>
      </c>
      <c r="K139" s="7" t="str">
        <f>Table1[[#This Row],[Indicator REF]] &amp; " - " &amp; Table1[[#This Row],[Example indicators]]</f>
        <v>LL151 - [Proportion of] the population served by sanitation systems that are maintained through proactive repair, replacement, and retrofitting to ensure physical integrity against current and future climate hazards.</v>
      </c>
      <c r="L139" s="7" t="s">
        <v>327</v>
      </c>
      <c r="P139" s="9" t="s">
        <v>50</v>
      </c>
      <c r="Q139" s="9" t="s">
        <v>61</v>
      </c>
      <c r="R139" s="15" t="s">
        <v>68</v>
      </c>
      <c r="S139" s="9" t="s">
        <v>102</v>
      </c>
      <c r="T139" s="97" t="s">
        <v>693</v>
      </c>
    </row>
    <row r="140" spans="1:20" ht="90">
      <c r="A140" s="15" t="s">
        <v>702</v>
      </c>
      <c r="B140" s="15" t="s">
        <v>2</v>
      </c>
      <c r="C140" s="9" t="s">
        <v>15</v>
      </c>
      <c r="D140" s="9" t="s">
        <v>46</v>
      </c>
      <c r="E140" s="9" t="s">
        <v>360</v>
      </c>
      <c r="F140" s="9" t="str">
        <f t="shared" si="2"/>
        <v>Adaptation_actions_by_water_and_sanitation_service_providers</v>
      </c>
      <c r="G140" s="15" t="s">
        <v>79</v>
      </c>
      <c r="J140" s="7" t="s">
        <v>703</v>
      </c>
      <c r="K140" s="7" t="str">
        <f>Table1[[#This Row],[Indicator REF]] &amp; " - " &amp; Table1[[#This Row],[Example indicators]]</f>
        <v>LL153 - [Proportion of] Population Served by Infrastructure Assessed for Climate Risk Prior to Construction</v>
      </c>
      <c r="L140" s="7" t="s">
        <v>118</v>
      </c>
      <c r="O140" s="15" t="s">
        <v>311</v>
      </c>
      <c r="P140" s="9" t="s">
        <v>50</v>
      </c>
      <c r="Q140" s="9" t="s">
        <v>63</v>
      </c>
      <c r="R140" s="15">
        <v>0</v>
      </c>
      <c r="S140" s="9">
        <v>0</v>
      </c>
      <c r="T140" s="99">
        <v>0</v>
      </c>
    </row>
    <row r="141" spans="1:20" ht="90">
      <c r="A141" s="15" t="s">
        <v>704</v>
      </c>
      <c r="B141" s="15" t="s">
        <v>1</v>
      </c>
      <c r="C141" s="10" t="s">
        <v>30</v>
      </c>
      <c r="D141" s="9" t="s">
        <v>46</v>
      </c>
      <c r="E141" s="9" t="s">
        <v>352</v>
      </c>
      <c r="F141" s="9" t="str">
        <f t="shared" si="2"/>
        <v>Adaptation_actions_by_national_and_subnational_governments___Institutions</v>
      </c>
      <c r="G141" s="9" t="s">
        <v>76</v>
      </c>
      <c r="J141" s="7" t="s">
        <v>705</v>
      </c>
      <c r="K141" s="7" t="str">
        <f>Table1[[#This Row],[Indicator REF]] &amp; " - " &amp; Table1[[#This Row],[Example indicators]]</f>
        <v>LL154 - Climate ministry has a mandated role in water supply sector review and planning</v>
      </c>
      <c r="L141" s="7" t="s">
        <v>354</v>
      </c>
      <c r="M141" s="9" t="s">
        <v>706</v>
      </c>
      <c r="N141" s="9" t="s">
        <v>707</v>
      </c>
      <c r="O141" s="15" t="s">
        <v>369</v>
      </c>
      <c r="P141" s="9" t="s">
        <v>47</v>
      </c>
      <c r="Q141" s="9" t="s">
        <v>63</v>
      </c>
      <c r="R141" s="15">
        <v>0</v>
      </c>
      <c r="S141" s="9" t="s">
        <v>81</v>
      </c>
      <c r="T141" s="97" t="s">
        <v>424</v>
      </c>
    </row>
    <row r="142" spans="1:20" ht="90">
      <c r="A142" s="15" t="s">
        <v>708</v>
      </c>
      <c r="B142" s="15" t="s">
        <v>4</v>
      </c>
      <c r="C142" s="10" t="s">
        <v>40</v>
      </c>
      <c r="D142" s="9" t="s">
        <v>46</v>
      </c>
      <c r="E142" s="9" t="s">
        <v>497</v>
      </c>
      <c r="F142" s="9" t="str">
        <f t="shared" si="2"/>
        <v>Adaptation_actions_by_national_and_subnational_governments___Policy</v>
      </c>
      <c r="G142" s="9" t="s">
        <v>112</v>
      </c>
      <c r="J142" s="7" t="s">
        <v>709</v>
      </c>
      <c r="K142" s="7" t="str">
        <f>Table1[[#This Row],[Indicator REF]] &amp; " - " &amp; Table1[[#This Row],[Example indicators]]</f>
        <v>LL155 - Inclusion of climate resilience in WASH or Water sector review and planning</v>
      </c>
      <c r="L142" s="7" t="s">
        <v>316</v>
      </c>
      <c r="M142" s="9" t="s">
        <v>710</v>
      </c>
      <c r="N142" s="9" t="s">
        <v>707</v>
      </c>
      <c r="O142" s="15" t="s">
        <v>369</v>
      </c>
      <c r="P142" s="9" t="s">
        <v>47</v>
      </c>
      <c r="Q142" s="9" t="s">
        <v>63</v>
      </c>
      <c r="R142" s="15">
        <v>0</v>
      </c>
      <c r="S142" s="9" t="s">
        <v>81</v>
      </c>
      <c r="T142" s="97" t="s">
        <v>424</v>
      </c>
    </row>
    <row r="143" spans="1:20" ht="95.85" customHeight="1">
      <c r="A143" s="15" t="s">
        <v>711</v>
      </c>
      <c r="B143" s="15" t="s">
        <v>4</v>
      </c>
      <c r="C143" s="9" t="s">
        <v>40</v>
      </c>
      <c r="D143" s="9" t="s">
        <v>46</v>
      </c>
      <c r="E143" s="9" t="s">
        <v>10</v>
      </c>
      <c r="F143" s="9" t="str">
        <f t="shared" si="2"/>
        <v>3._Adaptation_actions_by_national_and_subnational_governments___Regulation</v>
      </c>
      <c r="G143" s="9" t="s">
        <v>112</v>
      </c>
      <c r="H143" s="9" t="s">
        <v>471</v>
      </c>
      <c r="J143" s="13" t="s">
        <v>712</v>
      </c>
      <c r="K143" s="13" t="str">
        <f>Table1[[#This Row],[Indicator REF]] &amp; " - " &amp; Table1[[#This Row],[Example indicators]]</f>
        <v>LL156 - WASH Sector policy sets thresholds (e.g. weather, pollution, inter alia) that trigger hazard management plans</v>
      </c>
      <c r="L143" s="13" t="s">
        <v>327</v>
      </c>
      <c r="P143" s="9" t="s">
        <v>50</v>
      </c>
      <c r="Q143" s="9" t="s">
        <v>63</v>
      </c>
      <c r="R143" s="15">
        <v>0</v>
      </c>
      <c r="S143" s="9">
        <v>0</v>
      </c>
      <c r="T143" s="98"/>
    </row>
    <row r="144" spans="1:20" ht="90">
      <c r="A144" s="15" t="s">
        <v>713</v>
      </c>
      <c r="B144" s="15" t="s">
        <v>2</v>
      </c>
      <c r="C144" s="10" t="s">
        <v>15</v>
      </c>
      <c r="D144" s="9" t="s">
        <v>46</v>
      </c>
      <c r="E144" s="9" t="s">
        <v>352</v>
      </c>
      <c r="F144" s="9" t="str">
        <f t="shared" si="2"/>
        <v>Adaptation_actions_by_national_and_subnational_governments___Institutions</v>
      </c>
      <c r="G144" s="9" t="s">
        <v>76</v>
      </c>
      <c r="J144" s="7" t="s">
        <v>714</v>
      </c>
      <c r="K144" s="7" t="str">
        <f>Table1[[#This Row],[Indicator REF]] &amp; " - " &amp; Table1[[#This Row],[Example indicators]]</f>
        <v>LL157 - Climate ministry has a mandated role in sanitation sector review and planning</v>
      </c>
      <c r="L144" s="7" t="s">
        <v>354</v>
      </c>
      <c r="M144" s="9" t="s">
        <v>706</v>
      </c>
      <c r="N144" s="9" t="s">
        <v>707</v>
      </c>
      <c r="P144" s="9" t="s">
        <v>47</v>
      </c>
      <c r="Q144" s="9" t="s">
        <v>63</v>
      </c>
      <c r="R144" s="15">
        <v>0</v>
      </c>
      <c r="S144" s="9" t="s">
        <v>81</v>
      </c>
      <c r="T144" s="97" t="s">
        <v>424</v>
      </c>
    </row>
    <row r="145" spans="1:20" ht="90">
      <c r="A145" s="15" t="s">
        <v>715</v>
      </c>
      <c r="B145" s="15" t="s">
        <v>2</v>
      </c>
      <c r="C145" s="10" t="s">
        <v>15</v>
      </c>
      <c r="D145" s="9" t="s">
        <v>46</v>
      </c>
      <c r="E145" s="9" t="s">
        <v>497</v>
      </c>
      <c r="F145" s="9" t="str">
        <f t="shared" si="2"/>
        <v>Adaptation_actions_by_national_and_subnational_governments___Policy</v>
      </c>
      <c r="G145" s="9" t="s">
        <v>112</v>
      </c>
      <c r="J145" s="7" t="s">
        <v>716</v>
      </c>
      <c r="K145" s="7" t="str">
        <f>Table1[[#This Row],[Indicator REF]] &amp; " - " &amp; Table1[[#This Row],[Example indicators]]</f>
        <v>LL158 - Inclusion of climate resilience in sanitation sector review and planning</v>
      </c>
      <c r="L145" s="7" t="s">
        <v>316</v>
      </c>
      <c r="M145" s="9" t="s">
        <v>710</v>
      </c>
      <c r="N145" s="9" t="s">
        <v>707</v>
      </c>
      <c r="P145" s="9" t="s">
        <v>47</v>
      </c>
      <c r="Q145" s="9" t="s">
        <v>63</v>
      </c>
      <c r="R145" s="15">
        <v>0</v>
      </c>
      <c r="S145" s="9" t="s">
        <v>81</v>
      </c>
      <c r="T145" s="97" t="s">
        <v>424</v>
      </c>
    </row>
    <row r="146" spans="1:20" ht="90">
      <c r="A146" s="15" t="s">
        <v>717</v>
      </c>
      <c r="B146" s="15" t="s">
        <v>3</v>
      </c>
      <c r="C146" s="10" t="s">
        <v>38</v>
      </c>
      <c r="D146" s="9" t="s">
        <v>46</v>
      </c>
      <c r="E146" s="9" t="s">
        <v>352</v>
      </c>
      <c r="F146" s="9" t="str">
        <f t="shared" si="2"/>
        <v>Adaptation_actions_by_national_and_subnational_governments___Institutions</v>
      </c>
      <c r="G146" s="15" t="s">
        <v>76</v>
      </c>
      <c r="J146" s="7" t="s">
        <v>718</v>
      </c>
      <c r="K146" s="7" t="str">
        <f>Table1[[#This Row],[Indicator REF]] &amp; " - " &amp; Table1[[#This Row],[Example indicators]]</f>
        <v>LL159 - Climate ministry has a mandated role in hygiene sector review and planning</v>
      </c>
      <c r="L146" s="7" t="s">
        <v>354</v>
      </c>
      <c r="M146" s="9" t="s">
        <v>706</v>
      </c>
      <c r="N146" s="9" t="s">
        <v>707</v>
      </c>
      <c r="P146" s="9" t="s">
        <v>47</v>
      </c>
      <c r="Q146" s="9" t="s">
        <v>63</v>
      </c>
      <c r="R146" s="15">
        <v>0</v>
      </c>
      <c r="S146" s="9" t="s">
        <v>81</v>
      </c>
      <c r="T146" s="97" t="s">
        <v>424</v>
      </c>
    </row>
    <row r="147" spans="1:20" ht="90">
      <c r="A147" s="15" t="s">
        <v>719</v>
      </c>
      <c r="B147" s="15" t="s">
        <v>3</v>
      </c>
      <c r="C147" s="10" t="s">
        <v>38</v>
      </c>
      <c r="D147" s="9" t="s">
        <v>46</v>
      </c>
      <c r="E147" s="9" t="s">
        <v>497</v>
      </c>
      <c r="F147" s="9" t="str">
        <f t="shared" si="2"/>
        <v>Adaptation_actions_by_national_and_subnational_governments___Policy</v>
      </c>
      <c r="G147" s="9" t="s">
        <v>112</v>
      </c>
      <c r="J147" s="7" t="s">
        <v>720</v>
      </c>
      <c r="K147" s="7" t="str">
        <f>Table1[[#This Row],[Indicator REF]] &amp; " - " &amp; Table1[[#This Row],[Example indicators]]</f>
        <v>LL160 - Inclusion of climate resilience in hygiene sector review and planning</v>
      </c>
      <c r="L147" s="7" t="s">
        <v>316</v>
      </c>
      <c r="M147" s="9" t="s">
        <v>710</v>
      </c>
      <c r="N147" s="9" t="s">
        <v>707</v>
      </c>
      <c r="P147" s="9" t="s">
        <v>47</v>
      </c>
      <c r="Q147" s="9" t="s">
        <v>63</v>
      </c>
      <c r="R147" s="15">
        <v>0</v>
      </c>
      <c r="S147" s="9" t="s">
        <v>81</v>
      </c>
      <c r="T147" s="97" t="s">
        <v>424</v>
      </c>
    </row>
    <row r="148" spans="1:20" ht="195">
      <c r="A148" s="15" t="s">
        <v>721</v>
      </c>
      <c r="B148" s="15" t="s">
        <v>4</v>
      </c>
      <c r="C148" s="9" t="s">
        <v>40</v>
      </c>
      <c r="D148" s="9" t="s">
        <v>46</v>
      </c>
      <c r="E148" s="9" t="s">
        <v>461</v>
      </c>
      <c r="F148" s="9" t="str">
        <f t="shared" si="2"/>
        <v>Adaptation_actions_by_national_and_subnational_governments___Finance</v>
      </c>
      <c r="G148" s="9" t="s">
        <v>98</v>
      </c>
      <c r="J148" s="36" t="s">
        <v>722</v>
      </c>
      <c r="K148" s="7" t="str">
        <f>Table1[[#This Row],[Indicator REF]] &amp; " - " &amp; Table1[[#This Row],[Example indicators]]</f>
        <v>LL162 - Dedicated climate resilience budget available for rapid response and repair following climate extreme</v>
      </c>
      <c r="L148" s="7" t="s">
        <v>354</v>
      </c>
      <c r="M148" s="9" t="s">
        <v>723</v>
      </c>
      <c r="O148" s="15" t="s">
        <v>311</v>
      </c>
      <c r="P148" s="9" t="s">
        <v>47</v>
      </c>
      <c r="Q148" s="9" t="s">
        <v>59</v>
      </c>
      <c r="R148" s="15" t="s">
        <v>71</v>
      </c>
      <c r="S148" s="9" t="s">
        <v>108</v>
      </c>
      <c r="T148" s="96" t="s">
        <v>724</v>
      </c>
    </row>
    <row r="149" spans="1:20" ht="195">
      <c r="A149" s="15" t="s">
        <v>725</v>
      </c>
      <c r="B149" s="15" t="s">
        <v>4</v>
      </c>
      <c r="C149" s="9" t="s">
        <v>40</v>
      </c>
      <c r="D149" s="9" t="s">
        <v>46</v>
      </c>
      <c r="E149" s="9" t="s">
        <v>461</v>
      </c>
      <c r="F149" s="9" t="str">
        <f t="shared" si="2"/>
        <v>Adaptation_actions_by_national_and_subnational_governments___Finance</v>
      </c>
      <c r="G149" s="9" t="s">
        <v>98</v>
      </c>
      <c r="J149" s="7" t="s">
        <v>726</v>
      </c>
      <c r="K149" s="7" t="str">
        <f>Table1[[#This Row],[Indicator REF]] &amp; " - " &amp; Table1[[#This Row],[Example indicators]]</f>
        <v>LL163 - Amount of financing allocated for  WASH need post-disaster response.</v>
      </c>
      <c r="L149" s="7" t="s">
        <v>316</v>
      </c>
      <c r="M149" s="9" t="s">
        <v>723</v>
      </c>
      <c r="O149" s="15" t="s">
        <v>311</v>
      </c>
      <c r="P149" s="9" t="s">
        <v>53</v>
      </c>
      <c r="Q149" s="9" t="s">
        <v>63</v>
      </c>
      <c r="R149" s="15">
        <v>0</v>
      </c>
      <c r="S149" s="9">
        <v>0</v>
      </c>
      <c r="T149" s="96" t="s">
        <v>387</v>
      </c>
    </row>
    <row r="150" spans="1:20" ht="66.599999999999994" customHeight="1">
      <c r="A150" s="15" t="s">
        <v>727</v>
      </c>
      <c r="B150" s="15" t="s">
        <v>2</v>
      </c>
      <c r="C150" s="9" t="s">
        <v>7</v>
      </c>
      <c r="D150" s="9" t="s">
        <v>43</v>
      </c>
      <c r="E150" s="9" t="s">
        <v>314</v>
      </c>
      <c r="F150" s="9" t="str">
        <f t="shared" si="2"/>
        <v>Attributes_of_water__sanitation__and_hygiene_infrastructure</v>
      </c>
      <c r="G150" s="9" t="s">
        <v>79</v>
      </c>
      <c r="J150" s="7" t="s">
        <v>728</v>
      </c>
      <c r="K150" s="7" t="str">
        <f>Table1[[#This Row],[Indicator REF]] &amp; " - " &amp; Table1[[#This Row],[Example indicators]]</f>
        <v>LL164 - [Proportion of containments in areas with shallow or rising groundwater that utilise] smaller or shallower pits designed to reduce risk of groundwater flooding</v>
      </c>
      <c r="L150" s="7" t="s">
        <v>316</v>
      </c>
      <c r="M150" s="9" t="s">
        <v>317</v>
      </c>
      <c r="N150" s="15" t="s">
        <v>729</v>
      </c>
      <c r="P150" s="9" t="s">
        <v>53</v>
      </c>
      <c r="Q150" s="9" t="s">
        <v>330</v>
      </c>
      <c r="R150" s="15">
        <v>0</v>
      </c>
      <c r="S150" s="9">
        <v>0</v>
      </c>
      <c r="T150" s="99" t="s">
        <v>331</v>
      </c>
    </row>
    <row r="151" spans="1:20" ht="121.5" customHeight="1">
      <c r="A151" s="15" t="s">
        <v>730</v>
      </c>
      <c r="B151" s="15" t="s">
        <v>4</v>
      </c>
      <c r="C151" s="9" t="s">
        <v>40</v>
      </c>
      <c r="D151" s="9" t="s">
        <v>46</v>
      </c>
      <c r="E151" s="9" t="s">
        <v>416</v>
      </c>
      <c r="F151" s="9" t="str">
        <f t="shared" si="2"/>
        <v>Adaptation_actions_by_national_and_subnational_governments___Regulation</v>
      </c>
      <c r="G151" s="9" t="s">
        <v>69</v>
      </c>
      <c r="J151" s="36" t="s">
        <v>731</v>
      </c>
      <c r="K151" s="7" t="str">
        <f>Table1[[#This Row],[Indicator REF]] &amp; " - " &amp; Table1[[#This Row],[Example indicators]]</f>
        <v>LL165 - Design standards and related regulations are available to support the construction of infrastructure and delivery of climate resilient WASH services</v>
      </c>
      <c r="L151" s="7" t="s">
        <v>316</v>
      </c>
      <c r="M151" s="9" t="s">
        <v>732</v>
      </c>
      <c r="N151" s="15" t="s">
        <v>733</v>
      </c>
      <c r="O151" s="15" t="s">
        <v>311</v>
      </c>
      <c r="P151" s="9" t="s">
        <v>50</v>
      </c>
      <c r="Q151" s="9" t="s">
        <v>318</v>
      </c>
      <c r="R151" s="15">
        <v>0</v>
      </c>
      <c r="S151" s="9" t="s">
        <v>114</v>
      </c>
      <c r="T151" s="99" t="s">
        <v>312</v>
      </c>
    </row>
    <row r="152" spans="1:20" ht="113.85" customHeight="1">
      <c r="A152" s="15" t="s">
        <v>734</v>
      </c>
      <c r="B152" s="15" t="s">
        <v>2</v>
      </c>
      <c r="C152" s="9" t="s">
        <v>15</v>
      </c>
      <c r="D152" s="9" t="s">
        <v>46</v>
      </c>
      <c r="E152" s="9" t="s">
        <v>461</v>
      </c>
      <c r="F152" s="9" t="str">
        <f t="shared" si="2"/>
        <v>Adaptation_actions_by_national_and_subnational_governments___Finance</v>
      </c>
      <c r="G152" s="9" t="s">
        <v>112</v>
      </c>
      <c r="J152" s="7" t="s">
        <v>735</v>
      </c>
      <c r="K152" s="7" t="str">
        <f>Table1[[#This Row],[Indicator REF]] &amp; " - " &amp; Table1[[#This Row],[Example indicators]]</f>
        <v>LL166 - Sector investment plans are revised every X years based on most up to date (within Y years) climate projections</v>
      </c>
      <c r="L152" s="7" t="s">
        <v>316</v>
      </c>
      <c r="M152" s="9" t="s">
        <v>736</v>
      </c>
      <c r="O152" s="15" t="s">
        <v>311</v>
      </c>
      <c r="P152" s="9" t="s">
        <v>47</v>
      </c>
      <c r="Q152" s="9" t="s">
        <v>63</v>
      </c>
      <c r="R152" s="9">
        <v>0</v>
      </c>
      <c r="S152" s="9" t="s">
        <v>81</v>
      </c>
      <c r="T152" s="96" t="s">
        <v>737</v>
      </c>
    </row>
    <row r="153" spans="1:20" ht="160.15" customHeight="1">
      <c r="A153" s="15" t="s">
        <v>738</v>
      </c>
      <c r="B153" s="15" t="s">
        <v>1</v>
      </c>
      <c r="C153" s="12" t="s">
        <v>30</v>
      </c>
      <c r="D153" s="9" t="s">
        <v>46</v>
      </c>
      <c r="E153" s="9" t="s">
        <v>16</v>
      </c>
      <c r="F153" s="9" t="str">
        <f t="shared" si="2"/>
        <v>6._Adaptation_actions_by_water_and_sanitation_service_providers___Water_Supply</v>
      </c>
      <c r="G153" s="15" t="s">
        <v>73</v>
      </c>
      <c r="H153" s="9" t="s">
        <v>73</v>
      </c>
      <c r="J153" s="7" t="s">
        <v>739</v>
      </c>
      <c r="K153" s="7" t="str">
        <f>Table1[[#This Row],[Indicator REF]] &amp; " - " &amp; Table1[[#This Row],[Example indicators]]</f>
        <v xml:space="preserve">LL167 - [Proportion of population served by] water supplies that implement  climate-resilience plans (for example climate-resilient water safety plans) which consider climate variability and climate projections </v>
      </c>
      <c r="L153" s="7" t="s">
        <v>327</v>
      </c>
      <c r="M153" s="9" t="s">
        <v>740</v>
      </c>
      <c r="O153" s="15" t="s">
        <v>369</v>
      </c>
      <c r="P153" s="9" t="s">
        <v>47</v>
      </c>
      <c r="Q153" s="9" t="s">
        <v>59</v>
      </c>
      <c r="R153" s="15" t="s">
        <v>68</v>
      </c>
      <c r="S153" s="9" t="s">
        <v>102</v>
      </c>
      <c r="T153" s="97" t="s">
        <v>741</v>
      </c>
    </row>
    <row r="154" spans="1:20" ht="210">
      <c r="A154" s="15" t="s">
        <v>742</v>
      </c>
      <c r="B154" s="15" t="s">
        <v>1</v>
      </c>
      <c r="C154" s="12" t="s">
        <v>30</v>
      </c>
      <c r="D154" s="9" t="s">
        <v>49</v>
      </c>
      <c r="E154" s="9" t="s">
        <v>10</v>
      </c>
      <c r="F154" s="9" t="str">
        <f t="shared" si="2"/>
        <v>3._Adaptation_actions_by_national_and_subnational_governments___Regulation</v>
      </c>
      <c r="G154" s="9" t="s">
        <v>115</v>
      </c>
      <c r="H154" s="9" t="s">
        <v>471</v>
      </c>
      <c r="I154" s="9" t="s">
        <v>743</v>
      </c>
      <c r="J154" s="13" t="s">
        <v>744</v>
      </c>
      <c r="K154" s="13" t="str">
        <f>Table1[[#This Row],[Indicator REF]] &amp; " - " &amp; Table1[[#This Row],[Example indicators]]</f>
        <v xml:space="preserve">LL168 - Regulation mandates that sufficient quantities of domestic water supply be provided as a priority before allocations to other water uses are made </v>
      </c>
      <c r="L154" s="13" t="s">
        <v>327</v>
      </c>
      <c r="N154" s="9" t="s">
        <v>745</v>
      </c>
      <c r="O154" s="15" t="s">
        <v>369</v>
      </c>
      <c r="P154" s="9" t="s">
        <v>47</v>
      </c>
      <c r="Q154" s="9" t="s">
        <v>59</v>
      </c>
      <c r="R154" s="15" t="s">
        <v>68</v>
      </c>
      <c r="S154" s="9" t="s">
        <v>102</v>
      </c>
      <c r="T154" s="97" t="s">
        <v>746</v>
      </c>
    </row>
    <row r="155" spans="1:20" ht="90">
      <c r="A155" s="15" t="s">
        <v>747</v>
      </c>
      <c r="B155" s="15" t="s">
        <v>1</v>
      </c>
      <c r="C155" s="10" t="s">
        <v>30</v>
      </c>
      <c r="D155" s="9" t="s">
        <v>46</v>
      </c>
      <c r="E155" s="9" t="s">
        <v>360</v>
      </c>
      <c r="F155" s="9" t="str">
        <f t="shared" si="2"/>
        <v>Adaptation_actions_by_water_and_sanitation_service_providers</v>
      </c>
      <c r="G155" s="9" t="s">
        <v>112</v>
      </c>
      <c r="H155" s="9" t="s">
        <v>748</v>
      </c>
      <c r="J155" s="7" t="s">
        <v>749</v>
      </c>
      <c r="K155" s="7" t="str">
        <f>Table1[[#This Row],[Indicator REF]] &amp; " - " &amp; Table1[[#This Row],[Example indicators]]</f>
        <v>LL169 - [Proportion of population served by] water supplies with climate resilience investment plans</v>
      </c>
      <c r="L155" s="7" t="s">
        <v>118</v>
      </c>
      <c r="M155" s="9" t="s">
        <v>750</v>
      </c>
      <c r="N155" s="9" t="s">
        <v>751</v>
      </c>
      <c r="O155" s="15" t="s">
        <v>369</v>
      </c>
      <c r="P155" s="9" t="s">
        <v>47</v>
      </c>
      <c r="Q155" s="9" t="s">
        <v>61</v>
      </c>
      <c r="R155" s="15" t="s">
        <v>71</v>
      </c>
      <c r="S155" s="9" t="s">
        <v>102</v>
      </c>
      <c r="T155" s="97" t="s">
        <v>752</v>
      </c>
    </row>
    <row r="156" spans="1:20" ht="90">
      <c r="A156" s="15" t="s">
        <v>753</v>
      </c>
      <c r="B156" s="37" t="s">
        <v>4</v>
      </c>
      <c r="C156" s="39" t="s">
        <v>40</v>
      </c>
      <c r="D156" s="9" t="s">
        <v>46</v>
      </c>
      <c r="E156" s="9" t="s">
        <v>6</v>
      </c>
      <c r="F156" s="9" t="str">
        <f t="shared" si="2"/>
        <v>1._Adaptation_actions_by_national_and_subnational_governments___Policy</v>
      </c>
      <c r="G156" s="9" t="s">
        <v>112</v>
      </c>
      <c r="H156" s="85" t="s">
        <v>754</v>
      </c>
      <c r="J156" s="7" t="s">
        <v>755</v>
      </c>
      <c r="K156" s="7" t="str">
        <f>Table1[[#This Row],[Indicator REF]] &amp; " - " &amp; Table1[[#This Row],[Example indicators]]</f>
        <v>LL170 - WASH sector policy and strategies identify climate risks and include costed climate adaptation measures</v>
      </c>
      <c r="L156" s="7" t="s">
        <v>327</v>
      </c>
      <c r="N156" s="9" t="s">
        <v>756</v>
      </c>
      <c r="O156" s="15" t="s">
        <v>369</v>
      </c>
      <c r="P156" s="9" t="s">
        <v>47</v>
      </c>
      <c r="Q156" s="9" t="s">
        <v>63</v>
      </c>
      <c r="R156" s="15">
        <v>0</v>
      </c>
      <c r="S156" s="9" t="s">
        <v>81</v>
      </c>
      <c r="T156" s="97" t="s">
        <v>424</v>
      </c>
    </row>
    <row r="157" spans="1:20" ht="175.35" customHeight="1">
      <c r="A157" s="15" t="s">
        <v>757</v>
      </c>
      <c r="B157" s="15" t="s">
        <v>1</v>
      </c>
      <c r="C157" s="12" t="s">
        <v>30</v>
      </c>
      <c r="D157" s="9" t="s">
        <v>46</v>
      </c>
      <c r="E157" s="35" t="s">
        <v>10</v>
      </c>
      <c r="F157" s="9" t="str">
        <f t="shared" si="2"/>
        <v>3._Adaptation_actions_by_national_and_subnational_governments___Regulation</v>
      </c>
      <c r="G157" s="9" t="s">
        <v>112</v>
      </c>
      <c r="H157" s="9" t="s">
        <v>758</v>
      </c>
      <c r="J157" s="13" t="s">
        <v>759</v>
      </c>
      <c r="K157" s="13" t="str">
        <f>Table1[[#This Row],[Indicator REF]] &amp; " - " &amp; Table1[[#This Row],[Example indicators]]</f>
        <v>LL171 - Sector policy mandates the use of  climate-resilient Water Safety Planning</v>
      </c>
      <c r="L157" s="13" t="s">
        <v>327</v>
      </c>
      <c r="O157" s="15" t="s">
        <v>369</v>
      </c>
      <c r="P157" s="9" t="s">
        <v>50</v>
      </c>
      <c r="Q157" s="9" t="s">
        <v>63</v>
      </c>
      <c r="R157" s="15">
        <v>0</v>
      </c>
      <c r="S157" s="9">
        <v>0</v>
      </c>
      <c r="T157" s="97"/>
    </row>
    <row r="158" spans="1:20" ht="99.6" customHeight="1">
      <c r="A158" s="15" t="s">
        <v>760</v>
      </c>
      <c r="B158" s="15" t="s">
        <v>1</v>
      </c>
      <c r="C158" s="9" t="s">
        <v>30</v>
      </c>
      <c r="D158" s="9" t="s">
        <v>46</v>
      </c>
      <c r="E158" s="9" t="s">
        <v>461</v>
      </c>
      <c r="F158" s="9" t="str">
        <f t="shared" si="2"/>
        <v>Adaptation_actions_by_national_and_subnational_governments___Finance</v>
      </c>
      <c r="G158" s="9" t="s">
        <v>112</v>
      </c>
      <c r="J158" s="7" t="s">
        <v>761</v>
      </c>
      <c r="K158" s="7" t="str">
        <f>Table1[[#This Row],[Indicator REF]] &amp; " - " &amp; Table1[[#This Row],[Example indicators]]</f>
        <v>LL172 - Sector investment plans (which may also include water resource management plans)  are revised every X years based on most up to date (within Y years) climate projections</v>
      </c>
      <c r="L158" s="7" t="s">
        <v>316</v>
      </c>
      <c r="M158" s="9" t="s">
        <v>736</v>
      </c>
      <c r="N158" s="9" t="s">
        <v>762</v>
      </c>
      <c r="O158" s="15" t="s">
        <v>369</v>
      </c>
      <c r="P158" s="9" t="s">
        <v>47</v>
      </c>
      <c r="Q158" s="9" t="s">
        <v>63</v>
      </c>
      <c r="R158" s="9">
        <v>0</v>
      </c>
      <c r="S158" s="9" t="s">
        <v>81</v>
      </c>
      <c r="T158" s="96" t="s">
        <v>763</v>
      </c>
    </row>
    <row r="159" spans="1:20" ht="106.35" customHeight="1">
      <c r="A159" s="15" t="s">
        <v>764</v>
      </c>
      <c r="B159" s="15" t="s">
        <v>1</v>
      </c>
      <c r="C159" s="12" t="s">
        <v>30</v>
      </c>
      <c r="D159" s="9" t="s">
        <v>46</v>
      </c>
      <c r="E159" s="9" t="s">
        <v>497</v>
      </c>
      <c r="F159" s="9" t="str">
        <f t="shared" si="2"/>
        <v>Adaptation_actions_by_national_and_subnational_governments___Policy</v>
      </c>
      <c r="G159" s="9" t="s">
        <v>69</v>
      </c>
      <c r="J159" s="7" t="s">
        <v>765</v>
      </c>
      <c r="K159" s="7" t="str">
        <f>Table1[[#This Row],[Indicator REF]] &amp; " - " &amp; Table1[[#This Row],[Example indicators]]</f>
        <v>LL173 - National guidance and standards on water supply design and construction materials consider risks from climate variability and change</v>
      </c>
      <c r="L159" s="7" t="s">
        <v>354</v>
      </c>
      <c r="M159" s="9" t="s">
        <v>732</v>
      </c>
      <c r="O159" s="15" t="s">
        <v>369</v>
      </c>
      <c r="P159" s="9" t="s">
        <v>50</v>
      </c>
      <c r="Q159" s="9" t="s">
        <v>63</v>
      </c>
      <c r="R159" s="15">
        <v>0</v>
      </c>
      <c r="S159" s="9">
        <v>0</v>
      </c>
      <c r="T159" s="97"/>
    </row>
    <row r="160" spans="1:20" ht="112.35" customHeight="1">
      <c r="A160" s="15" t="s">
        <v>766</v>
      </c>
      <c r="B160" s="15" t="s">
        <v>1</v>
      </c>
      <c r="C160" s="9" t="s">
        <v>30</v>
      </c>
      <c r="D160" s="9" t="s">
        <v>46</v>
      </c>
      <c r="E160" s="9" t="s">
        <v>461</v>
      </c>
      <c r="F160" s="9" t="str">
        <f t="shared" si="2"/>
        <v>Adaptation_actions_by_national_and_subnational_governments___Finance</v>
      </c>
      <c r="G160" s="9" t="s">
        <v>112</v>
      </c>
      <c r="J160" s="7" t="s">
        <v>767</v>
      </c>
      <c r="K160" s="7" t="str">
        <f>Table1[[#This Row],[Indicator REF]] &amp; " - " &amp; Table1[[#This Row],[Example indicators]]</f>
        <v>LL174 - National government has mobilised funds to adapt the water sector to climate change</v>
      </c>
      <c r="L160" s="7" t="s">
        <v>354</v>
      </c>
      <c r="M160" s="9" t="s">
        <v>768</v>
      </c>
      <c r="O160" s="15" t="s">
        <v>369</v>
      </c>
      <c r="P160" s="9" t="s">
        <v>47</v>
      </c>
      <c r="Q160" s="9" t="s">
        <v>63</v>
      </c>
      <c r="R160" s="15">
        <v>0</v>
      </c>
      <c r="S160" s="9" t="s">
        <v>81</v>
      </c>
      <c r="T160" s="97" t="s">
        <v>424</v>
      </c>
    </row>
    <row r="161" spans="1:20" ht="90">
      <c r="A161" s="15" t="s">
        <v>769</v>
      </c>
      <c r="B161" s="15" t="s">
        <v>1</v>
      </c>
      <c r="C161" s="12" t="s">
        <v>30</v>
      </c>
      <c r="D161" s="9" t="s">
        <v>46</v>
      </c>
      <c r="E161" s="9" t="s">
        <v>497</v>
      </c>
      <c r="F161" s="9" t="str">
        <f t="shared" si="2"/>
        <v>Adaptation_actions_by_national_and_subnational_governments___Policy</v>
      </c>
      <c r="G161" s="9" t="s">
        <v>112</v>
      </c>
      <c r="J161" s="7" t="s">
        <v>770</v>
      </c>
      <c r="K161" s="7" t="str">
        <f>Table1[[#This Row],[Indicator REF]] &amp; " - " &amp; Table1[[#This Row],[Example indicators]]</f>
        <v>LL175 - National adaptation plans address climate risks to water supply</v>
      </c>
      <c r="L161" s="7" t="s">
        <v>316</v>
      </c>
      <c r="M161" s="9" t="s">
        <v>771</v>
      </c>
      <c r="O161" s="15" t="s">
        <v>369</v>
      </c>
      <c r="P161" s="9" t="s">
        <v>47</v>
      </c>
      <c r="Q161" s="9" t="s">
        <v>63</v>
      </c>
      <c r="R161" s="15">
        <v>0</v>
      </c>
      <c r="S161" s="9" t="s">
        <v>81</v>
      </c>
      <c r="T161" s="97" t="s">
        <v>424</v>
      </c>
    </row>
    <row r="162" spans="1:20" ht="270">
      <c r="A162" s="15" t="s">
        <v>772</v>
      </c>
      <c r="B162" s="15" t="s">
        <v>2</v>
      </c>
      <c r="C162" s="9" t="s">
        <v>15</v>
      </c>
      <c r="D162" s="9" t="s">
        <v>46</v>
      </c>
      <c r="E162" s="9" t="s">
        <v>461</v>
      </c>
      <c r="F162" s="9" t="str">
        <f t="shared" si="2"/>
        <v>Adaptation_actions_by_national_and_subnational_governments___Finance</v>
      </c>
      <c r="G162" s="9" t="s">
        <v>112</v>
      </c>
      <c r="J162" s="7" t="s">
        <v>773</v>
      </c>
      <c r="K162" s="7" t="str">
        <f>Table1[[#This Row],[Indicator REF]] &amp; " - " &amp; Table1[[#This Row],[Example indicators]]</f>
        <v>LL179 - [Percentage of] government budgets allocated for climate resilient sanitation measures</v>
      </c>
      <c r="L162" s="7" t="s">
        <v>316</v>
      </c>
      <c r="M162" s="9" t="s">
        <v>768</v>
      </c>
      <c r="O162" s="15" t="s">
        <v>311</v>
      </c>
      <c r="P162" s="9" t="s">
        <v>53</v>
      </c>
      <c r="Q162" s="9" t="s">
        <v>330</v>
      </c>
      <c r="R162" s="15">
        <v>0</v>
      </c>
      <c r="S162" s="9">
        <v>0</v>
      </c>
      <c r="T162" s="96" t="s">
        <v>387</v>
      </c>
    </row>
    <row r="163" spans="1:20" ht="270">
      <c r="A163" s="15" t="s">
        <v>774</v>
      </c>
      <c r="B163" s="15" t="s">
        <v>1</v>
      </c>
      <c r="C163" s="9" t="s">
        <v>30</v>
      </c>
      <c r="D163" s="9" t="s">
        <v>46</v>
      </c>
      <c r="E163" s="9" t="s">
        <v>461</v>
      </c>
      <c r="F163" s="9" t="str">
        <f t="shared" si="2"/>
        <v>Adaptation_actions_by_national_and_subnational_governments___Finance</v>
      </c>
      <c r="G163" s="9" t="s">
        <v>112</v>
      </c>
      <c r="J163" s="7" t="s">
        <v>775</v>
      </c>
      <c r="K163" s="7" t="str">
        <f>Table1[[#This Row],[Indicator REF]] &amp; " - " &amp; Table1[[#This Row],[Example indicators]]</f>
        <v>LL180 - [Percentage of government budgets] allocated for climate resilient water supply measures</v>
      </c>
      <c r="L163" s="7" t="s">
        <v>316</v>
      </c>
      <c r="M163" s="9" t="s">
        <v>768</v>
      </c>
      <c r="P163" s="9" t="s">
        <v>53</v>
      </c>
      <c r="Q163" s="9" t="s">
        <v>330</v>
      </c>
      <c r="R163" s="15">
        <v>0</v>
      </c>
      <c r="S163" s="9">
        <v>0</v>
      </c>
      <c r="T163" s="96" t="s">
        <v>387</v>
      </c>
    </row>
    <row r="164" spans="1:20" ht="90">
      <c r="A164" s="15" t="s">
        <v>776</v>
      </c>
      <c r="B164" s="15" t="s">
        <v>4</v>
      </c>
      <c r="C164" s="9" t="s">
        <v>40</v>
      </c>
      <c r="D164" s="9" t="s">
        <v>52</v>
      </c>
      <c r="E164" s="9" t="s">
        <v>6</v>
      </c>
      <c r="F164" s="9" t="str">
        <f t="shared" si="2"/>
        <v>1._Adaptation_actions_by_national_and_subnational_governments___Policy</v>
      </c>
      <c r="G164" s="9" t="s">
        <v>112</v>
      </c>
      <c r="H164" s="85" t="s">
        <v>754</v>
      </c>
      <c r="J164" s="7" t="s">
        <v>777</v>
      </c>
      <c r="K164" s="7" t="str">
        <f>Table1[[#This Row],[Indicator REF]] &amp; " - " &amp; Table1[[#This Row],[Example indicators]]</f>
        <v xml:space="preserve">LL181 - National Adaptation Planning frameworks exist </v>
      </c>
      <c r="L164" s="7" t="s">
        <v>327</v>
      </c>
      <c r="P164" s="9" t="s">
        <v>50</v>
      </c>
      <c r="Q164" s="9" t="s">
        <v>63</v>
      </c>
      <c r="R164" s="15">
        <v>0</v>
      </c>
      <c r="S164" s="9">
        <v>0</v>
      </c>
      <c r="T164" s="96">
        <v>0</v>
      </c>
    </row>
    <row r="165" spans="1:20" ht="150">
      <c r="A165" s="15" t="s">
        <v>778</v>
      </c>
      <c r="B165" s="15" t="s">
        <v>4</v>
      </c>
      <c r="C165" s="9" t="s">
        <v>15</v>
      </c>
      <c r="D165" s="9" t="s">
        <v>46</v>
      </c>
      <c r="E165" s="9" t="s">
        <v>497</v>
      </c>
      <c r="F165" s="9" t="str">
        <f t="shared" si="2"/>
        <v>Adaptation_actions_by_national_and_subnational_governments___Policy</v>
      </c>
      <c r="G165" s="9" t="s">
        <v>112</v>
      </c>
      <c r="J165" s="36" t="s">
        <v>779</v>
      </c>
      <c r="K165" s="7" t="str">
        <f>Table1[[#This Row],[Indicator REF]] &amp; " - " &amp; Table1[[#This Row],[Example indicators]]</f>
        <v>LL182 - [Proportion of] WASH climate adaptation plans aligned with national adaptation planning frameworks</v>
      </c>
      <c r="L165" s="7" t="s">
        <v>354</v>
      </c>
      <c r="M165" s="9" t="s">
        <v>771</v>
      </c>
      <c r="O165" s="15" t="s">
        <v>311</v>
      </c>
      <c r="P165" s="9" t="s">
        <v>53</v>
      </c>
      <c r="Q165" s="9" t="s">
        <v>330</v>
      </c>
      <c r="R165" s="15">
        <v>0</v>
      </c>
      <c r="S165" s="9">
        <v>0</v>
      </c>
      <c r="T165" s="96" t="s">
        <v>780</v>
      </c>
    </row>
    <row r="166" spans="1:20" ht="105">
      <c r="A166" s="15" t="s">
        <v>781</v>
      </c>
      <c r="B166" s="15" t="s">
        <v>2</v>
      </c>
      <c r="C166" s="9" t="s">
        <v>15</v>
      </c>
      <c r="D166" s="9" t="s">
        <v>46</v>
      </c>
      <c r="E166" s="9" t="s">
        <v>18</v>
      </c>
      <c r="F166" s="9" t="str">
        <f t="shared" si="2"/>
        <v>7._Adaptation_actions_by_water_and_sanitation_service_providers___Sanitation</v>
      </c>
      <c r="G166" s="9" t="s">
        <v>112</v>
      </c>
      <c r="H166" s="35" t="s">
        <v>782</v>
      </c>
      <c r="J166" s="13" t="s">
        <v>783</v>
      </c>
      <c r="K166" s="13" t="str">
        <f>Table1[[#This Row],[Indicator REF]] &amp; " - " &amp; Table1[[#This Row],[Example indicators]]</f>
        <v>LL183 - [Service providers] have climate resilience investment plans</v>
      </c>
      <c r="L166" s="13" t="s">
        <v>327</v>
      </c>
      <c r="P166" s="9" t="s">
        <v>50</v>
      </c>
      <c r="Q166" s="9" t="s">
        <v>63</v>
      </c>
      <c r="R166" s="15">
        <v>0</v>
      </c>
      <c r="S166" s="9">
        <v>0</v>
      </c>
      <c r="T166" s="96">
        <v>0</v>
      </c>
    </row>
    <row r="167" spans="1:20" ht="131.85" customHeight="1">
      <c r="A167" s="15" t="s">
        <v>784</v>
      </c>
      <c r="B167" s="15" t="s">
        <v>2</v>
      </c>
      <c r="C167" s="9" t="s">
        <v>15</v>
      </c>
      <c r="D167" s="9" t="s">
        <v>46</v>
      </c>
      <c r="E167" s="9" t="s">
        <v>461</v>
      </c>
      <c r="F167" s="9" t="str">
        <f t="shared" si="2"/>
        <v>Adaptation_actions_by_national_and_subnational_governments___Finance</v>
      </c>
      <c r="G167" s="9" t="s">
        <v>112</v>
      </c>
      <c r="J167" s="7" t="s">
        <v>785</v>
      </c>
      <c r="K167" s="7" t="str">
        <f>Table1[[#This Row],[Indicator REF]] &amp; " - " &amp; Table1[[#This Row],[Example indicators]]</f>
        <v>LL184 - National government has mobilised funds to adapt the sanitation sector to climate change</v>
      </c>
      <c r="L167" s="7" t="s">
        <v>354</v>
      </c>
      <c r="M167" s="9" t="s">
        <v>768</v>
      </c>
      <c r="P167" s="9" t="s">
        <v>47</v>
      </c>
      <c r="Q167" s="9" t="s">
        <v>63</v>
      </c>
      <c r="R167" s="15">
        <v>0</v>
      </c>
      <c r="S167" s="9" t="s">
        <v>81</v>
      </c>
      <c r="T167" s="96" t="s">
        <v>424</v>
      </c>
    </row>
    <row r="168" spans="1:20" ht="109.35" customHeight="1">
      <c r="A168" s="15" t="s">
        <v>786</v>
      </c>
      <c r="B168" s="15" t="s">
        <v>2</v>
      </c>
      <c r="C168" s="9" t="s">
        <v>15</v>
      </c>
      <c r="D168" s="9" t="s">
        <v>46</v>
      </c>
      <c r="E168" s="35" t="s">
        <v>461</v>
      </c>
      <c r="F168" s="9" t="str">
        <f t="shared" si="2"/>
        <v>Adaptation_actions_by_national_and_subnational_governments___Finance</v>
      </c>
      <c r="G168" s="9" t="s">
        <v>112</v>
      </c>
      <c r="J168" s="7" t="s">
        <v>787</v>
      </c>
      <c r="K168" s="7" t="str">
        <f>Table1[[#This Row],[Indicator REF]] &amp; " - " &amp; Table1[[#This Row],[Example indicators]]</f>
        <v>LL185 - Sanitation sector policy and strategies identify climate risks and include costed climate adaptation measures</v>
      </c>
      <c r="L168" s="7" t="s">
        <v>316</v>
      </c>
      <c r="M168" s="9" t="s">
        <v>788</v>
      </c>
      <c r="O168" s="15" t="s">
        <v>311</v>
      </c>
      <c r="P168" s="9" t="s">
        <v>47</v>
      </c>
      <c r="Q168" s="9" t="s">
        <v>63</v>
      </c>
      <c r="R168" s="9">
        <v>0</v>
      </c>
      <c r="S168" s="9" t="s">
        <v>81</v>
      </c>
      <c r="T168" s="96" t="s">
        <v>789</v>
      </c>
    </row>
    <row r="169" spans="1:20" ht="119.1" customHeight="1">
      <c r="A169" s="15" t="s">
        <v>790</v>
      </c>
      <c r="B169" s="15" t="s">
        <v>2</v>
      </c>
      <c r="C169" s="9" t="s">
        <v>15</v>
      </c>
      <c r="D169" s="9" t="s">
        <v>46</v>
      </c>
      <c r="E169" s="9" t="s">
        <v>497</v>
      </c>
      <c r="F169" s="9" t="str">
        <f t="shared" si="2"/>
        <v>Adaptation_actions_by_national_and_subnational_governments___Policy</v>
      </c>
      <c r="G169" s="9" t="s">
        <v>69</v>
      </c>
      <c r="J169" s="7" t="s">
        <v>791</v>
      </c>
      <c r="K169" s="7" t="str">
        <f>Table1[[#This Row],[Indicator REF]] &amp; " - " &amp; Table1[[#This Row],[Example indicators]]</f>
        <v>LL186 - National guidance and standards on sanitation design and construction materials consider risks from climate variability and change</v>
      </c>
      <c r="L169" s="7" t="s">
        <v>354</v>
      </c>
      <c r="M169" s="9" t="s">
        <v>732</v>
      </c>
      <c r="O169" s="15" t="s">
        <v>792</v>
      </c>
      <c r="P169" s="9" t="s">
        <v>50</v>
      </c>
      <c r="Q169" s="9" t="s">
        <v>63</v>
      </c>
      <c r="R169" s="15">
        <v>0</v>
      </c>
      <c r="S169" s="9">
        <v>0</v>
      </c>
    </row>
    <row r="170" spans="1:20" ht="90">
      <c r="A170" s="15" t="s">
        <v>793</v>
      </c>
      <c r="B170" s="15" t="s">
        <v>2</v>
      </c>
      <c r="C170" s="9" t="s">
        <v>15</v>
      </c>
      <c r="D170" s="9" t="s">
        <v>46</v>
      </c>
      <c r="E170" s="9" t="s">
        <v>497</v>
      </c>
      <c r="F170" s="9" t="str">
        <f t="shared" si="2"/>
        <v>Adaptation_actions_by_national_and_subnational_governments___Policy</v>
      </c>
      <c r="G170" s="9" t="s">
        <v>112</v>
      </c>
      <c r="J170" s="7" t="s">
        <v>794</v>
      </c>
      <c r="K170" s="7" t="str">
        <f>Table1[[#This Row],[Indicator REF]] &amp; " - " &amp; Table1[[#This Row],[Example indicators]]</f>
        <v>LL188 - National adaptation plans address climate risks to sanitation</v>
      </c>
      <c r="L170" s="7" t="s">
        <v>316</v>
      </c>
      <c r="M170" s="9" t="s">
        <v>771</v>
      </c>
      <c r="P170" s="9" t="s">
        <v>47</v>
      </c>
      <c r="Q170" s="9" t="s">
        <v>63</v>
      </c>
      <c r="R170" s="15">
        <v>0</v>
      </c>
      <c r="S170" s="9" t="s">
        <v>81</v>
      </c>
      <c r="T170" s="97" t="s">
        <v>424</v>
      </c>
    </row>
    <row r="171" spans="1:20" ht="99.6" customHeight="1">
      <c r="A171" s="15" t="s">
        <v>795</v>
      </c>
      <c r="B171" s="15" t="s">
        <v>1</v>
      </c>
      <c r="C171" s="9" t="s">
        <v>30</v>
      </c>
      <c r="D171" s="9" t="s">
        <v>46</v>
      </c>
      <c r="E171" s="9" t="s">
        <v>497</v>
      </c>
      <c r="F171" s="9" t="str">
        <f t="shared" si="2"/>
        <v>Adaptation_actions_by_national_and_subnational_governments___Policy</v>
      </c>
      <c r="G171" s="9" t="s">
        <v>112</v>
      </c>
      <c r="J171" s="7" t="s">
        <v>796</v>
      </c>
      <c r="K171" s="7" t="str">
        <f>Table1[[#This Row],[Indicator REF]] &amp; " - " &amp; Table1[[#This Row],[Example indicators]]</f>
        <v>LL189 - Water supply climate adaptation plan is aligned with national adaptation planning frameworks</v>
      </c>
      <c r="L171" s="7" t="s">
        <v>316</v>
      </c>
      <c r="M171" s="9" t="s">
        <v>771</v>
      </c>
      <c r="P171" s="9" t="s">
        <v>53</v>
      </c>
      <c r="Q171" s="9" t="s">
        <v>63</v>
      </c>
      <c r="R171" s="15">
        <v>0</v>
      </c>
      <c r="S171" s="9">
        <v>0</v>
      </c>
      <c r="T171" s="96" t="s">
        <v>780</v>
      </c>
    </row>
    <row r="172" spans="1:20" ht="160.9" customHeight="1">
      <c r="A172" s="15" t="s">
        <v>797</v>
      </c>
      <c r="B172" s="15" t="s">
        <v>2</v>
      </c>
      <c r="C172" s="9" t="s">
        <v>15</v>
      </c>
      <c r="D172" s="9" t="s">
        <v>46</v>
      </c>
      <c r="E172" s="9" t="s">
        <v>18</v>
      </c>
      <c r="F172" s="9" t="str">
        <f t="shared" si="2"/>
        <v>7._Adaptation_actions_by_water_and_sanitation_service_providers___Sanitation</v>
      </c>
      <c r="G172" s="9" t="s">
        <v>73</v>
      </c>
      <c r="H172" s="9" t="s">
        <v>73</v>
      </c>
      <c r="J172" s="7" t="s">
        <v>798</v>
      </c>
      <c r="K172" s="7" t="str">
        <f>Table1[[#This Row],[Indicator REF]] &amp; " - " &amp; Table1[[#This Row],[Example indicators]]</f>
        <v>LL192 - [Proportion of population served by] sanitation services with risk management plans (that may include sanitation safety plans, Flood/Drought management plan) consider climate variability and climate projections and include emergency response procedures for extreme events</v>
      </c>
      <c r="L172" s="7" t="s">
        <v>327</v>
      </c>
      <c r="M172" s="9" t="s">
        <v>740</v>
      </c>
      <c r="P172" s="9" t="s">
        <v>50</v>
      </c>
      <c r="Q172" s="9" t="s">
        <v>61</v>
      </c>
      <c r="R172" s="15">
        <v>0</v>
      </c>
      <c r="S172" s="9" t="s">
        <v>102</v>
      </c>
      <c r="T172" s="97" t="s">
        <v>741</v>
      </c>
    </row>
    <row r="173" spans="1:20" ht="87" customHeight="1">
      <c r="A173" s="15" t="s">
        <v>799</v>
      </c>
      <c r="B173" s="15" t="s">
        <v>4</v>
      </c>
      <c r="C173" s="10" t="s">
        <v>40</v>
      </c>
      <c r="D173" s="9" t="s">
        <v>46</v>
      </c>
      <c r="E173" s="9" t="s">
        <v>497</v>
      </c>
      <c r="F173" s="9" t="str">
        <f t="shared" si="2"/>
        <v>Adaptation_actions_by_national_and_subnational_governments___Policy</v>
      </c>
      <c r="G173" s="35" t="s">
        <v>112</v>
      </c>
      <c r="J173" s="7" t="s">
        <v>800</v>
      </c>
      <c r="K173" s="7" t="str">
        <f>Table1[[#This Row],[Indicator REF]] &amp; " - " &amp; Table1[[#This Row],[Example indicators]]</f>
        <v>LL194 - Policies and strategies integrate WASH and climate resilience</v>
      </c>
      <c r="L173" s="7" t="s">
        <v>316</v>
      </c>
      <c r="M173" s="9" t="s">
        <v>710</v>
      </c>
      <c r="P173" s="9" t="s">
        <v>47</v>
      </c>
      <c r="Q173" s="9" t="s">
        <v>63</v>
      </c>
      <c r="R173" s="15">
        <v>0</v>
      </c>
      <c r="S173" s="9" t="s">
        <v>81</v>
      </c>
      <c r="T173" s="96" t="s">
        <v>390</v>
      </c>
    </row>
    <row r="174" spans="1:20" ht="127.15" customHeight="1">
      <c r="A174" s="15" t="s">
        <v>801</v>
      </c>
      <c r="B174" s="15" t="s">
        <v>4</v>
      </c>
      <c r="C174" s="9" t="s">
        <v>40</v>
      </c>
      <c r="D174" s="9" t="s">
        <v>46</v>
      </c>
      <c r="E174" s="9" t="s">
        <v>497</v>
      </c>
      <c r="F174" s="9" t="str">
        <f t="shared" si="2"/>
        <v>Adaptation_actions_by_national_and_subnational_governments___Policy</v>
      </c>
      <c r="G174" s="9" t="s">
        <v>112</v>
      </c>
      <c r="J174" s="7" t="s">
        <v>802</v>
      </c>
      <c r="K174" s="7" t="str">
        <f>Table1[[#This Row],[Indicator REF]] &amp; " - " &amp; Table1[[#This Row],[Example indicators]]</f>
        <v>LL195 - National climate change policy has targeted WASH objectives</v>
      </c>
      <c r="L174" s="7" t="s">
        <v>354</v>
      </c>
      <c r="M174" s="9" t="s">
        <v>771</v>
      </c>
      <c r="P174" s="9" t="s">
        <v>47</v>
      </c>
      <c r="Q174" s="9" t="s">
        <v>63</v>
      </c>
      <c r="R174" s="15">
        <v>0</v>
      </c>
      <c r="S174" s="9" t="s">
        <v>81</v>
      </c>
      <c r="T174" s="96" t="s">
        <v>803</v>
      </c>
    </row>
    <row r="175" spans="1:20" ht="215.65" customHeight="1">
      <c r="A175" s="15" t="s">
        <v>804</v>
      </c>
      <c r="B175" s="15" t="s">
        <v>4</v>
      </c>
      <c r="C175" s="9" t="s">
        <v>40</v>
      </c>
      <c r="D175" s="9" t="s">
        <v>46</v>
      </c>
      <c r="E175" s="9" t="s">
        <v>497</v>
      </c>
      <c r="F175" s="9" t="str">
        <f t="shared" si="2"/>
        <v>Adaptation_actions_by_national_and_subnational_governments___Policy</v>
      </c>
      <c r="G175" s="9" t="s">
        <v>83</v>
      </c>
      <c r="J175" s="7" t="s">
        <v>805</v>
      </c>
      <c r="K175" s="7" t="str">
        <f>Table1[[#This Row],[Indicator REF]] &amp; " - " &amp; Table1[[#This Row],[Example indicators]]</f>
        <v>LL196 - Process in place to review and update risk data used to inform climate resilience planning each year</v>
      </c>
      <c r="L175" s="7" t="s">
        <v>316</v>
      </c>
      <c r="M175" s="9" t="s">
        <v>519</v>
      </c>
      <c r="P175" s="9" t="s">
        <v>47</v>
      </c>
      <c r="Q175" s="9" t="s">
        <v>63</v>
      </c>
      <c r="R175" s="9">
        <v>0</v>
      </c>
      <c r="S175" s="9" t="s">
        <v>81</v>
      </c>
      <c r="T175" s="96" t="s">
        <v>390</v>
      </c>
    </row>
    <row r="176" spans="1:20" ht="90">
      <c r="A176" s="15" t="s">
        <v>806</v>
      </c>
      <c r="B176" s="15" t="s">
        <v>4</v>
      </c>
      <c r="C176" s="9" t="s">
        <v>40</v>
      </c>
      <c r="D176" s="9" t="s">
        <v>46</v>
      </c>
      <c r="E176" s="9" t="s">
        <v>497</v>
      </c>
      <c r="F176" s="9" t="str">
        <f t="shared" si="2"/>
        <v>Adaptation_actions_by_national_and_subnational_governments___Policy</v>
      </c>
      <c r="G176" s="9" t="s">
        <v>112</v>
      </c>
      <c r="J176" s="7" t="s">
        <v>807</v>
      </c>
      <c r="K176" s="7" t="str">
        <f>Table1[[#This Row],[Indicator REF]] &amp; " - " &amp; Table1[[#This Row],[Example indicators]]</f>
        <v>LL197 - Percentage of climate resilience WASH projects being fully implemented</v>
      </c>
      <c r="L176" s="7" t="s">
        <v>118</v>
      </c>
      <c r="P176" s="9" t="s">
        <v>47</v>
      </c>
      <c r="Q176" s="9" t="s">
        <v>63</v>
      </c>
      <c r="R176" s="9">
        <v>0</v>
      </c>
      <c r="S176" s="9" t="s">
        <v>81</v>
      </c>
      <c r="T176" s="96" t="s">
        <v>390</v>
      </c>
    </row>
    <row r="177" spans="1:20" ht="197.85" customHeight="1">
      <c r="A177" s="15" t="s">
        <v>808</v>
      </c>
      <c r="B177" s="15" t="s">
        <v>4</v>
      </c>
      <c r="C177" s="9" t="s">
        <v>40</v>
      </c>
      <c r="D177" s="9" t="s">
        <v>46</v>
      </c>
      <c r="E177" s="9" t="s">
        <v>6</v>
      </c>
      <c r="F177" s="9" t="str">
        <f t="shared" si="2"/>
        <v>1._Adaptation_actions_by_national_and_subnational_governments___Policy</v>
      </c>
      <c r="G177" s="9" t="s">
        <v>112</v>
      </c>
      <c r="H177" s="85" t="s">
        <v>754</v>
      </c>
      <c r="J177" s="7" t="s">
        <v>809</v>
      </c>
      <c r="K177" s="7" t="str">
        <f>Table1[[#This Row],[Indicator REF]] &amp; " - " &amp; Table1[[#This Row],[Example indicators]]</f>
        <v>LL198 - National climate change adaptation priorities in the WASH sector are reflected in the respective regional development plans</v>
      </c>
      <c r="L177" s="7" t="s">
        <v>327</v>
      </c>
      <c r="P177" s="9" t="s">
        <v>47</v>
      </c>
      <c r="Q177" s="9" t="s">
        <v>63</v>
      </c>
      <c r="R177" s="15">
        <v>0</v>
      </c>
      <c r="S177" s="9" t="s">
        <v>81</v>
      </c>
      <c r="T177" s="100" t="s">
        <v>419</v>
      </c>
    </row>
    <row r="178" spans="1:20" ht="90">
      <c r="A178" s="15" t="s">
        <v>810</v>
      </c>
      <c r="B178" s="15" t="s">
        <v>4</v>
      </c>
      <c r="C178" s="9" t="s">
        <v>40</v>
      </c>
      <c r="D178" s="9" t="s">
        <v>46</v>
      </c>
      <c r="E178" s="9" t="s">
        <v>461</v>
      </c>
      <c r="F178" s="9" t="str">
        <f t="shared" si="2"/>
        <v>Adaptation_actions_by_national_and_subnational_governments___Finance</v>
      </c>
      <c r="G178" s="9" t="s">
        <v>112</v>
      </c>
      <c r="I178" s="9" t="s">
        <v>465</v>
      </c>
      <c r="J178" s="36" t="s">
        <v>811</v>
      </c>
      <c r="K178" s="7" t="str">
        <f>Table1[[#This Row],[Indicator REF]] &amp; " - " &amp; Table1[[#This Row],[Example indicators]]</f>
        <v>LL199 - Funding criteria/incentives to include climate resilience as part of  WASH programming</v>
      </c>
      <c r="L178" s="7" t="s">
        <v>118</v>
      </c>
      <c r="P178" s="9" t="s">
        <v>47</v>
      </c>
      <c r="Q178" s="9" t="s">
        <v>63</v>
      </c>
      <c r="R178" s="15">
        <v>0</v>
      </c>
      <c r="S178" s="9" t="s">
        <v>81</v>
      </c>
      <c r="T178" s="101" t="s">
        <v>419</v>
      </c>
    </row>
    <row r="179" spans="1:20" ht="270">
      <c r="A179" s="15" t="s">
        <v>812</v>
      </c>
      <c r="B179" s="15" t="s">
        <v>4</v>
      </c>
      <c r="C179" s="9" t="s">
        <v>40</v>
      </c>
      <c r="D179" s="9" t="s">
        <v>46</v>
      </c>
      <c r="E179" s="9" t="s">
        <v>461</v>
      </c>
      <c r="F179" s="9" t="str">
        <f t="shared" si="2"/>
        <v>Adaptation_actions_by_national_and_subnational_governments___Finance</v>
      </c>
      <c r="G179" s="9" t="s">
        <v>112</v>
      </c>
      <c r="J179" s="7" t="s">
        <v>813</v>
      </c>
      <c r="K179" s="7" t="str">
        <f>Table1[[#This Row],[Indicator REF]] &amp; " - " &amp; Table1[[#This Row],[Example indicators]]</f>
        <v>LL200 - Finance and appropriate mechanisms are in place to support national priorities for climate risk management and adaptation in the WASH sector</v>
      </c>
      <c r="L179" s="7" t="s">
        <v>354</v>
      </c>
      <c r="M179" s="9" t="s">
        <v>768</v>
      </c>
      <c r="P179" s="9" t="s">
        <v>47</v>
      </c>
      <c r="Q179" s="9" t="s">
        <v>63</v>
      </c>
      <c r="R179" s="15">
        <v>0</v>
      </c>
      <c r="S179" s="9" t="s">
        <v>81</v>
      </c>
      <c r="T179" s="96" t="s">
        <v>814</v>
      </c>
    </row>
    <row r="180" spans="1:20" ht="129" customHeight="1">
      <c r="A180" s="15" t="s">
        <v>815</v>
      </c>
      <c r="B180" s="15" t="s">
        <v>4</v>
      </c>
      <c r="C180" s="9" t="s">
        <v>40</v>
      </c>
      <c r="D180" s="9" t="s">
        <v>46</v>
      </c>
      <c r="E180" s="9" t="s">
        <v>12</v>
      </c>
      <c r="F180" s="9" t="str">
        <f t="shared" si="2"/>
        <v>4._Adaptation_actions_by_national_and_subnational_governments___Finance</v>
      </c>
      <c r="G180" s="9" t="s">
        <v>112</v>
      </c>
      <c r="H180" s="9" t="s">
        <v>816</v>
      </c>
      <c r="I180" s="9" t="s">
        <v>816</v>
      </c>
      <c r="J180" s="36" t="s">
        <v>817</v>
      </c>
      <c r="K180" s="7" t="str">
        <f>Table1[[#This Row],[Indicator REF]] &amp; " - " &amp; Table1[[#This Row],[Example indicators]]</f>
        <v>LL201 - Total funding secured from multilateral funds for climate change (e.g. Green Climate Fund, Adaptation Fund, Global Environment Facility) for CR WASH</v>
      </c>
      <c r="L180" s="7" t="s">
        <v>327</v>
      </c>
      <c r="P180" s="9" t="s">
        <v>47</v>
      </c>
      <c r="Q180" s="9" t="s">
        <v>63</v>
      </c>
      <c r="R180" s="15">
        <v>0</v>
      </c>
      <c r="S180" s="9" t="s">
        <v>81</v>
      </c>
      <c r="T180" s="101" t="s">
        <v>419</v>
      </c>
    </row>
    <row r="181" spans="1:20" ht="240">
      <c r="A181" s="15" t="s">
        <v>818</v>
      </c>
      <c r="B181" s="15" t="s">
        <v>4</v>
      </c>
      <c r="C181" s="9" t="s">
        <v>40</v>
      </c>
      <c r="D181" s="9" t="s">
        <v>46</v>
      </c>
      <c r="E181" s="9" t="s">
        <v>461</v>
      </c>
      <c r="F181" s="9" t="str">
        <f t="shared" si="2"/>
        <v>Adaptation_actions_by_national_and_subnational_governments___Finance</v>
      </c>
      <c r="G181" s="9" t="s">
        <v>112</v>
      </c>
      <c r="J181" s="36" t="s">
        <v>819</v>
      </c>
      <c r="K181" s="7" t="str">
        <f>Table1[[#This Row],[Indicator REF]] &amp; " - " &amp; Table1[[#This Row],[Example indicators]]</f>
        <v>LL202 - Comprehensive assessment of the cost of climate change adaptation in the WASH sector under different scenarios has been carried out</v>
      </c>
      <c r="L181" s="7" t="s">
        <v>316</v>
      </c>
      <c r="M181" s="9" t="s">
        <v>736</v>
      </c>
      <c r="P181" s="9" t="s">
        <v>47</v>
      </c>
      <c r="Q181" s="9" t="s">
        <v>63</v>
      </c>
      <c r="R181" s="9">
        <v>0</v>
      </c>
      <c r="S181" s="9" t="s">
        <v>81</v>
      </c>
      <c r="T181" s="101" t="s">
        <v>419</v>
      </c>
    </row>
    <row r="182" spans="1:20" ht="130.9" customHeight="1">
      <c r="A182" s="15" t="s">
        <v>820</v>
      </c>
      <c r="B182" s="15" t="s">
        <v>4</v>
      </c>
      <c r="C182" s="9" t="s">
        <v>40</v>
      </c>
      <c r="D182" s="9" t="s">
        <v>46</v>
      </c>
      <c r="E182" s="9" t="s">
        <v>461</v>
      </c>
      <c r="F182" s="9" t="str">
        <f t="shared" si="2"/>
        <v>Adaptation_actions_by_national_and_subnational_governments___Finance</v>
      </c>
      <c r="G182" s="9" t="s">
        <v>112</v>
      </c>
      <c r="J182" s="7" t="s">
        <v>821</v>
      </c>
      <c r="K182" s="7" t="str">
        <f>Table1[[#This Row],[Indicator REF]] &amp; " - " &amp; Table1[[#This Row],[Example indicators]]</f>
        <v>LL203 - Sufficient capital expenditure, with budget lines for  emergency preparedness, and adaptation, to respond to international commitments and national targets in the water and sanitation sector, including coordination and capacity building</v>
      </c>
      <c r="L182" s="7" t="s">
        <v>354</v>
      </c>
      <c r="M182" s="9" t="s">
        <v>768</v>
      </c>
      <c r="P182" s="9" t="s">
        <v>47</v>
      </c>
      <c r="Q182" s="9" t="s">
        <v>63</v>
      </c>
      <c r="R182" s="9">
        <v>0</v>
      </c>
      <c r="S182" s="9" t="s">
        <v>81</v>
      </c>
      <c r="T182" s="101" t="s">
        <v>419</v>
      </c>
    </row>
    <row r="183" spans="1:20" ht="90">
      <c r="A183" s="15" t="s">
        <v>822</v>
      </c>
      <c r="B183" s="15" t="s">
        <v>4</v>
      </c>
      <c r="C183" s="9" t="s">
        <v>40</v>
      </c>
      <c r="D183" s="9" t="s">
        <v>49</v>
      </c>
      <c r="E183" s="9" t="s">
        <v>12</v>
      </c>
      <c r="F183" s="9" t="str">
        <f t="shared" si="2"/>
        <v>4._Adaptation_actions_by_national_and_subnational_governments___Finance</v>
      </c>
      <c r="G183" s="9" t="s">
        <v>112</v>
      </c>
      <c r="H183" s="9" t="s">
        <v>823</v>
      </c>
      <c r="I183" s="9" t="s">
        <v>823</v>
      </c>
      <c r="J183" s="7" t="s">
        <v>824</v>
      </c>
      <c r="K183" s="7" t="str">
        <f>Table1[[#This Row],[Indicator REF]] &amp; " - " &amp; Table1[[#This Row],[Example indicators]]</f>
        <v>LL204 - Funds are allocated to support technical capacity of regulatory bodies on climate resilience of WASH</v>
      </c>
      <c r="L183" s="7" t="s">
        <v>327</v>
      </c>
      <c r="P183" s="9" t="s">
        <v>47</v>
      </c>
      <c r="Q183" s="9" t="s">
        <v>63</v>
      </c>
      <c r="R183" s="9">
        <v>0</v>
      </c>
      <c r="S183" s="9" t="s">
        <v>81</v>
      </c>
      <c r="T183" s="96" t="s">
        <v>390</v>
      </c>
    </row>
    <row r="184" spans="1:20" ht="90">
      <c r="A184" s="15" t="s">
        <v>825</v>
      </c>
      <c r="B184" s="15" t="s">
        <v>1</v>
      </c>
      <c r="C184" s="9" t="s">
        <v>30</v>
      </c>
      <c r="D184" s="9" t="s">
        <v>46</v>
      </c>
      <c r="E184" s="9" t="s">
        <v>12</v>
      </c>
      <c r="F184" s="9" t="str">
        <f t="shared" si="2"/>
        <v>4._Adaptation_actions_by_national_and_subnational_governments___Finance</v>
      </c>
      <c r="G184" s="9" t="s">
        <v>112</v>
      </c>
      <c r="H184" s="9" t="s">
        <v>826</v>
      </c>
      <c r="I184" s="9" t="s">
        <v>827</v>
      </c>
      <c r="J184" s="13" t="s">
        <v>828</v>
      </c>
      <c r="K184" s="13" t="str">
        <f>Table1[[#This Row],[Indicator REF]] &amp; " - " &amp; Table1[[#This Row],[Example indicators]]</f>
        <v>LL205 - Financial incentives for water efficiency by service providers</v>
      </c>
      <c r="L184" s="13" t="s">
        <v>327</v>
      </c>
      <c r="O184" s="15" t="s">
        <v>369</v>
      </c>
      <c r="P184" s="9" t="s">
        <v>50</v>
      </c>
      <c r="Q184" s="9" t="s">
        <v>63</v>
      </c>
      <c r="R184" s="15">
        <v>0</v>
      </c>
      <c r="S184" s="9">
        <v>0</v>
      </c>
      <c r="T184" s="98"/>
    </row>
    <row r="185" spans="1:20" ht="165">
      <c r="A185" s="15" t="s">
        <v>829</v>
      </c>
      <c r="B185" s="15" t="s">
        <v>2</v>
      </c>
      <c r="C185" s="9" t="s">
        <v>15</v>
      </c>
      <c r="D185" s="9" t="s">
        <v>46</v>
      </c>
      <c r="E185" s="9" t="s">
        <v>18</v>
      </c>
      <c r="F185" s="9" t="str">
        <f t="shared" si="2"/>
        <v>7._Adaptation_actions_by_water_and_sanitation_service_providers___Sanitation</v>
      </c>
      <c r="G185" s="9" t="s">
        <v>106</v>
      </c>
      <c r="H185" s="9" t="s">
        <v>88</v>
      </c>
      <c r="J185" s="7" t="s">
        <v>830</v>
      </c>
      <c r="K185" s="7" t="str">
        <f>Table1[[#This Row],[Indicator REF]] &amp; " - " &amp; Table1[[#This Row],[Example indicators]]</f>
        <v>LL206 - Construction materials, equipment and resources are available to ensure robust re-construction and repair of sanitation infrastructure</v>
      </c>
      <c r="L185" s="7" t="s">
        <v>327</v>
      </c>
      <c r="O185" s="15" t="s">
        <v>311</v>
      </c>
      <c r="P185" s="9" t="s">
        <v>47</v>
      </c>
      <c r="Q185" s="9" t="s">
        <v>59</v>
      </c>
      <c r="R185" s="15" t="s">
        <v>71</v>
      </c>
      <c r="S185" s="9" t="s">
        <v>108</v>
      </c>
      <c r="T185" s="96" t="s">
        <v>831</v>
      </c>
    </row>
    <row r="186" spans="1:20" ht="165">
      <c r="A186" s="15" t="s">
        <v>832</v>
      </c>
      <c r="B186" s="15" t="s">
        <v>1</v>
      </c>
      <c r="C186" s="9" t="s">
        <v>30</v>
      </c>
      <c r="D186" s="9" t="s">
        <v>46</v>
      </c>
      <c r="E186" s="35" t="s">
        <v>360</v>
      </c>
      <c r="F186" s="9" t="str">
        <f t="shared" si="2"/>
        <v>Adaptation_actions_by_water_and_sanitation_service_providers</v>
      </c>
      <c r="G186" s="9" t="s">
        <v>106</v>
      </c>
      <c r="J186" s="7" t="s">
        <v>833</v>
      </c>
      <c r="K186" s="7" t="str">
        <f>Table1[[#This Row],[Indicator REF]] &amp; " - " &amp; Table1[[#This Row],[Example indicators]]</f>
        <v>LL207 - Construction materials and resources are available to ensure robust re-construction and repair of water supply infrastructure</v>
      </c>
      <c r="L186" s="7" t="s">
        <v>118</v>
      </c>
      <c r="M186" s="9" t="s">
        <v>834</v>
      </c>
      <c r="P186" s="9" t="s">
        <v>50</v>
      </c>
      <c r="Q186" s="9" t="s">
        <v>61</v>
      </c>
      <c r="R186" s="15">
        <v>0</v>
      </c>
      <c r="S186" s="9" t="s">
        <v>108</v>
      </c>
      <c r="T186" s="96" t="s">
        <v>831</v>
      </c>
    </row>
    <row r="187" spans="1:20" ht="110.65" customHeight="1">
      <c r="A187" s="15" t="s">
        <v>835</v>
      </c>
      <c r="B187" s="15" t="s">
        <v>4</v>
      </c>
      <c r="C187" s="9" t="s">
        <v>40</v>
      </c>
      <c r="D187" s="9" t="s">
        <v>43</v>
      </c>
      <c r="E187" s="9" t="s">
        <v>497</v>
      </c>
      <c r="F187" s="9" t="str">
        <f t="shared" si="2"/>
        <v>Adaptation_actions_by_national_and_subnational_governments___Policy</v>
      </c>
      <c r="G187" s="9" t="s">
        <v>106</v>
      </c>
      <c r="J187" s="7" t="s">
        <v>836</v>
      </c>
      <c r="K187" s="7" t="str">
        <f>Table1[[#This Row],[Indicator REF]] &amp; " - " &amp; Table1[[#This Row],[Example indicators]]</f>
        <v>LL209 - Policy in place to support local markets for WASH goods and services are resilient to climate impacts, designed to accommodate surges in demand during crises, whether slow-onset or sudden events</v>
      </c>
      <c r="L187" s="7" t="s">
        <v>316</v>
      </c>
      <c r="O187" s="15" t="s">
        <v>311</v>
      </c>
      <c r="P187" s="9" t="s">
        <v>47</v>
      </c>
      <c r="Q187" s="9" t="s">
        <v>63</v>
      </c>
      <c r="R187" s="9">
        <v>0</v>
      </c>
      <c r="S187" s="9" t="s">
        <v>81</v>
      </c>
      <c r="T187" s="96" t="s">
        <v>837</v>
      </c>
    </row>
    <row r="188" spans="1:20" ht="135">
      <c r="A188" s="15" t="s">
        <v>838</v>
      </c>
      <c r="B188" s="15" t="s">
        <v>2</v>
      </c>
      <c r="C188" s="9" t="s">
        <v>7</v>
      </c>
      <c r="D188" s="9" t="s">
        <v>43</v>
      </c>
      <c r="E188" s="9" t="s">
        <v>18</v>
      </c>
      <c r="F188" s="9" t="str">
        <f t="shared" si="2"/>
        <v>7._Adaptation_actions_by_water_and_sanitation_service_providers___Sanitation</v>
      </c>
      <c r="G188" s="9" t="s">
        <v>73</v>
      </c>
      <c r="H188" s="9" t="s">
        <v>73</v>
      </c>
      <c r="J188" s="7" t="s">
        <v>839</v>
      </c>
      <c r="K188" s="7" t="str">
        <f>Table1[[#This Row],[Indicator REF]] &amp; " - " &amp; Table1[[#This Row],[Example indicators]]</f>
        <v xml:space="preserve">LL210 - [Proportion of population with] household pits or tanks which are emptied regularly and predictably </v>
      </c>
      <c r="L188" s="7" t="s">
        <v>327</v>
      </c>
      <c r="N188" s="15" t="s">
        <v>840</v>
      </c>
      <c r="O188" s="15" t="s">
        <v>311</v>
      </c>
      <c r="P188" s="9" t="s">
        <v>53</v>
      </c>
      <c r="Q188" s="9" t="s">
        <v>330</v>
      </c>
      <c r="R188" s="15">
        <v>0</v>
      </c>
      <c r="S188" s="9">
        <v>0</v>
      </c>
      <c r="T188" s="96" t="s">
        <v>459</v>
      </c>
    </row>
    <row r="189" spans="1:20" ht="240">
      <c r="A189" s="15" t="s">
        <v>841</v>
      </c>
      <c r="B189" s="15" t="s">
        <v>2</v>
      </c>
      <c r="C189" s="9" t="s">
        <v>7</v>
      </c>
      <c r="D189" s="9" t="s">
        <v>49</v>
      </c>
      <c r="E189" s="9" t="s">
        <v>314</v>
      </c>
      <c r="F189" s="9" t="str">
        <f t="shared" si="2"/>
        <v>Attributes_of_water__sanitation__and_hygiene_infrastructure</v>
      </c>
      <c r="G189" s="9" t="s">
        <v>79</v>
      </c>
      <c r="J189" s="7" t="s">
        <v>842</v>
      </c>
      <c r="K189" s="7" t="str">
        <f>Table1[[#This Row],[Indicator REF]] &amp; " - " &amp; Table1[[#This Row],[Example indicators]]</f>
        <v>LL211 - [Proportion of population with] household pits or tanks which are sized to promote frequent emptying  and reduce build up of faecal matter</v>
      </c>
      <c r="L189" s="7" t="s">
        <v>316</v>
      </c>
      <c r="M189" s="9" t="s">
        <v>843</v>
      </c>
      <c r="N189" s="15" t="s">
        <v>844</v>
      </c>
      <c r="O189" s="15" t="s">
        <v>311</v>
      </c>
      <c r="P189" s="9" t="s">
        <v>53</v>
      </c>
      <c r="Q189" s="9" t="s">
        <v>330</v>
      </c>
      <c r="R189" s="15">
        <v>0</v>
      </c>
      <c r="S189" s="9">
        <v>0</v>
      </c>
      <c r="T189" s="96" t="s">
        <v>331</v>
      </c>
    </row>
    <row r="190" spans="1:20" ht="135">
      <c r="A190" s="15" t="s">
        <v>845</v>
      </c>
      <c r="B190" s="15" t="s">
        <v>2</v>
      </c>
      <c r="C190" s="9" t="s">
        <v>7</v>
      </c>
      <c r="D190" s="9" t="s">
        <v>49</v>
      </c>
      <c r="E190" s="9" t="s">
        <v>309</v>
      </c>
      <c r="F190" s="9" t="str">
        <f t="shared" si="2"/>
        <v>Adaptation_actions_by_users</v>
      </c>
      <c r="G190" s="9" t="s">
        <v>72</v>
      </c>
      <c r="J190" s="7" t="s">
        <v>846</v>
      </c>
      <c r="K190" s="7" t="str">
        <f>Table1[[#This Row],[Indicator REF]] &amp; " - " &amp; Table1[[#This Row],[Example indicators]]</f>
        <v>LL213 - [Proportion of the population with] access to multiple toilet technologies (one low/no flush) for use during drought</v>
      </c>
      <c r="L190" s="7" t="s">
        <v>316</v>
      </c>
      <c r="M190" s="9" t="s">
        <v>847</v>
      </c>
      <c r="O190" s="15" t="s">
        <v>311</v>
      </c>
      <c r="P190" s="9" t="s">
        <v>47</v>
      </c>
      <c r="Q190" s="9" t="s">
        <v>59</v>
      </c>
      <c r="R190" s="15" t="s">
        <v>71</v>
      </c>
      <c r="S190" s="9" t="s">
        <v>108</v>
      </c>
      <c r="T190" s="96" t="s">
        <v>323</v>
      </c>
    </row>
    <row r="191" spans="1:20" ht="135">
      <c r="A191" s="15" t="s">
        <v>848</v>
      </c>
      <c r="B191" s="15" t="s">
        <v>2</v>
      </c>
      <c r="C191" s="9" t="s">
        <v>7</v>
      </c>
      <c r="D191" s="9" t="s">
        <v>49</v>
      </c>
      <c r="E191" s="9" t="s">
        <v>25</v>
      </c>
      <c r="F191" s="9" t="str">
        <f t="shared" si="2"/>
        <v>15._Attributes_of_water__sanitation__and_hygiene_infrastructure___Sanitation</v>
      </c>
      <c r="G191" s="9" t="s">
        <v>79</v>
      </c>
      <c r="H191" s="9" t="s">
        <v>849</v>
      </c>
      <c r="J191" s="7" t="s">
        <v>850</v>
      </c>
      <c r="K191" s="7" t="str">
        <f>Table1[[#This Row],[Indicator REF]] &amp; " - " &amp; Table1[[#This Row],[Example indicators]]</f>
        <v>LL215 - [Proportion of population] with access to multiple sanitation services during and following climate events</v>
      </c>
      <c r="L191" s="7" t="s">
        <v>327</v>
      </c>
      <c r="O191" s="15" t="s">
        <v>311</v>
      </c>
      <c r="P191" s="9" t="s">
        <v>47</v>
      </c>
      <c r="Q191" s="9" t="s">
        <v>318</v>
      </c>
      <c r="R191" s="15" t="s">
        <v>71</v>
      </c>
      <c r="S191" s="9" t="s">
        <v>108</v>
      </c>
      <c r="T191" s="96" t="s">
        <v>323</v>
      </c>
    </row>
    <row r="192" spans="1:20" ht="135">
      <c r="A192" s="15" t="s">
        <v>851</v>
      </c>
      <c r="B192" s="15" t="s">
        <v>2</v>
      </c>
      <c r="C192" s="9" t="s">
        <v>7</v>
      </c>
      <c r="D192" s="9" t="s">
        <v>49</v>
      </c>
      <c r="E192" s="35" t="s">
        <v>35</v>
      </c>
      <c r="F192" s="9" t="str">
        <f t="shared" si="2"/>
        <v>18._Sanitation_service_functioning</v>
      </c>
      <c r="G192" s="35" t="s">
        <v>72</v>
      </c>
      <c r="H192" s="9" t="s">
        <v>325</v>
      </c>
      <c r="J192" s="36" t="s">
        <v>852</v>
      </c>
      <c r="K192" s="7" t="str">
        <f>Table1[[#This Row],[Indicator REF]] &amp; " - " &amp; Table1[[#This Row],[Example indicators]]</f>
        <v xml:space="preserve">LL216 - [Proportion of users with] access to at least one functioning water sources to use for flushing if needed </v>
      </c>
      <c r="L192" s="7" t="s">
        <v>327</v>
      </c>
      <c r="O192" s="15" t="s">
        <v>311</v>
      </c>
      <c r="P192" s="9" t="s">
        <v>47</v>
      </c>
      <c r="Q192" s="9" t="s">
        <v>59</v>
      </c>
      <c r="R192" s="15" t="s">
        <v>71</v>
      </c>
      <c r="S192" s="9" t="s">
        <v>108</v>
      </c>
      <c r="T192" s="96" t="s">
        <v>323</v>
      </c>
    </row>
    <row r="193" spans="1:20" ht="300">
      <c r="A193" s="15" t="s">
        <v>853</v>
      </c>
      <c r="B193" s="15" t="s">
        <v>1</v>
      </c>
      <c r="C193" s="10" t="s">
        <v>30</v>
      </c>
      <c r="D193" s="9" t="s">
        <v>62</v>
      </c>
      <c r="E193" s="9" t="s">
        <v>16</v>
      </c>
      <c r="F193" s="9" t="str">
        <f t="shared" si="2"/>
        <v>6._Adaptation_actions_by_water_and_sanitation_service_providers___Water_Supply</v>
      </c>
      <c r="G193" s="9" t="s">
        <v>109</v>
      </c>
      <c r="H193" s="9" t="s">
        <v>87</v>
      </c>
      <c r="J193" s="56" t="s">
        <v>854</v>
      </c>
      <c r="K193" s="7" t="str">
        <f>Table1[[#This Row],[Indicator REF]] &amp; " - " &amp; Table1[[#This Row],[Example indicators]]</f>
        <v>LL217 - [Proportion of population served by] water supplies supported by consumer education and communication programs addressing local climate hazards (i.e. boil water advisory)</v>
      </c>
      <c r="L193" s="7" t="s">
        <v>327</v>
      </c>
      <c r="O193" s="15" t="s">
        <v>369</v>
      </c>
      <c r="P193" s="9" t="s">
        <v>47</v>
      </c>
      <c r="Q193" s="9" t="s">
        <v>59</v>
      </c>
      <c r="R193" s="15" t="s">
        <v>68</v>
      </c>
      <c r="S193" s="9" t="s">
        <v>102</v>
      </c>
      <c r="T193" s="97" t="s">
        <v>855</v>
      </c>
    </row>
    <row r="194" spans="1:20" ht="195">
      <c r="A194" s="15" t="s">
        <v>856</v>
      </c>
      <c r="B194" s="15" t="s">
        <v>4</v>
      </c>
      <c r="C194" s="9" t="s">
        <v>40</v>
      </c>
      <c r="D194" s="9" t="s">
        <v>46</v>
      </c>
      <c r="E194" s="9" t="s">
        <v>6</v>
      </c>
      <c r="F194" s="9" t="str">
        <f t="shared" ref="F194:F257" si="3">SUBSTITUTE(SUBSTITUTE(SUBSTITUTE(SUBSTITUTE(E194, " ", "_"), "-", "_"), ",", "_"), ":", "_")</f>
        <v>1._Adaptation_actions_by_national_and_subnational_governments___Policy</v>
      </c>
      <c r="G194" s="9" t="s">
        <v>94</v>
      </c>
      <c r="H194" s="9" t="s">
        <v>857</v>
      </c>
      <c r="J194" s="7" t="s">
        <v>858</v>
      </c>
      <c r="K194" s="7" t="str">
        <f>Table1[[#This Row],[Indicator REF]] &amp; " - " &amp; Table1[[#This Row],[Example indicators]]</f>
        <v>LL219 - [Proportion of] vulnerable groups engaged in local planning through targeted actions, using differentiated communication channels and tailored messages to address increased risks and limited response capacity</v>
      </c>
      <c r="L194" s="7" t="s">
        <v>327</v>
      </c>
      <c r="N194" s="15" t="s">
        <v>859</v>
      </c>
      <c r="O194" s="15" t="s">
        <v>311</v>
      </c>
      <c r="P194" s="9" t="s">
        <v>53</v>
      </c>
      <c r="Q194" s="9" t="s">
        <v>63</v>
      </c>
      <c r="R194" s="15">
        <v>0</v>
      </c>
      <c r="S194" s="9">
        <v>0</v>
      </c>
      <c r="T194" s="96" t="s">
        <v>387</v>
      </c>
    </row>
    <row r="195" spans="1:20" ht="118.15" customHeight="1">
      <c r="A195" s="15" t="s">
        <v>860</v>
      </c>
      <c r="B195" s="15" t="s">
        <v>4</v>
      </c>
      <c r="C195" s="9" t="s">
        <v>40</v>
      </c>
      <c r="D195" s="9" t="s">
        <v>49</v>
      </c>
      <c r="E195" s="9" t="s">
        <v>497</v>
      </c>
      <c r="F195" s="9" t="str">
        <f t="shared" si="3"/>
        <v>Adaptation_actions_by_national_and_subnational_governments___Policy</v>
      </c>
      <c r="G195" s="9" t="s">
        <v>94</v>
      </c>
      <c r="I195" s="9" t="s">
        <v>472</v>
      </c>
      <c r="J195" s="7" t="s">
        <v>861</v>
      </c>
      <c r="K195" s="7" t="str">
        <f>Table1[[#This Row],[Indicator REF]] &amp; " - " &amp; Table1[[#This Row],[Example indicators]]</f>
        <v>LL220 - Bespoke and carefully crafted messaging for effective communication of climate risks to prompt behaviour change and build on existing strengths to undertake ‘doable’ adaptive actions</v>
      </c>
      <c r="L195" s="7" t="s">
        <v>118</v>
      </c>
      <c r="O195" s="15" t="s">
        <v>311</v>
      </c>
      <c r="P195" s="9" t="s">
        <v>50</v>
      </c>
      <c r="Q195" s="9" t="s">
        <v>63</v>
      </c>
      <c r="R195" s="15">
        <v>0</v>
      </c>
      <c r="S195" s="9">
        <v>0</v>
      </c>
      <c r="T195" s="96">
        <v>0</v>
      </c>
    </row>
    <row r="196" spans="1:20" ht="59.65" customHeight="1">
      <c r="A196" s="15" t="s">
        <v>862</v>
      </c>
      <c r="B196" s="15" t="s">
        <v>1</v>
      </c>
      <c r="C196" s="9" t="s">
        <v>30</v>
      </c>
      <c r="D196" s="9" t="s">
        <v>46</v>
      </c>
      <c r="E196" s="9" t="s">
        <v>6</v>
      </c>
      <c r="F196" s="9" t="str">
        <f t="shared" si="3"/>
        <v>1._Adaptation_actions_by_national_and_subnational_governments___Policy</v>
      </c>
      <c r="G196" s="9" t="s">
        <v>112</v>
      </c>
      <c r="H196" s="9" t="s">
        <v>863</v>
      </c>
      <c r="I196" s="9" t="s">
        <v>827</v>
      </c>
      <c r="J196" s="13" t="s">
        <v>864</v>
      </c>
      <c r="K196" s="13" t="str">
        <f>Table1[[#This Row],[Indicator REF]] &amp; " - " &amp; Table1[[#This Row],[Example indicators]]</f>
        <v>LL221 - Incentives and support to service providers to encourage the promotion of water efficiency by consumers (e.g. funding to roll out volumetric metering, or advise and technical assistance facility to promote water saving devices in the home)</v>
      </c>
      <c r="L196" s="13" t="s">
        <v>327</v>
      </c>
      <c r="M196" s="10"/>
      <c r="N196" s="9" t="s">
        <v>865</v>
      </c>
      <c r="O196" s="15" t="s">
        <v>369</v>
      </c>
      <c r="P196" s="9" t="s">
        <v>47</v>
      </c>
      <c r="Q196" s="9" t="s">
        <v>59</v>
      </c>
      <c r="R196" s="15" t="s">
        <v>68</v>
      </c>
      <c r="S196" s="9" t="s">
        <v>102</v>
      </c>
      <c r="T196" s="97" t="s">
        <v>866</v>
      </c>
    </row>
    <row r="197" spans="1:20" ht="105">
      <c r="A197" s="15" t="s">
        <v>867</v>
      </c>
      <c r="B197" s="15" t="s">
        <v>1</v>
      </c>
      <c r="C197" s="11" t="s">
        <v>17</v>
      </c>
      <c r="D197" s="9" t="s">
        <v>46</v>
      </c>
      <c r="E197" s="9" t="s">
        <v>16</v>
      </c>
      <c r="F197" s="9" t="str">
        <f t="shared" si="3"/>
        <v>6._Adaptation_actions_by_water_and_sanitation_service_providers___Water_Supply</v>
      </c>
      <c r="G197" s="9" t="s">
        <v>73</v>
      </c>
      <c r="H197" s="9" t="s">
        <v>73</v>
      </c>
      <c r="J197" s="13" t="s">
        <v>868</v>
      </c>
      <c r="K197" s="13" t="str">
        <f>Table1[[#This Row],[Indicator REF]] &amp; " - " &amp; Table1[[#This Row],[Example indicators]]</f>
        <v>LL222 - [Proportion of population served] by water supplies where the source has an active sediment, nutrient  and contaminant management plan</v>
      </c>
      <c r="L197" s="13" t="s">
        <v>327</v>
      </c>
      <c r="O197" s="15" t="s">
        <v>369</v>
      </c>
      <c r="P197" s="9" t="s">
        <v>47</v>
      </c>
      <c r="Q197" s="9" t="s">
        <v>59</v>
      </c>
      <c r="R197" s="15" t="s">
        <v>68</v>
      </c>
      <c r="S197" s="9" t="s">
        <v>102</v>
      </c>
      <c r="T197" s="102" t="s">
        <v>869</v>
      </c>
    </row>
    <row r="198" spans="1:20" ht="150">
      <c r="A198" s="15" t="s">
        <v>870</v>
      </c>
      <c r="B198" s="15" t="s">
        <v>1</v>
      </c>
      <c r="C198" s="10" t="s">
        <v>20</v>
      </c>
      <c r="D198" s="9" t="s">
        <v>43</v>
      </c>
      <c r="E198" s="9" t="s">
        <v>360</v>
      </c>
      <c r="F198" s="9" t="str">
        <f t="shared" si="3"/>
        <v>Adaptation_actions_by_water_and_sanitation_service_providers</v>
      </c>
      <c r="G198" s="9" t="s">
        <v>73</v>
      </c>
      <c r="J198" s="13" t="s">
        <v>871</v>
      </c>
      <c r="K198" s="13" t="str">
        <f>Table1[[#This Row],[Indicator REF]] &amp; " - " &amp; Table1[[#This Row],[Example indicators]]</f>
        <v xml:space="preserve">LL223 - [Proportion of population served by] water supplies with routine monitoring at intake linked to treatment operation &amp; performance </v>
      </c>
      <c r="L198" s="13" t="s">
        <v>118</v>
      </c>
      <c r="M198" s="11" t="s">
        <v>696</v>
      </c>
      <c r="O198" s="15" t="s">
        <v>369</v>
      </c>
      <c r="P198" s="9" t="s">
        <v>47</v>
      </c>
      <c r="Q198" s="9" t="s">
        <v>59</v>
      </c>
      <c r="R198" s="15" t="s">
        <v>68</v>
      </c>
      <c r="S198" s="9" t="s">
        <v>102</v>
      </c>
      <c r="T198" s="97" t="s">
        <v>872</v>
      </c>
    </row>
    <row r="199" spans="1:20" ht="75">
      <c r="A199" s="15" t="s">
        <v>873</v>
      </c>
      <c r="B199" s="15" t="s">
        <v>1</v>
      </c>
      <c r="C199" s="11" t="s">
        <v>17</v>
      </c>
      <c r="D199" s="9" t="s">
        <v>46</v>
      </c>
      <c r="E199" s="9" t="s">
        <v>314</v>
      </c>
      <c r="F199" s="9" t="str">
        <f t="shared" si="3"/>
        <v>Attributes_of_water__sanitation__and_hygiene_infrastructure</v>
      </c>
      <c r="G199" s="9" t="s">
        <v>79</v>
      </c>
      <c r="H199" s="9" t="s">
        <v>874</v>
      </c>
      <c r="I199" s="9" t="s">
        <v>874</v>
      </c>
      <c r="J199" s="58" t="s">
        <v>79</v>
      </c>
      <c r="K199" s="13" t="str">
        <f>Table1[[#This Row],[Indicator REF]] &amp; " - " &amp; Table1[[#This Row],[Example indicators]]</f>
        <v xml:space="preserve">LL224 - Construction and design standards for climate resilient WASH are implemented </v>
      </c>
      <c r="L199" s="13" t="s">
        <v>118</v>
      </c>
      <c r="M199" s="9" t="s">
        <v>875</v>
      </c>
      <c r="N199" s="10" t="s">
        <v>876</v>
      </c>
      <c r="O199" s="15" t="s">
        <v>369</v>
      </c>
      <c r="P199" s="9" t="s">
        <v>47</v>
      </c>
      <c r="Q199" s="9" t="s">
        <v>61</v>
      </c>
      <c r="R199" s="15" t="s">
        <v>71</v>
      </c>
      <c r="S199" s="9" t="s">
        <v>102</v>
      </c>
      <c r="T199" s="97" t="s">
        <v>877</v>
      </c>
    </row>
    <row r="200" spans="1:20" ht="360">
      <c r="A200" s="15" t="s">
        <v>878</v>
      </c>
      <c r="B200" s="15" t="s">
        <v>1</v>
      </c>
      <c r="C200" s="10" t="s">
        <v>30</v>
      </c>
      <c r="D200" s="9" t="s">
        <v>46</v>
      </c>
      <c r="E200" s="35" t="s">
        <v>33</v>
      </c>
      <c r="F200" s="9" t="str">
        <f t="shared" si="3"/>
        <v>17._Water_service_functioning</v>
      </c>
      <c r="G200" s="9" t="s">
        <v>79</v>
      </c>
      <c r="H200" s="9" t="s">
        <v>879</v>
      </c>
      <c r="J200" s="58" t="s">
        <v>880</v>
      </c>
      <c r="K200" s="13" t="str">
        <f>Table1[[#This Row],[Indicator REF]] &amp; " - " &amp; Table1[[#This Row],[Example indicators]]</f>
        <v>LL225 - [Proportion of population with] access to more than one safely managed water supply</v>
      </c>
      <c r="L200" s="13" t="s">
        <v>327</v>
      </c>
      <c r="M200" s="9" t="s">
        <v>881</v>
      </c>
      <c r="N200" s="9" t="s">
        <v>882</v>
      </c>
      <c r="O200" s="15" t="s">
        <v>369</v>
      </c>
      <c r="P200" s="9" t="s">
        <v>47</v>
      </c>
      <c r="Q200" s="9" t="s">
        <v>59</v>
      </c>
      <c r="R200" s="15" t="s">
        <v>71</v>
      </c>
      <c r="S200" s="9" t="s">
        <v>102</v>
      </c>
      <c r="T200" s="97" t="s">
        <v>883</v>
      </c>
    </row>
    <row r="201" spans="1:20" ht="405">
      <c r="A201" s="15" t="s">
        <v>884</v>
      </c>
      <c r="B201" s="15" t="s">
        <v>1</v>
      </c>
      <c r="C201" s="11" t="s">
        <v>17</v>
      </c>
      <c r="D201" s="9" t="s">
        <v>43</v>
      </c>
      <c r="E201" s="9" t="s">
        <v>16</v>
      </c>
      <c r="F201" s="9" t="str">
        <f t="shared" si="3"/>
        <v>6._Adaptation_actions_by_water_and_sanitation_service_providers___Water_Supply</v>
      </c>
      <c r="G201" s="9" t="s">
        <v>115</v>
      </c>
      <c r="H201" s="9" t="s">
        <v>73</v>
      </c>
      <c r="J201" s="13" t="s">
        <v>885</v>
      </c>
      <c r="K201" s="13" t="str">
        <f>Table1[[#This Row],[Indicator REF]] &amp; " - " &amp; Table1[[#This Row],[Example indicators]]</f>
        <v xml:space="preserve">LL226 - [Proportion of population served by] water supplies served by groundwater with active groundwater management </v>
      </c>
      <c r="L201" s="13" t="s">
        <v>327</v>
      </c>
      <c r="O201" s="15" t="s">
        <v>369</v>
      </c>
      <c r="P201" s="9" t="s">
        <v>47</v>
      </c>
      <c r="Q201" s="9" t="s">
        <v>61</v>
      </c>
      <c r="R201" s="15" t="s">
        <v>68</v>
      </c>
      <c r="S201" s="9" t="s">
        <v>102</v>
      </c>
      <c r="T201" s="97" t="s">
        <v>886</v>
      </c>
    </row>
    <row r="202" spans="1:20" ht="75">
      <c r="A202" s="15" t="s">
        <v>887</v>
      </c>
      <c r="B202" s="15" t="s">
        <v>1</v>
      </c>
      <c r="C202" s="10" t="s">
        <v>20</v>
      </c>
      <c r="D202" s="9" t="s">
        <v>43</v>
      </c>
      <c r="E202" s="9" t="s">
        <v>314</v>
      </c>
      <c r="F202" s="9" t="str">
        <f t="shared" si="3"/>
        <v>Attributes_of_water__sanitation__and_hygiene_infrastructure</v>
      </c>
      <c r="G202" s="9" t="s">
        <v>79</v>
      </c>
      <c r="J202" s="13" t="s">
        <v>888</v>
      </c>
      <c r="K202" s="13" t="str">
        <f>Table1[[#This Row],[Indicator REF]] &amp; " - " &amp; Table1[[#This Row],[Example indicators]]</f>
        <v>LL227 - [Proportion of population served by] water supplies with flood protection around treatment facilities that considers future flood levels</v>
      </c>
      <c r="L202" s="13" t="s">
        <v>118</v>
      </c>
      <c r="M202" s="15" t="s">
        <v>834</v>
      </c>
      <c r="O202" s="15" t="s">
        <v>369</v>
      </c>
      <c r="P202" s="9" t="s">
        <v>50</v>
      </c>
      <c r="Q202" s="9" t="s">
        <v>63</v>
      </c>
      <c r="R202" s="9">
        <v>0</v>
      </c>
      <c r="S202" s="9">
        <v>0</v>
      </c>
    </row>
    <row r="203" spans="1:20" ht="105">
      <c r="A203" s="15" t="s">
        <v>889</v>
      </c>
      <c r="B203" s="15" t="s">
        <v>1</v>
      </c>
      <c r="C203" s="11" t="s">
        <v>17</v>
      </c>
      <c r="D203" s="9" t="s">
        <v>49</v>
      </c>
      <c r="E203" s="9" t="s">
        <v>16</v>
      </c>
      <c r="F203" s="9" t="str">
        <f t="shared" si="3"/>
        <v>6._Adaptation_actions_by_water_and_sanitation_service_providers___Water_Supply</v>
      </c>
      <c r="G203" s="9" t="s">
        <v>79</v>
      </c>
      <c r="H203" s="9" t="s">
        <v>890</v>
      </c>
      <c r="J203" s="13" t="s">
        <v>891</v>
      </c>
      <c r="K203" s="13" t="str">
        <f>Table1[[#This Row],[Indicator REF]] &amp; " - " &amp; Table1[[#This Row],[Example indicators]]</f>
        <v>LL229 - [Proportion of the population served by] utilities with multiple or diverse sources.</v>
      </c>
      <c r="L203" s="13" t="s">
        <v>327</v>
      </c>
      <c r="N203" s="9" t="s">
        <v>892</v>
      </c>
      <c r="O203" s="15" t="s">
        <v>369</v>
      </c>
      <c r="P203" s="9" t="s">
        <v>47</v>
      </c>
      <c r="Q203" s="9" t="s">
        <v>59</v>
      </c>
      <c r="R203" s="15" t="s">
        <v>68</v>
      </c>
      <c r="S203" s="9" t="s">
        <v>102</v>
      </c>
      <c r="T203" s="97" t="s">
        <v>893</v>
      </c>
    </row>
    <row r="204" spans="1:20" ht="285">
      <c r="A204" s="15" t="s">
        <v>894</v>
      </c>
      <c r="B204" s="15" t="s">
        <v>1</v>
      </c>
      <c r="C204" s="11" t="s">
        <v>17</v>
      </c>
      <c r="D204" s="9" t="s">
        <v>49</v>
      </c>
      <c r="E204" s="9" t="s">
        <v>16</v>
      </c>
      <c r="F204" s="9" t="str">
        <f t="shared" si="3"/>
        <v>6._Adaptation_actions_by_water_and_sanitation_service_providers___Water_Supply</v>
      </c>
      <c r="G204" s="9" t="s">
        <v>73</v>
      </c>
      <c r="H204" s="9" t="s">
        <v>73</v>
      </c>
      <c r="J204" s="7" t="s">
        <v>895</v>
      </c>
      <c r="K204" s="7" t="str">
        <f>Table1[[#This Row],[Indicator REF]] &amp; " - " &amp; Table1[[#This Row],[Example indicators]]</f>
        <v>LL230 - [Proportion of population served by] water supplies which depend on reservoirs with flexible reservoir operation rules</v>
      </c>
      <c r="L204" s="7" t="s">
        <v>327</v>
      </c>
      <c r="N204" s="9" t="s">
        <v>896</v>
      </c>
      <c r="O204" s="15" t="s">
        <v>369</v>
      </c>
      <c r="P204" s="9" t="s">
        <v>47</v>
      </c>
      <c r="Q204" s="9" t="s">
        <v>59</v>
      </c>
      <c r="R204" s="15" t="s">
        <v>68</v>
      </c>
      <c r="S204" s="9" t="s">
        <v>102</v>
      </c>
      <c r="T204" s="97" t="s">
        <v>897</v>
      </c>
    </row>
    <row r="205" spans="1:20" ht="240">
      <c r="A205" s="15" t="s">
        <v>898</v>
      </c>
      <c r="B205" s="15" t="s">
        <v>1</v>
      </c>
      <c r="C205" s="10" t="s">
        <v>24</v>
      </c>
      <c r="D205" s="9" t="s">
        <v>52</v>
      </c>
      <c r="E205" s="9" t="s">
        <v>16</v>
      </c>
      <c r="F205" s="9" t="str">
        <f t="shared" si="3"/>
        <v>6._Adaptation_actions_by_water_and_sanitation_service_providers___Water_Supply</v>
      </c>
      <c r="G205" s="9" t="s">
        <v>73</v>
      </c>
      <c r="H205" s="9" t="s">
        <v>73</v>
      </c>
      <c r="J205" s="7" t="s">
        <v>899</v>
      </c>
      <c r="K205" s="7" t="str">
        <f>Table1[[#This Row],[Indicator REF]] &amp; " - " &amp; Table1[[#This Row],[Example indicators]]</f>
        <v>LL231 - [Proportion of population served by] water supplies with leak detection and reduction programs</v>
      </c>
      <c r="L205" s="7" t="s">
        <v>327</v>
      </c>
      <c r="M205" s="9" t="s">
        <v>900</v>
      </c>
      <c r="O205" s="15" t="s">
        <v>369</v>
      </c>
      <c r="P205" s="9" t="s">
        <v>47</v>
      </c>
      <c r="Q205" s="9" t="s">
        <v>59</v>
      </c>
      <c r="R205" s="15" t="s">
        <v>68</v>
      </c>
      <c r="S205" s="9" t="s">
        <v>102</v>
      </c>
      <c r="T205" s="97" t="s">
        <v>901</v>
      </c>
    </row>
    <row r="206" spans="1:20" ht="90">
      <c r="A206" s="15" t="s">
        <v>902</v>
      </c>
      <c r="B206" s="15" t="s">
        <v>2</v>
      </c>
      <c r="C206" s="9" t="s">
        <v>7</v>
      </c>
      <c r="D206" s="9" t="s">
        <v>46</v>
      </c>
      <c r="E206" s="9" t="s">
        <v>314</v>
      </c>
      <c r="F206" s="9" t="str">
        <f t="shared" si="3"/>
        <v>Attributes_of_water__sanitation__and_hygiene_infrastructure</v>
      </c>
      <c r="G206" s="9" t="s">
        <v>79</v>
      </c>
      <c r="J206" s="7" t="s">
        <v>903</v>
      </c>
      <c r="K206" s="7" t="str">
        <f>Table1[[#This Row],[Indicator REF]] &amp; " - " &amp; Table1[[#This Row],[Example indicators]]</f>
        <v>LL237 - [Proportion of population using latrines] whose latrine super structure is constructed from resilient materials</v>
      </c>
      <c r="L206" s="7" t="s">
        <v>316</v>
      </c>
      <c r="M206" s="9" t="s">
        <v>552</v>
      </c>
      <c r="O206" s="15" t="s">
        <v>311</v>
      </c>
      <c r="P206" s="9" t="s">
        <v>47</v>
      </c>
      <c r="Q206" s="9" t="s">
        <v>63</v>
      </c>
      <c r="R206" s="9">
        <v>0</v>
      </c>
      <c r="S206" s="9" t="s">
        <v>81</v>
      </c>
      <c r="T206" s="96" t="s">
        <v>904</v>
      </c>
    </row>
    <row r="207" spans="1:20" ht="150">
      <c r="A207" s="15" t="s">
        <v>905</v>
      </c>
      <c r="B207" s="15" t="s">
        <v>1</v>
      </c>
      <c r="C207" s="9" t="s">
        <v>30</v>
      </c>
      <c r="D207" s="9" t="s">
        <v>49</v>
      </c>
      <c r="E207" s="9" t="s">
        <v>360</v>
      </c>
      <c r="F207" s="9" t="str">
        <f t="shared" si="3"/>
        <v>Adaptation_actions_by_water_and_sanitation_service_providers</v>
      </c>
      <c r="G207" s="15" t="s">
        <v>203</v>
      </c>
      <c r="H207" s="9" t="s">
        <v>77</v>
      </c>
      <c r="J207" s="7" t="s">
        <v>906</v>
      </c>
      <c r="K207" s="7" t="str">
        <f>Table1[[#This Row],[Indicator REF]] &amp; " - " &amp; Table1[[#This Row],[Example indicators]]</f>
        <v>LL238 - [Proportion of water supply facilities] located in geographic areas prone to flooding, storm surges, wildfires or landslides based on current and future climate risk mapping</v>
      </c>
      <c r="L207" s="7" t="s">
        <v>118</v>
      </c>
      <c r="M207" s="9" t="s">
        <v>362</v>
      </c>
      <c r="O207" s="15" t="s">
        <v>311</v>
      </c>
      <c r="P207" s="9" t="s">
        <v>47</v>
      </c>
      <c r="Q207" s="9" t="s">
        <v>63</v>
      </c>
      <c r="R207" s="9">
        <v>0</v>
      </c>
      <c r="S207" s="9" t="s">
        <v>81</v>
      </c>
      <c r="T207" s="96" t="s">
        <v>907</v>
      </c>
    </row>
    <row r="208" spans="1:20" ht="90">
      <c r="A208" s="15" t="s">
        <v>908</v>
      </c>
      <c r="B208" s="15" t="s">
        <v>2</v>
      </c>
      <c r="C208" s="9" t="s">
        <v>11</v>
      </c>
      <c r="D208" s="9" t="s">
        <v>65</v>
      </c>
      <c r="E208" s="9" t="s">
        <v>10</v>
      </c>
      <c r="F208" s="9" t="str">
        <f t="shared" si="3"/>
        <v>3._Adaptation_actions_by_national_and_subnational_governments___Regulation</v>
      </c>
      <c r="G208" s="9" t="s">
        <v>69</v>
      </c>
      <c r="H208" s="9" t="s">
        <v>471</v>
      </c>
      <c r="J208" s="7" t="s">
        <v>909</v>
      </c>
      <c r="K208" s="7" t="str">
        <f>Table1[[#This Row],[Indicator REF]] &amp; " - " &amp; Table1[[#This Row],[Example indicators]]</f>
        <v>LL239 - Effluent discharge limits can be relaxed to maintain operations during periods of extreme drought</v>
      </c>
      <c r="L208" s="7" t="s">
        <v>327</v>
      </c>
      <c r="P208" s="9" t="s">
        <v>47</v>
      </c>
      <c r="Q208" s="9" t="s">
        <v>63</v>
      </c>
      <c r="R208" s="9">
        <v>0</v>
      </c>
      <c r="S208" s="9" t="s">
        <v>81</v>
      </c>
      <c r="T208" s="96" t="s">
        <v>350</v>
      </c>
    </row>
    <row r="209" spans="1:20" ht="45">
      <c r="A209" s="15" t="s">
        <v>910</v>
      </c>
      <c r="B209" s="15" t="s">
        <v>1</v>
      </c>
      <c r="C209" s="9" t="s">
        <v>30</v>
      </c>
      <c r="D209" s="9" t="s">
        <v>46</v>
      </c>
      <c r="E209" s="9" t="s">
        <v>911</v>
      </c>
      <c r="F209" s="9" t="str">
        <f t="shared" si="3"/>
        <v>Water_service_functioning</v>
      </c>
      <c r="G209" s="9" t="s">
        <v>98</v>
      </c>
      <c r="H209" s="9" t="s">
        <v>266</v>
      </c>
      <c r="J209" s="7" t="s">
        <v>912</v>
      </c>
      <c r="K209" s="7" t="str">
        <f>Table1[[#This Row],[Indicator REF]] &amp; " - " &amp; Table1[[#This Row],[Example indicators]]</f>
        <v>LL240 - Expected downtime in the event of a flood</v>
      </c>
      <c r="L209" s="7" t="s">
        <v>118</v>
      </c>
      <c r="M209" s="9" t="s">
        <v>587</v>
      </c>
      <c r="P209" s="9" t="s">
        <v>50</v>
      </c>
      <c r="Q209" s="9" t="s">
        <v>63</v>
      </c>
      <c r="R209" s="9">
        <v>0</v>
      </c>
      <c r="S209" s="9" t="s">
        <v>81</v>
      </c>
      <c r="T209" s="96" t="s">
        <v>913</v>
      </c>
    </row>
    <row r="210" spans="1:20" ht="68.650000000000006" customHeight="1">
      <c r="A210" s="15" t="s">
        <v>914</v>
      </c>
      <c r="B210" s="15" t="s">
        <v>1</v>
      </c>
      <c r="C210" s="9" t="s">
        <v>30</v>
      </c>
      <c r="D210" s="9" t="s">
        <v>46</v>
      </c>
      <c r="E210" s="9" t="s">
        <v>911</v>
      </c>
      <c r="F210" s="9" t="str">
        <f t="shared" si="3"/>
        <v>Water_service_functioning</v>
      </c>
      <c r="G210" s="9" t="s">
        <v>98</v>
      </c>
      <c r="H210" s="9" t="s">
        <v>348</v>
      </c>
      <c r="J210" s="7" t="s">
        <v>915</v>
      </c>
      <c r="K210" s="7" t="str">
        <f>Table1[[#This Row],[Indicator REF]] &amp; " - " &amp; Table1[[#This Row],[Example indicators]]</f>
        <v>LL241 - Expected downtime in the event of severe contamination or treatment failure</v>
      </c>
      <c r="L210" s="7" t="s">
        <v>118</v>
      </c>
      <c r="M210" s="9" t="s">
        <v>587</v>
      </c>
      <c r="P210" s="9" t="s">
        <v>50</v>
      </c>
      <c r="Q210" s="9" t="s">
        <v>63</v>
      </c>
      <c r="R210" s="9">
        <v>0</v>
      </c>
      <c r="S210" s="9" t="s">
        <v>81</v>
      </c>
      <c r="T210" s="96" t="s">
        <v>913</v>
      </c>
    </row>
    <row r="211" spans="1:20" ht="90">
      <c r="A211" s="15" t="s">
        <v>916</v>
      </c>
      <c r="B211" s="15" t="s">
        <v>1</v>
      </c>
      <c r="C211" s="9" t="s">
        <v>17</v>
      </c>
      <c r="D211" s="9" t="s">
        <v>52</v>
      </c>
      <c r="E211" s="9" t="s">
        <v>360</v>
      </c>
      <c r="F211" s="9" t="str">
        <f t="shared" si="3"/>
        <v>Adaptation_actions_by_water_and_sanitation_service_providers</v>
      </c>
      <c r="G211" s="9" t="s">
        <v>79</v>
      </c>
      <c r="H211" s="9" t="s">
        <v>70</v>
      </c>
      <c r="J211" s="7" t="s">
        <v>917</v>
      </c>
      <c r="K211" s="7" t="str">
        <f>Table1[[#This Row],[Indicator REF]] &amp; " - " &amp; Table1[[#This Row],[Example indicators]]</f>
        <v>LL242 - [Proportion of population whose] water supply is served from a source or whose network lies within close proximity to contaminated land or a source of industrial pollution</v>
      </c>
      <c r="L211" s="7" t="s">
        <v>118</v>
      </c>
      <c r="M211" s="9" t="s">
        <v>587</v>
      </c>
      <c r="P211" s="9" t="s">
        <v>47</v>
      </c>
      <c r="Q211" s="9" t="s">
        <v>63</v>
      </c>
      <c r="R211" s="9">
        <v>0</v>
      </c>
      <c r="S211" s="9" t="s">
        <v>81</v>
      </c>
      <c r="T211" s="96" t="s">
        <v>814</v>
      </c>
    </row>
    <row r="212" spans="1:20" ht="169.15" customHeight="1">
      <c r="A212" s="15" t="s">
        <v>918</v>
      </c>
      <c r="B212" s="15" t="s">
        <v>4</v>
      </c>
      <c r="C212" s="9" t="s">
        <v>40</v>
      </c>
      <c r="D212" s="9" t="s">
        <v>46</v>
      </c>
      <c r="E212" s="9" t="s">
        <v>352</v>
      </c>
      <c r="F212" s="9" t="str">
        <f t="shared" si="3"/>
        <v>Adaptation_actions_by_national_and_subnational_governments___Institutions</v>
      </c>
      <c r="G212" s="9" t="s">
        <v>74</v>
      </c>
      <c r="J212" s="7" t="s">
        <v>919</v>
      </c>
      <c r="K212" s="7" t="str">
        <f>Table1[[#This Row],[Indicator REF]] &amp; " - " &amp; Table1[[#This Row],[Example indicators]]</f>
        <v>LL244 - Downscaled projections of seasonal and annual changes in rainfall, temperature and evaporation, produced using the latest IPCC assessment reports, are readily available for each catchment/hydro climatic region in the country.</v>
      </c>
      <c r="L212" s="7" t="s">
        <v>316</v>
      </c>
      <c r="M212" s="9" t="s">
        <v>519</v>
      </c>
      <c r="P212" s="9" t="s">
        <v>47</v>
      </c>
      <c r="Q212" s="9" t="s">
        <v>63</v>
      </c>
      <c r="R212" s="9">
        <v>0</v>
      </c>
      <c r="S212" s="9" t="s">
        <v>81</v>
      </c>
      <c r="T212" s="96" t="s">
        <v>814</v>
      </c>
    </row>
    <row r="213" spans="1:20" ht="167.85" customHeight="1">
      <c r="A213" s="15" t="s">
        <v>920</v>
      </c>
      <c r="B213" s="15" t="s">
        <v>4</v>
      </c>
      <c r="C213" s="9" t="s">
        <v>40</v>
      </c>
      <c r="D213" s="9" t="s">
        <v>46</v>
      </c>
      <c r="E213" s="9" t="s">
        <v>497</v>
      </c>
      <c r="F213" s="9" t="str">
        <f t="shared" si="3"/>
        <v>Adaptation_actions_by_national_and_subnational_governments___Policy</v>
      </c>
      <c r="G213" s="9" t="s">
        <v>112</v>
      </c>
      <c r="J213" s="7" t="s">
        <v>921</v>
      </c>
      <c r="K213" s="7" t="str">
        <f>Table1[[#This Row],[Indicator REF]] &amp; " - " &amp; Table1[[#This Row],[Example indicators]]</f>
        <v>LL245 - Proportion of population living in regions completing bottleneck analysis for the WASH sector, e.g. by using WASH BAT</v>
      </c>
      <c r="L213" s="7" t="s">
        <v>118</v>
      </c>
      <c r="M213" s="9" t="s">
        <v>922</v>
      </c>
      <c r="P213" s="9" t="s">
        <v>47</v>
      </c>
      <c r="Q213" s="9" t="s">
        <v>63</v>
      </c>
      <c r="R213" s="9">
        <v>0</v>
      </c>
      <c r="S213" s="9" t="s">
        <v>81</v>
      </c>
      <c r="T213" s="96" t="s">
        <v>456</v>
      </c>
    </row>
    <row r="214" spans="1:20" ht="105">
      <c r="A214" s="15" t="s">
        <v>923</v>
      </c>
      <c r="B214" s="15" t="s">
        <v>2</v>
      </c>
      <c r="C214" s="9" t="s">
        <v>7</v>
      </c>
      <c r="D214" s="9" t="s">
        <v>46</v>
      </c>
      <c r="E214" s="9" t="s">
        <v>314</v>
      </c>
      <c r="F214" s="9" t="str">
        <f t="shared" si="3"/>
        <v>Attributes_of_water__sanitation__and_hygiene_infrastructure</v>
      </c>
      <c r="G214" s="9" t="s">
        <v>79</v>
      </c>
      <c r="J214" s="7" t="s">
        <v>924</v>
      </c>
      <c r="K214" s="7" t="str">
        <f>Table1[[#This Row],[Indicator REF]] &amp; " - " &amp; Table1[[#This Row],[Example indicators]]</f>
        <v>LL246 - [Proportion of containments] in flood-prone areas where vents are elevated above design flood levels</v>
      </c>
      <c r="L214" s="7" t="s">
        <v>316</v>
      </c>
      <c r="M214" s="9" t="s">
        <v>317</v>
      </c>
      <c r="P214" s="9" t="s">
        <v>47</v>
      </c>
      <c r="Q214" s="9" t="s">
        <v>63</v>
      </c>
      <c r="R214" s="9">
        <v>0</v>
      </c>
      <c r="S214" s="9" t="s">
        <v>81</v>
      </c>
      <c r="T214" s="96" t="s">
        <v>688</v>
      </c>
    </row>
    <row r="215" spans="1:20" ht="199.35" customHeight="1">
      <c r="A215" s="15" t="s">
        <v>925</v>
      </c>
      <c r="B215" s="15" t="s">
        <v>3</v>
      </c>
      <c r="C215" s="9" t="s">
        <v>32</v>
      </c>
      <c r="D215" s="9" t="s">
        <v>46</v>
      </c>
      <c r="E215" s="9" t="s">
        <v>926</v>
      </c>
      <c r="F215" s="9" t="str">
        <f t="shared" si="3"/>
        <v>Handwashing_facility_function__Available_hygiene_materials_and_disposal_facilities</v>
      </c>
      <c r="G215" s="9" t="s">
        <v>72</v>
      </c>
      <c r="J215" s="7" t="s">
        <v>927</v>
      </c>
      <c r="K215" s="7" t="str">
        <f>Table1[[#This Row],[Indicator REF]] &amp; " - " &amp; Table1[[#This Row],[Example indicators]]</f>
        <v>LL247 - Proportion of population with access to handwashing facilities following a climate event</v>
      </c>
      <c r="L215" s="7" t="s">
        <v>118</v>
      </c>
      <c r="P215" s="9" t="s">
        <v>47</v>
      </c>
      <c r="Q215" s="9" t="s">
        <v>63</v>
      </c>
      <c r="R215" s="15">
        <v>0</v>
      </c>
      <c r="S215" s="9" t="s">
        <v>81</v>
      </c>
      <c r="T215" s="96" t="s">
        <v>346</v>
      </c>
    </row>
    <row r="216" spans="1:20" ht="60">
      <c r="A216" s="15" t="s">
        <v>928</v>
      </c>
      <c r="B216" s="15" t="s">
        <v>2</v>
      </c>
      <c r="C216" s="9" t="s">
        <v>9</v>
      </c>
      <c r="D216" s="9" t="s">
        <v>46</v>
      </c>
      <c r="E216" s="9" t="s">
        <v>333</v>
      </c>
      <c r="F216" s="9" t="str">
        <f t="shared" si="3"/>
        <v>User_experience_of_the_sanitation_service</v>
      </c>
      <c r="G216" s="9" t="s">
        <v>73</v>
      </c>
      <c r="J216" s="7" t="s">
        <v>929</v>
      </c>
      <c r="K216" s="7" t="str">
        <f>Table1[[#This Row],[Indicator REF]] &amp; " - " &amp; Table1[[#This Row],[Example indicators]]</f>
        <v>LL248 - Total complaints received, analysed and acted upon by utility in waste water per 1000 connections during and following an event</v>
      </c>
      <c r="L216" s="7" t="s">
        <v>118</v>
      </c>
      <c r="M216" s="9" t="s">
        <v>930</v>
      </c>
      <c r="P216" s="9" t="s">
        <v>47</v>
      </c>
      <c r="Q216" s="9" t="s">
        <v>63</v>
      </c>
      <c r="R216" s="9">
        <v>0</v>
      </c>
      <c r="S216" s="9" t="s">
        <v>81</v>
      </c>
      <c r="T216" s="96" t="s">
        <v>350</v>
      </c>
    </row>
    <row r="217" spans="1:20" ht="117.6" customHeight="1">
      <c r="A217" s="15" t="s">
        <v>931</v>
      </c>
      <c r="B217" s="15" t="s">
        <v>1</v>
      </c>
      <c r="C217" s="9" t="s">
        <v>30</v>
      </c>
      <c r="D217" s="9" t="s">
        <v>46</v>
      </c>
      <c r="E217" s="9" t="s">
        <v>33</v>
      </c>
      <c r="F217" s="9" t="str">
        <f t="shared" si="3"/>
        <v>17._Water_service_functioning</v>
      </c>
      <c r="G217" s="9" t="s">
        <v>98</v>
      </c>
      <c r="H217" s="9" t="s">
        <v>348</v>
      </c>
      <c r="I217" s="9" t="s">
        <v>932</v>
      </c>
      <c r="J217" s="7" t="s">
        <v>933</v>
      </c>
      <c r="K217" s="7" t="str">
        <f>Table1[[#This Row],[Indicator REF]] &amp; " - " &amp; Table1[[#This Row],[Example indicators]]</f>
        <v>LL249 - Water supply services are restored to [defined level of service] within [X time step] to [Y% of the population] after a climate-change induced hazard event</v>
      </c>
      <c r="L217" s="7" t="s">
        <v>327</v>
      </c>
      <c r="M217" s="57" t="s">
        <v>934</v>
      </c>
      <c r="P217" s="9" t="s">
        <v>47</v>
      </c>
      <c r="Q217" s="9" t="s">
        <v>63</v>
      </c>
      <c r="R217" s="9">
        <v>0</v>
      </c>
      <c r="S217" s="9" t="s">
        <v>81</v>
      </c>
      <c r="T217" s="96" t="s">
        <v>350</v>
      </c>
    </row>
    <row r="218" spans="1:20" ht="90">
      <c r="A218" s="15" t="s">
        <v>935</v>
      </c>
      <c r="B218" s="15" t="s">
        <v>1</v>
      </c>
      <c r="C218" s="9" t="s">
        <v>30</v>
      </c>
      <c r="D218" s="9" t="s">
        <v>46</v>
      </c>
      <c r="E218" s="35" t="s">
        <v>360</v>
      </c>
      <c r="F218" s="9" t="str">
        <f t="shared" si="3"/>
        <v>Adaptation_actions_by_water_and_sanitation_service_providers</v>
      </c>
      <c r="G218" s="9" t="s">
        <v>72</v>
      </c>
      <c r="H218" s="9" t="s">
        <v>73</v>
      </c>
      <c r="J218" s="7" t="s">
        <v>936</v>
      </c>
      <c r="K218" s="7" t="str">
        <f>Table1[[#This Row],[Indicator REF]] &amp; " - " &amp; Table1[[#This Row],[Example indicators]]</f>
        <v>LL250 - [Proportion of water supply network by length] which was new or refurbished within X (25-30?) Years</v>
      </c>
      <c r="L218" s="7" t="s">
        <v>118</v>
      </c>
      <c r="M218" s="11" t="s">
        <v>696</v>
      </c>
      <c r="P218" s="9" t="s">
        <v>47</v>
      </c>
      <c r="Q218" s="9" t="s">
        <v>63</v>
      </c>
      <c r="R218" s="9">
        <v>0</v>
      </c>
      <c r="S218" s="9" t="s">
        <v>81</v>
      </c>
      <c r="T218" s="96" t="s">
        <v>350</v>
      </c>
    </row>
    <row r="219" spans="1:20" ht="72" customHeight="1">
      <c r="A219" s="15" t="s">
        <v>937</v>
      </c>
      <c r="B219" s="15" t="s">
        <v>1</v>
      </c>
      <c r="C219" s="9" t="s">
        <v>30</v>
      </c>
      <c r="D219" s="9" t="s">
        <v>49</v>
      </c>
      <c r="E219" s="9" t="s">
        <v>911</v>
      </c>
      <c r="F219" s="9" t="str">
        <f t="shared" si="3"/>
        <v>Water_service_functioning</v>
      </c>
      <c r="G219" s="9" t="s">
        <v>73</v>
      </c>
      <c r="H219" s="9" t="s">
        <v>260</v>
      </c>
      <c r="J219" s="7" t="s">
        <v>938</v>
      </c>
      <c r="K219" s="7" t="str">
        <f>Table1[[#This Row],[Indicator REF]] &amp; " - " &amp; Table1[[#This Row],[Example indicators]]</f>
        <v>LL251 - Number of pipe breaks per km length of network per year</v>
      </c>
      <c r="L219" s="7" t="s">
        <v>118</v>
      </c>
      <c r="M219" s="9" t="s">
        <v>362</v>
      </c>
      <c r="P219" s="9" t="s">
        <v>47</v>
      </c>
      <c r="Q219" s="9" t="s">
        <v>63</v>
      </c>
      <c r="R219" s="9">
        <v>0</v>
      </c>
      <c r="S219" s="9" t="s">
        <v>81</v>
      </c>
      <c r="T219" s="96" t="s">
        <v>350</v>
      </c>
    </row>
    <row r="220" spans="1:20" ht="59.1" customHeight="1">
      <c r="A220" s="15" t="s">
        <v>939</v>
      </c>
      <c r="B220" s="15" t="s">
        <v>1</v>
      </c>
      <c r="C220" s="9" t="s">
        <v>28</v>
      </c>
      <c r="D220" s="9" t="s">
        <v>49</v>
      </c>
      <c r="E220" s="9" t="s">
        <v>19</v>
      </c>
      <c r="F220" s="9" t="str">
        <f t="shared" si="3"/>
        <v>8._Adaptation_actions_by_users___Water_Supply</v>
      </c>
      <c r="G220" s="9" t="s">
        <v>72</v>
      </c>
      <c r="H220" s="9" t="s">
        <v>940</v>
      </c>
      <c r="I220" s="9" t="s">
        <v>941</v>
      </c>
      <c r="J220" s="56" t="s">
        <v>942</v>
      </c>
      <c r="K220" s="7" t="str">
        <f>Table1[[#This Row],[Indicator REF]] &amp; " - " &amp; Table1[[#This Row],[Example indicators]]</f>
        <v>LL252 - Proportion of households with a water storage container on site that is secured against hazards</v>
      </c>
      <c r="L220" s="7" t="s">
        <v>327</v>
      </c>
      <c r="P220" s="9" t="s">
        <v>47</v>
      </c>
      <c r="Q220" s="9" t="s">
        <v>63</v>
      </c>
      <c r="R220" s="9">
        <v>0</v>
      </c>
      <c r="S220" s="9" t="s">
        <v>81</v>
      </c>
      <c r="T220" s="101" t="s">
        <v>419</v>
      </c>
    </row>
    <row r="221" spans="1:20" ht="97.15" customHeight="1">
      <c r="A221" s="15" t="s">
        <v>943</v>
      </c>
      <c r="B221" s="15" t="s">
        <v>2</v>
      </c>
      <c r="C221" s="9" t="s">
        <v>7</v>
      </c>
      <c r="D221" s="9" t="s">
        <v>43</v>
      </c>
      <c r="E221" s="9" t="s">
        <v>21</v>
      </c>
      <c r="F221" s="9" t="str">
        <f t="shared" si="3"/>
        <v>9._Adaptation_actions_by_users___Sanitation</v>
      </c>
      <c r="G221" s="9" t="s">
        <v>72</v>
      </c>
      <c r="H221" s="9" t="s">
        <v>944</v>
      </c>
      <c r="J221" s="36" t="s">
        <v>945</v>
      </c>
      <c r="K221" s="7" t="str">
        <f>Table1[[#This Row],[Indicator REF]] &amp; " - " &amp; Table1[[#This Row],[Example indicators]]</f>
        <v>LL254 - Proportion of households that have taken action to upgrade latrines following a climate event</v>
      </c>
      <c r="L221" s="7" t="s">
        <v>327</v>
      </c>
      <c r="P221" s="9" t="s">
        <v>47</v>
      </c>
      <c r="Q221" s="9" t="s">
        <v>63</v>
      </c>
      <c r="R221" s="9">
        <v>0</v>
      </c>
      <c r="S221" s="9" t="s">
        <v>81</v>
      </c>
      <c r="T221" s="96" t="s">
        <v>946</v>
      </c>
    </row>
    <row r="222" spans="1:20" ht="90">
      <c r="A222" s="15" t="s">
        <v>947</v>
      </c>
      <c r="B222" s="15" t="s">
        <v>2</v>
      </c>
      <c r="C222" s="9" t="s">
        <v>7</v>
      </c>
      <c r="D222" s="9" t="s">
        <v>43</v>
      </c>
      <c r="E222" s="9" t="s">
        <v>25</v>
      </c>
      <c r="F222" s="9" t="str">
        <f t="shared" si="3"/>
        <v>15._Attributes_of_water__sanitation__and_hygiene_infrastructure___Sanitation</v>
      </c>
      <c r="G222" s="9" t="s">
        <v>79</v>
      </c>
      <c r="H222" s="9" t="s">
        <v>234</v>
      </c>
      <c r="J222" s="7" t="s">
        <v>948</v>
      </c>
      <c r="K222" s="7" t="str">
        <f>Table1[[#This Row],[Indicator REF]] &amp; " - " &amp; Table1[[#This Row],[Example indicators]]</f>
        <v>LL256 - [Proportion of pit latrines in flood risk areas] designed to promote and allow regular pumping or emptying</v>
      </c>
      <c r="L222" s="7" t="s">
        <v>327</v>
      </c>
      <c r="P222" s="9" t="s">
        <v>47</v>
      </c>
      <c r="Q222" s="9" t="s">
        <v>63</v>
      </c>
      <c r="R222" s="9">
        <v>0</v>
      </c>
      <c r="S222" s="9" t="s">
        <v>81</v>
      </c>
      <c r="T222" s="96" t="s">
        <v>949</v>
      </c>
    </row>
    <row r="223" spans="1:20" ht="105">
      <c r="A223" s="15" t="s">
        <v>950</v>
      </c>
      <c r="B223" s="15" t="s">
        <v>2</v>
      </c>
      <c r="C223" s="9" t="s">
        <v>7</v>
      </c>
      <c r="D223" s="9" t="s">
        <v>46</v>
      </c>
      <c r="E223" s="9" t="s">
        <v>314</v>
      </c>
      <c r="F223" s="9" t="str">
        <f t="shared" si="3"/>
        <v>Attributes_of_water__sanitation__and_hygiene_infrastructure</v>
      </c>
      <c r="G223" s="9" t="s">
        <v>79</v>
      </c>
      <c r="J223" s="7" t="s">
        <v>951</v>
      </c>
      <c r="K223" s="7" t="str">
        <f>Table1[[#This Row],[Indicator REF]] &amp; " - " &amp; Table1[[#This Row],[Example indicators]]</f>
        <v>LL257 - [Proportion of containments] which are lined or sealed and prevent unmanaged overflow or leakage</v>
      </c>
      <c r="L223" s="7" t="s">
        <v>316</v>
      </c>
      <c r="M223" s="9" t="s">
        <v>317</v>
      </c>
      <c r="P223" s="9" t="s">
        <v>47</v>
      </c>
      <c r="Q223" s="9" t="s">
        <v>63</v>
      </c>
      <c r="R223" s="9">
        <v>0</v>
      </c>
      <c r="S223" s="9" t="s">
        <v>81</v>
      </c>
      <c r="T223" s="96" t="s">
        <v>949</v>
      </c>
    </row>
    <row r="224" spans="1:20" ht="90">
      <c r="A224" s="15" t="s">
        <v>952</v>
      </c>
      <c r="B224" s="15" t="s">
        <v>1</v>
      </c>
      <c r="C224" s="9" t="s">
        <v>30</v>
      </c>
      <c r="D224" s="9" t="s">
        <v>46</v>
      </c>
      <c r="E224" s="9" t="s">
        <v>360</v>
      </c>
      <c r="F224" s="9" t="str">
        <f t="shared" si="3"/>
        <v>Adaptation_actions_by_water_and_sanitation_service_providers</v>
      </c>
      <c r="G224" s="15" t="s">
        <v>203</v>
      </c>
      <c r="H224" s="9" t="s">
        <v>95</v>
      </c>
      <c r="J224" s="7" t="s">
        <v>953</v>
      </c>
      <c r="K224" s="7" t="str">
        <f>Table1[[#This Row],[Indicator REF]] &amp; " - " &amp; Table1[[#This Row],[Example indicators]]</f>
        <v>LL259 - [Proportion of population served by ] water supply infrastructure located in coastal areas exposed to sea level rise</v>
      </c>
      <c r="L224" s="7" t="s">
        <v>118</v>
      </c>
      <c r="M224" s="9" t="s">
        <v>362</v>
      </c>
      <c r="P224" s="9" t="s">
        <v>47</v>
      </c>
      <c r="Q224" s="9" t="s">
        <v>63</v>
      </c>
      <c r="R224" s="9">
        <v>0</v>
      </c>
      <c r="S224" s="9" t="s">
        <v>81</v>
      </c>
      <c r="T224" s="96" t="s">
        <v>954</v>
      </c>
    </row>
    <row r="225" spans="1:20" ht="87" customHeight="1">
      <c r="A225" s="15" t="s">
        <v>955</v>
      </c>
      <c r="B225" s="15" t="s">
        <v>2</v>
      </c>
      <c r="C225" s="9" t="s">
        <v>15</v>
      </c>
      <c r="D225" s="9" t="s">
        <v>46</v>
      </c>
      <c r="E225" s="9" t="s">
        <v>35</v>
      </c>
      <c r="F225" s="9" t="str">
        <f t="shared" si="3"/>
        <v>18._Sanitation_service_functioning</v>
      </c>
      <c r="G225" s="9" t="s">
        <v>98</v>
      </c>
      <c r="H225" s="9" t="s">
        <v>348</v>
      </c>
      <c r="I225" s="9" t="s">
        <v>932</v>
      </c>
      <c r="J225" s="7" t="s">
        <v>956</v>
      </c>
      <c r="K225" s="7" t="str">
        <f>Table1[[#This Row],[Indicator REF]] &amp; " - " &amp; Table1[[#This Row],[Example indicators]]</f>
        <v>LL260 - Sanitation services are restored to [defined level of service] within [X time step] to [Y% of the population] after a climate event</v>
      </c>
      <c r="L225" s="7" t="s">
        <v>327</v>
      </c>
      <c r="P225" s="9" t="s">
        <v>47</v>
      </c>
      <c r="Q225" s="9" t="s">
        <v>63</v>
      </c>
      <c r="R225" s="9">
        <v>0</v>
      </c>
      <c r="S225" s="9" t="s">
        <v>81</v>
      </c>
      <c r="T225" s="96" t="s">
        <v>350</v>
      </c>
    </row>
    <row r="226" spans="1:20" ht="90">
      <c r="A226" s="15" t="s">
        <v>957</v>
      </c>
      <c r="B226" s="15" t="s">
        <v>4</v>
      </c>
      <c r="C226" s="9" t="s">
        <v>40</v>
      </c>
      <c r="D226" s="9" t="s">
        <v>46</v>
      </c>
      <c r="E226" s="9" t="s">
        <v>8</v>
      </c>
      <c r="F226" s="9" t="str">
        <f t="shared" si="3"/>
        <v>2._Adaptation_actions_by_national_and_subnational_governments___Institutions</v>
      </c>
      <c r="G226" s="35" t="s">
        <v>103</v>
      </c>
      <c r="H226" s="9" t="s">
        <v>392</v>
      </c>
      <c r="J226" s="7" t="s">
        <v>958</v>
      </c>
      <c r="K226" s="7" t="str">
        <f>Table1[[#This Row],[Indicator REF]] &amp; " - " &amp; Table1[[#This Row],[Example indicators]]</f>
        <v>LL262 - Percentage of staff in WASH service provider organisations receiving training in early warning and response systems and in emergency planning and procedures</v>
      </c>
      <c r="L226" s="7" t="s">
        <v>327</v>
      </c>
      <c r="P226" s="9" t="s">
        <v>47</v>
      </c>
      <c r="Q226" s="9" t="s">
        <v>63</v>
      </c>
      <c r="R226" s="9">
        <v>0</v>
      </c>
      <c r="S226" s="9" t="s">
        <v>81</v>
      </c>
      <c r="T226" s="96" t="s">
        <v>959</v>
      </c>
    </row>
    <row r="227" spans="1:20" ht="121.9" customHeight="1">
      <c r="A227" s="15" t="s">
        <v>960</v>
      </c>
      <c r="B227" s="15" t="s">
        <v>4</v>
      </c>
      <c r="C227" s="9" t="s">
        <v>40</v>
      </c>
      <c r="D227" s="9" t="s">
        <v>46</v>
      </c>
      <c r="E227" s="9" t="s">
        <v>416</v>
      </c>
      <c r="F227" s="9" t="str">
        <f t="shared" si="3"/>
        <v>Adaptation_actions_by_national_and_subnational_governments___Regulation</v>
      </c>
      <c r="G227" s="9" t="s">
        <v>83</v>
      </c>
      <c r="J227" s="7" t="s">
        <v>961</v>
      </c>
      <c r="K227" s="7" t="str">
        <f>Table1[[#This Row],[Indicator REF]] &amp; " - " &amp; Table1[[#This Row],[Example indicators]]</f>
        <v>LL263 - Indicators are chosen to measure the level of climate resilience in WASH linked to existing databases (national or international), and are information collection methods viable and easy to use in a scenario of limited resources</v>
      </c>
      <c r="L227" s="7" t="s">
        <v>118</v>
      </c>
      <c r="P227" s="9" t="s">
        <v>47</v>
      </c>
      <c r="Q227" s="9" t="s">
        <v>63</v>
      </c>
      <c r="R227" s="9">
        <v>0</v>
      </c>
      <c r="S227" s="9" t="s">
        <v>81</v>
      </c>
      <c r="T227" s="101" t="s">
        <v>419</v>
      </c>
    </row>
    <row r="228" spans="1:20" ht="180">
      <c r="A228" s="15" t="s">
        <v>962</v>
      </c>
      <c r="B228" s="15" t="s">
        <v>4</v>
      </c>
      <c r="C228" s="9" t="s">
        <v>40</v>
      </c>
      <c r="D228" s="35" t="s">
        <v>46</v>
      </c>
      <c r="E228" s="9" t="s">
        <v>416</v>
      </c>
      <c r="F228" s="9" t="str">
        <f t="shared" si="3"/>
        <v>Adaptation_actions_by_national_and_subnational_governments___Regulation</v>
      </c>
      <c r="G228" s="9" t="s">
        <v>83</v>
      </c>
      <c r="J228" s="36" t="s">
        <v>963</v>
      </c>
      <c r="K228" s="7" t="str">
        <f>Table1[[#This Row],[Indicator REF]] &amp; " - " &amp; Table1[[#This Row],[Example indicators]]</f>
        <v>LL264 - Mechanisms are in place to capture, share and disseminate lessons learned from implementation of  adaptation in the WASH sector</v>
      </c>
      <c r="L228" s="7" t="s">
        <v>354</v>
      </c>
      <c r="M228" s="9" t="s">
        <v>418</v>
      </c>
      <c r="P228" s="9" t="s">
        <v>47</v>
      </c>
      <c r="Q228" s="9" t="s">
        <v>63</v>
      </c>
      <c r="R228" s="9">
        <v>0</v>
      </c>
      <c r="S228" s="9" t="s">
        <v>81</v>
      </c>
      <c r="T228" s="101" t="s">
        <v>419</v>
      </c>
    </row>
    <row r="229" spans="1:20" ht="90">
      <c r="A229" s="15" t="s">
        <v>964</v>
      </c>
      <c r="B229" s="15" t="s">
        <v>4</v>
      </c>
      <c r="C229" s="9" t="s">
        <v>40</v>
      </c>
      <c r="D229" s="9" t="s">
        <v>52</v>
      </c>
      <c r="E229" s="9" t="s">
        <v>8</v>
      </c>
      <c r="F229" s="9" t="str">
        <f t="shared" si="3"/>
        <v>2._Adaptation_actions_by_national_and_subnational_governments___Institutions</v>
      </c>
      <c r="G229" s="9" t="s">
        <v>76</v>
      </c>
      <c r="H229" s="9" t="s">
        <v>199</v>
      </c>
      <c r="J229" s="36" t="s">
        <v>965</v>
      </c>
      <c r="K229" s="7" t="str">
        <f>Table1[[#This Row],[Indicator REF]] &amp; " - " &amp; Table1[[#This Row],[Example indicators]]</f>
        <v>LL265 - Mechanisms for WASH coordination and data exchange and feedback between central, subnational, and local levels exist</v>
      </c>
      <c r="L229" s="7" t="s">
        <v>327</v>
      </c>
      <c r="P229" s="9" t="s">
        <v>47</v>
      </c>
      <c r="Q229" s="9" t="s">
        <v>63</v>
      </c>
      <c r="R229" s="9">
        <v>0</v>
      </c>
      <c r="S229" s="9" t="s">
        <v>81</v>
      </c>
      <c r="T229" s="101" t="s">
        <v>419</v>
      </c>
    </row>
    <row r="230" spans="1:20" ht="90">
      <c r="A230" s="15" t="s">
        <v>966</v>
      </c>
      <c r="B230" s="15" t="s">
        <v>4</v>
      </c>
      <c r="C230" s="9" t="s">
        <v>40</v>
      </c>
      <c r="D230" s="9" t="s">
        <v>46</v>
      </c>
      <c r="E230" s="9" t="s">
        <v>10</v>
      </c>
      <c r="F230" s="9" t="str">
        <f t="shared" si="3"/>
        <v>3._Adaptation_actions_by_national_and_subnational_governments___Regulation</v>
      </c>
      <c r="G230" s="35" t="s">
        <v>112</v>
      </c>
      <c r="H230" s="9" t="s">
        <v>471</v>
      </c>
      <c r="J230" s="36" t="s">
        <v>967</v>
      </c>
      <c r="K230" s="7" t="str">
        <f>Table1[[#This Row],[Indicator REF]] &amp; " - " &amp; Table1[[#This Row],[Example indicators]]</f>
        <v>LL266 - Appropriate regulation on water source/resource protection exists and accounts for climate change</v>
      </c>
      <c r="L230" s="7" t="s">
        <v>327</v>
      </c>
      <c r="P230" s="9" t="s">
        <v>47</v>
      </c>
      <c r="Q230" s="9" t="s">
        <v>63</v>
      </c>
      <c r="R230" s="9">
        <v>0</v>
      </c>
      <c r="S230" s="9" t="s">
        <v>81</v>
      </c>
      <c r="T230" s="96" t="s">
        <v>968</v>
      </c>
    </row>
    <row r="231" spans="1:20" ht="90">
      <c r="A231" s="15" t="s">
        <v>969</v>
      </c>
      <c r="B231" s="15" t="s">
        <v>2</v>
      </c>
      <c r="C231" s="9" t="s">
        <v>15</v>
      </c>
      <c r="D231" s="9" t="s">
        <v>46</v>
      </c>
      <c r="E231" s="35" t="s">
        <v>39</v>
      </c>
      <c r="F231" s="9" t="str">
        <f t="shared" si="3"/>
        <v>21._User_experience_of_the_sanitation_service</v>
      </c>
      <c r="G231" s="9" t="s">
        <v>106</v>
      </c>
      <c r="H231" s="9" t="s">
        <v>970</v>
      </c>
      <c r="I231" s="9" t="s">
        <v>971</v>
      </c>
      <c r="J231" s="7" t="s">
        <v>972</v>
      </c>
      <c r="K231" s="7" t="str">
        <f>Table1[[#This Row],[Indicator REF]] &amp; " - " &amp; Table1[[#This Row],[Example indicators]]</f>
        <v>LL267 - [Proportion of] households that report good access to affordable  materials, products and services for improving the resilience of sanitation infrastructure</v>
      </c>
      <c r="L231" s="7" t="s">
        <v>327</v>
      </c>
      <c r="P231" s="9" t="s">
        <v>47</v>
      </c>
      <c r="Q231" s="9" t="s">
        <v>63</v>
      </c>
      <c r="R231" s="9">
        <v>0</v>
      </c>
      <c r="S231" s="9" t="s">
        <v>81</v>
      </c>
      <c r="T231" s="101" t="s">
        <v>973</v>
      </c>
    </row>
    <row r="232" spans="1:20" ht="168" customHeight="1">
      <c r="A232" s="15" t="s">
        <v>974</v>
      </c>
      <c r="B232" s="15" t="s">
        <v>4</v>
      </c>
      <c r="C232" s="9" t="s">
        <v>40</v>
      </c>
      <c r="D232" s="9" t="s">
        <v>46</v>
      </c>
      <c r="E232" s="9" t="s">
        <v>416</v>
      </c>
      <c r="F232" s="9" t="str">
        <f t="shared" si="3"/>
        <v>Adaptation_actions_by_national_and_subnational_governments___Regulation</v>
      </c>
      <c r="G232" s="9" t="s">
        <v>83</v>
      </c>
      <c r="J232" s="36" t="s">
        <v>975</v>
      </c>
      <c r="K232" s="7" t="str">
        <f>Table1[[#This Row],[Indicator REF]] &amp; " - " &amp; Table1[[#This Row],[Example indicators]]</f>
        <v>LL268 - National WASH monitoring systems track the effectiveness of adaptation measures</v>
      </c>
      <c r="L232" s="7" t="s">
        <v>354</v>
      </c>
      <c r="M232" s="9" t="s">
        <v>418</v>
      </c>
      <c r="P232" s="9" t="s">
        <v>47</v>
      </c>
      <c r="Q232" s="9" t="s">
        <v>63</v>
      </c>
      <c r="R232" s="9">
        <v>0</v>
      </c>
      <c r="S232" s="9" t="s">
        <v>81</v>
      </c>
      <c r="T232" s="101" t="s">
        <v>419</v>
      </c>
    </row>
    <row r="233" spans="1:20" ht="105">
      <c r="A233" s="15" t="s">
        <v>976</v>
      </c>
      <c r="B233" s="15" t="s">
        <v>2</v>
      </c>
      <c r="C233" s="9" t="s">
        <v>7</v>
      </c>
      <c r="D233" s="9" t="s">
        <v>46</v>
      </c>
      <c r="E233" s="9" t="s">
        <v>18</v>
      </c>
      <c r="F233" s="9" t="str">
        <f t="shared" si="3"/>
        <v>7._Adaptation_actions_by_water_and_sanitation_service_providers___Sanitation</v>
      </c>
      <c r="G233" s="35" t="s">
        <v>109</v>
      </c>
      <c r="H233" s="9" t="s">
        <v>116</v>
      </c>
      <c r="J233" s="7" t="s">
        <v>977</v>
      </c>
      <c r="K233" s="7" t="str">
        <f>Table1[[#This Row],[Indicator REF]] &amp; " - " &amp; Table1[[#This Row],[Example indicators]]</f>
        <v>LL269 - [Proportion of population]  who can recall key messages on how to construct and maintain resilient latrines/toilets from communication campaigns</v>
      </c>
      <c r="L233" s="7" t="s">
        <v>327</v>
      </c>
      <c r="P233" s="9" t="s">
        <v>47</v>
      </c>
      <c r="Q233" s="9" t="s">
        <v>63</v>
      </c>
      <c r="R233" s="9">
        <v>0</v>
      </c>
      <c r="S233" s="9" t="s">
        <v>81</v>
      </c>
      <c r="T233" s="96" t="s">
        <v>959</v>
      </c>
    </row>
    <row r="234" spans="1:20" ht="142.35" customHeight="1">
      <c r="A234" s="15" t="s">
        <v>978</v>
      </c>
      <c r="B234" s="15" t="s">
        <v>2</v>
      </c>
      <c r="C234" s="9" t="s">
        <v>15</v>
      </c>
      <c r="D234" s="9" t="s">
        <v>46</v>
      </c>
      <c r="E234" s="9" t="s">
        <v>360</v>
      </c>
      <c r="F234" s="9" t="str">
        <f t="shared" si="3"/>
        <v>Adaptation_actions_by_water_and_sanitation_service_providers</v>
      </c>
      <c r="G234" s="35" t="s">
        <v>112</v>
      </c>
      <c r="J234" s="7" t="s">
        <v>440</v>
      </c>
      <c r="K234" s="7" t="str">
        <f>Table1[[#This Row],[Indicator REF]] &amp; " - " &amp; Table1[[#This Row],[Example indicators]]</f>
        <v>LL270 - [Proportion of] sanitation-related environmental and public health impact assessments incorporating climate risk</v>
      </c>
      <c r="L234" s="7" t="s">
        <v>118</v>
      </c>
      <c r="M234" s="9" t="s">
        <v>979</v>
      </c>
      <c r="P234" s="9" t="s">
        <v>53</v>
      </c>
      <c r="Q234" s="9" t="s">
        <v>330</v>
      </c>
      <c r="R234" s="15">
        <v>0</v>
      </c>
      <c r="S234" s="9">
        <v>0</v>
      </c>
      <c r="T234" s="96" t="s">
        <v>387</v>
      </c>
    </row>
    <row r="235" spans="1:20" ht="195">
      <c r="A235" s="15" t="s">
        <v>980</v>
      </c>
      <c r="B235" s="15" t="s">
        <v>2</v>
      </c>
      <c r="C235" s="9" t="s">
        <v>15</v>
      </c>
      <c r="D235" s="9" t="s">
        <v>46</v>
      </c>
      <c r="E235" s="9" t="s">
        <v>461</v>
      </c>
      <c r="F235" s="9" t="str">
        <f t="shared" si="3"/>
        <v>Adaptation_actions_by_national_and_subnational_governments___Finance</v>
      </c>
      <c r="G235" s="9" t="s">
        <v>98</v>
      </c>
      <c r="J235" s="7" t="s">
        <v>981</v>
      </c>
      <c r="K235" s="7" t="str">
        <f>Table1[[#This Row],[Indicator REF]] &amp; " - " &amp; Table1[[#This Row],[Example indicators]]</f>
        <v>LL271 - [Amount of] funding/ or finance available post climate hazard to support construction of emergency user interface and containments</v>
      </c>
      <c r="L235" s="7" t="s">
        <v>354</v>
      </c>
      <c r="M235" s="9" t="s">
        <v>723</v>
      </c>
      <c r="P235" s="9" t="s">
        <v>47</v>
      </c>
      <c r="Q235" s="9" t="s">
        <v>63</v>
      </c>
      <c r="R235" s="9">
        <v>0</v>
      </c>
      <c r="S235" s="9" t="s">
        <v>81</v>
      </c>
      <c r="T235" s="96" t="s">
        <v>737</v>
      </c>
    </row>
    <row r="236" spans="1:20" ht="147.6" customHeight="1">
      <c r="A236" s="15" t="s">
        <v>982</v>
      </c>
      <c r="B236" s="15" t="s">
        <v>4</v>
      </c>
      <c r="C236" s="9" t="s">
        <v>40</v>
      </c>
      <c r="D236" s="9" t="s">
        <v>46</v>
      </c>
      <c r="E236" s="9" t="s">
        <v>461</v>
      </c>
      <c r="F236" s="9" t="str">
        <f t="shared" si="3"/>
        <v>Adaptation_actions_by_national_and_subnational_governments___Finance</v>
      </c>
      <c r="G236" s="9" t="s">
        <v>106</v>
      </c>
      <c r="I236" s="9" t="s">
        <v>983</v>
      </c>
      <c r="J236" s="7" t="s">
        <v>984</v>
      </c>
      <c r="K236" s="7" t="str">
        <f>Table1[[#This Row],[Indicator REF]] &amp; " - " &amp; Table1[[#This Row],[Example indicators]]</f>
        <v>LL272 - Funding available to support supply chain strengthening</v>
      </c>
      <c r="L236" s="7" t="s">
        <v>118</v>
      </c>
      <c r="P236" s="9" t="s">
        <v>47</v>
      </c>
      <c r="Q236" s="9" t="s">
        <v>63</v>
      </c>
      <c r="R236" s="9">
        <v>0</v>
      </c>
      <c r="S236" s="9" t="s">
        <v>81</v>
      </c>
      <c r="T236" s="96" t="s">
        <v>985</v>
      </c>
    </row>
    <row r="237" spans="1:20" ht="90">
      <c r="A237" s="15" t="s">
        <v>986</v>
      </c>
      <c r="B237" s="15" t="s">
        <v>4</v>
      </c>
      <c r="C237" s="9" t="s">
        <v>40</v>
      </c>
      <c r="D237" s="9" t="s">
        <v>46</v>
      </c>
      <c r="E237" s="9" t="s">
        <v>461</v>
      </c>
      <c r="F237" s="9" t="str">
        <f t="shared" si="3"/>
        <v>Adaptation_actions_by_national_and_subnational_governments___Finance</v>
      </c>
      <c r="G237" s="9" t="s">
        <v>87</v>
      </c>
      <c r="I237" s="9" t="s">
        <v>983</v>
      </c>
      <c r="J237" s="7" t="s">
        <v>987</v>
      </c>
      <c r="K237" s="7" t="str">
        <f>Table1[[#This Row],[Indicator REF]] &amp; " - " &amp; Table1[[#This Row],[Example indicators]]</f>
        <v>LL273 - Funding available to support  early warning systems</v>
      </c>
      <c r="L237" s="7" t="s">
        <v>118</v>
      </c>
      <c r="P237" s="9" t="s">
        <v>47</v>
      </c>
      <c r="Q237" s="9" t="s">
        <v>63</v>
      </c>
      <c r="R237" s="9">
        <v>0</v>
      </c>
      <c r="S237" s="9" t="s">
        <v>81</v>
      </c>
      <c r="T237" s="96" t="s">
        <v>737</v>
      </c>
    </row>
    <row r="238" spans="1:20" ht="55.5" customHeight="1">
      <c r="A238" s="15" t="s">
        <v>988</v>
      </c>
      <c r="B238" s="15" t="s">
        <v>4</v>
      </c>
      <c r="C238" s="9" t="s">
        <v>40</v>
      </c>
      <c r="D238" s="9" t="s">
        <v>49</v>
      </c>
      <c r="E238" s="9" t="s">
        <v>10</v>
      </c>
      <c r="F238" s="9" t="str">
        <f t="shared" si="3"/>
        <v>3._Adaptation_actions_by_national_and_subnational_governments___Regulation</v>
      </c>
      <c r="G238" s="9" t="s">
        <v>83</v>
      </c>
      <c r="H238" s="36" t="s">
        <v>436</v>
      </c>
      <c r="I238" s="9" t="s">
        <v>989</v>
      </c>
      <c r="J238" s="36" t="s">
        <v>990</v>
      </c>
      <c r="K238" s="7" t="str">
        <f>Table1[[#This Row],[Indicator REF]] &amp; " - " &amp; Table1[[#This Row],[Example indicators]]</f>
        <v>LL274 - National climate impact evaluation includes WASH, carried out in the past 5 years</v>
      </c>
      <c r="L238" s="7" t="s">
        <v>327</v>
      </c>
      <c r="P238" s="9" t="s">
        <v>47</v>
      </c>
      <c r="Q238" s="9" t="s">
        <v>63</v>
      </c>
      <c r="R238" s="9">
        <v>0</v>
      </c>
      <c r="S238" s="9" t="s">
        <v>81</v>
      </c>
      <c r="T238" s="96" t="s">
        <v>390</v>
      </c>
    </row>
    <row r="239" spans="1:20" ht="90">
      <c r="A239" s="15" t="s">
        <v>991</v>
      </c>
      <c r="B239" s="15" t="s">
        <v>2</v>
      </c>
      <c r="C239" s="9" t="s">
        <v>9</v>
      </c>
      <c r="D239" s="9" t="s">
        <v>46</v>
      </c>
      <c r="E239" s="9" t="s">
        <v>461</v>
      </c>
      <c r="F239" s="9" t="str">
        <f t="shared" si="3"/>
        <v>Adaptation_actions_by_national_and_subnational_governments___Finance</v>
      </c>
      <c r="G239" s="15" t="s">
        <v>73</v>
      </c>
      <c r="J239" s="7" t="s">
        <v>992</v>
      </c>
      <c r="K239" s="7" t="str">
        <f>Table1[[#This Row],[Indicator REF]] &amp; " - " &amp; Table1[[#This Row],[Example indicators]]</f>
        <v>LL275 - [Sufficient] funding available to operate and maintain sewerage during and after drought in drought-prone areas</v>
      </c>
      <c r="L239" s="7" t="s">
        <v>118</v>
      </c>
      <c r="M239" s="9" t="s">
        <v>743</v>
      </c>
      <c r="P239" s="9" t="s">
        <v>47</v>
      </c>
      <c r="Q239" s="9" t="s">
        <v>63</v>
      </c>
      <c r="R239" s="9">
        <v>0</v>
      </c>
      <c r="S239" s="9" t="s">
        <v>81</v>
      </c>
      <c r="T239" s="96" t="s">
        <v>737</v>
      </c>
    </row>
    <row r="240" spans="1:20" ht="90">
      <c r="A240" s="15" t="s">
        <v>993</v>
      </c>
      <c r="B240" s="15" t="s">
        <v>4</v>
      </c>
      <c r="C240" s="9" t="s">
        <v>40</v>
      </c>
      <c r="D240" s="9" t="s">
        <v>46</v>
      </c>
      <c r="E240" s="9" t="s">
        <v>8</v>
      </c>
      <c r="F240" s="9" t="str">
        <f t="shared" si="3"/>
        <v>2._Adaptation_actions_by_national_and_subnational_governments___Institutions</v>
      </c>
      <c r="G240" s="9" t="s">
        <v>112</v>
      </c>
      <c r="H240" s="9" t="s">
        <v>199</v>
      </c>
      <c r="J240" s="7" t="s">
        <v>994</v>
      </c>
      <c r="K240" s="7" t="str">
        <f>Table1[[#This Row],[Indicator REF]] &amp; " - " &amp; Table1[[#This Row],[Example indicators]]</f>
        <v>LL276 - WASH sector is consulted, and actively participates in, national adaptation processes (across all levels of government)</v>
      </c>
      <c r="L240" s="7" t="s">
        <v>327</v>
      </c>
      <c r="P240" s="9" t="s">
        <v>47</v>
      </c>
      <c r="Q240" s="9" t="s">
        <v>63</v>
      </c>
      <c r="R240" s="9">
        <v>0</v>
      </c>
      <c r="S240" s="9" t="s">
        <v>81</v>
      </c>
      <c r="T240" s="101" t="s">
        <v>419</v>
      </c>
    </row>
    <row r="241" spans="1:23" ht="90">
      <c r="A241" s="15" t="s">
        <v>995</v>
      </c>
      <c r="B241" s="15" t="s">
        <v>4</v>
      </c>
      <c r="C241" s="9" t="s">
        <v>40</v>
      </c>
      <c r="D241" s="9" t="s">
        <v>46</v>
      </c>
      <c r="E241" s="9" t="s">
        <v>8</v>
      </c>
      <c r="F241" s="9" t="str">
        <f t="shared" si="3"/>
        <v>2._Adaptation_actions_by_national_and_subnational_governments___Institutions</v>
      </c>
      <c r="G241" s="9" t="s">
        <v>109</v>
      </c>
      <c r="H241" s="9" t="s">
        <v>392</v>
      </c>
      <c r="J241" s="7" t="s">
        <v>996</v>
      </c>
      <c r="K241" s="7" t="str">
        <f>Table1[[#This Row],[Indicator REF]] &amp; " - " &amp; Table1[[#This Row],[Example indicators]]</f>
        <v>LL278 - [Percentage of population in areas where local WASH committees exist] with at least 3 WASH committee members participating in education and training activities on early warning systems with respect to WASH needs</v>
      </c>
      <c r="L241" s="7" t="s">
        <v>327</v>
      </c>
      <c r="P241" s="9" t="s">
        <v>47</v>
      </c>
      <c r="Q241" s="9" t="s">
        <v>63</v>
      </c>
      <c r="R241" s="9">
        <v>0</v>
      </c>
      <c r="S241" s="9" t="s">
        <v>81</v>
      </c>
      <c r="T241" s="96" t="s">
        <v>803</v>
      </c>
    </row>
    <row r="242" spans="1:23" ht="90">
      <c r="A242" s="15" t="s">
        <v>997</v>
      </c>
      <c r="B242" s="15" t="s">
        <v>4</v>
      </c>
      <c r="C242" s="9" t="s">
        <v>40</v>
      </c>
      <c r="D242" s="9" t="s">
        <v>46</v>
      </c>
      <c r="E242" s="35" t="s">
        <v>10</v>
      </c>
      <c r="F242" s="9" t="str">
        <f t="shared" si="3"/>
        <v>3._Adaptation_actions_by_national_and_subnational_governments___Regulation</v>
      </c>
      <c r="G242" s="9" t="s">
        <v>87</v>
      </c>
      <c r="H242" s="36" t="s">
        <v>436</v>
      </c>
      <c r="I242" s="35" t="s">
        <v>998</v>
      </c>
      <c r="J242" s="7" t="s">
        <v>999</v>
      </c>
      <c r="K242" s="7" t="str">
        <f>Table1[[#This Row],[Indicator REF]] &amp; " - " &amp; Table1[[#This Row],[Example indicators]]</f>
        <v>LL279 - [Percentage of population in] areas with monitoring in place to support an effective early warning system</v>
      </c>
      <c r="L242" s="7" t="s">
        <v>327</v>
      </c>
      <c r="P242" s="9" t="s">
        <v>47</v>
      </c>
      <c r="Q242" s="9" t="s">
        <v>63</v>
      </c>
      <c r="R242" s="9">
        <v>0</v>
      </c>
      <c r="S242" s="9" t="s">
        <v>81</v>
      </c>
      <c r="T242" s="96" t="s">
        <v>390</v>
      </c>
    </row>
    <row r="243" spans="1:23" ht="114" customHeight="1">
      <c r="A243" s="15" t="s">
        <v>1000</v>
      </c>
      <c r="B243" s="15" t="s">
        <v>4</v>
      </c>
      <c r="C243" s="9" t="s">
        <v>40</v>
      </c>
      <c r="D243" s="9" t="s">
        <v>46</v>
      </c>
      <c r="E243" s="9" t="s">
        <v>12</v>
      </c>
      <c r="F243" s="9" t="str">
        <f t="shared" si="3"/>
        <v>4._Adaptation_actions_by_national_and_subnational_governments___Finance</v>
      </c>
      <c r="G243" s="35" t="s">
        <v>112</v>
      </c>
      <c r="H243" s="9" t="s">
        <v>826</v>
      </c>
      <c r="I243" s="9" t="s">
        <v>826</v>
      </c>
      <c r="J243" s="7" t="s">
        <v>1001</v>
      </c>
      <c r="K243" s="7" t="str">
        <f>Table1[[#This Row],[Indicator REF]] &amp; " - " &amp; Table1[[#This Row],[Example indicators]]</f>
        <v>LL281 - [Percentage of service providers ] reporting sufficient funding to cover any additional costs associated with achieving climate resilient WASH</v>
      </c>
      <c r="L243" s="7" t="s">
        <v>327</v>
      </c>
      <c r="P243" s="9" t="s">
        <v>47</v>
      </c>
      <c r="Q243" s="9" t="s">
        <v>63</v>
      </c>
      <c r="R243" s="9">
        <v>0</v>
      </c>
      <c r="S243" s="9" t="s">
        <v>81</v>
      </c>
      <c r="T243" s="96" t="s">
        <v>390</v>
      </c>
    </row>
    <row r="244" spans="1:23" ht="114" customHeight="1">
      <c r="A244" s="15" t="s">
        <v>1002</v>
      </c>
      <c r="B244" s="15" t="s">
        <v>4</v>
      </c>
      <c r="C244" s="9" t="s">
        <v>40</v>
      </c>
      <c r="D244" s="9" t="s">
        <v>46</v>
      </c>
      <c r="E244" s="9" t="s">
        <v>461</v>
      </c>
      <c r="F244" s="9" t="str">
        <f t="shared" si="3"/>
        <v>Adaptation_actions_by_national_and_subnational_governments___Finance</v>
      </c>
      <c r="G244" s="35" t="s">
        <v>98</v>
      </c>
      <c r="J244" s="7" t="s">
        <v>1003</v>
      </c>
      <c r="K244" s="7" t="str">
        <f>Table1[[#This Row],[Indicator REF]] &amp; " - " &amp; Table1[[#This Row],[Example indicators]]</f>
        <v>LL282 - Total value of emergency cash transfers to help with reinvestment and rebuilding</v>
      </c>
      <c r="L244" s="7" t="s">
        <v>316</v>
      </c>
      <c r="M244" s="9" t="s">
        <v>463</v>
      </c>
      <c r="P244" s="9" t="s">
        <v>47</v>
      </c>
      <c r="Q244" s="9" t="s">
        <v>63</v>
      </c>
      <c r="R244" s="9">
        <v>0</v>
      </c>
      <c r="S244" s="9" t="s">
        <v>81</v>
      </c>
      <c r="T244" s="96" t="s">
        <v>390</v>
      </c>
    </row>
    <row r="245" spans="1:23" ht="106.5" customHeight="1">
      <c r="A245" s="15" t="s">
        <v>1004</v>
      </c>
      <c r="B245" s="37" t="s">
        <v>1</v>
      </c>
      <c r="C245" s="35" t="s">
        <v>40</v>
      </c>
      <c r="D245" s="9" t="s">
        <v>46</v>
      </c>
      <c r="E245" s="9" t="s">
        <v>461</v>
      </c>
      <c r="F245" s="9" t="str">
        <f t="shared" si="3"/>
        <v>Adaptation_actions_by_national_and_subnational_governments___Finance</v>
      </c>
      <c r="G245" s="35" t="s">
        <v>112</v>
      </c>
      <c r="I245" s="9" t="s">
        <v>826</v>
      </c>
      <c r="J245" s="36" t="s">
        <v>1005</v>
      </c>
      <c r="K245" s="7" t="str">
        <f>Table1[[#This Row],[Indicator REF]] &amp; " - " &amp; Table1[[#This Row],[Example indicators]]</f>
        <v>LL283 - [Sufficient] funding is available to support investments in water saving technologies</v>
      </c>
      <c r="L245" s="7" t="s">
        <v>118</v>
      </c>
      <c r="M245" s="9" t="s">
        <v>834</v>
      </c>
      <c r="P245" s="9" t="s">
        <v>47</v>
      </c>
      <c r="Q245" s="9" t="s">
        <v>63</v>
      </c>
      <c r="R245" s="9">
        <v>0</v>
      </c>
      <c r="S245" s="9" t="s">
        <v>81</v>
      </c>
      <c r="T245" s="96" t="s">
        <v>390</v>
      </c>
    </row>
    <row r="246" spans="1:23" ht="105">
      <c r="A246" s="15" t="s">
        <v>1006</v>
      </c>
      <c r="B246" s="15" t="s">
        <v>2</v>
      </c>
      <c r="C246" s="9" t="s">
        <v>11</v>
      </c>
      <c r="D246" s="9" t="s">
        <v>46</v>
      </c>
      <c r="E246" s="9" t="s">
        <v>18</v>
      </c>
      <c r="F246" s="9" t="str">
        <f t="shared" si="3"/>
        <v>7._Adaptation_actions_by_water_and_sanitation_service_providers___Sanitation</v>
      </c>
      <c r="G246" s="15" t="s">
        <v>73</v>
      </c>
      <c r="H246" s="9" t="s">
        <v>73</v>
      </c>
      <c r="J246" s="7" t="s">
        <v>1007</v>
      </c>
      <c r="K246" s="7" t="str">
        <f>Table1[[#This Row],[Indicator REF]] &amp; " - " &amp; Table1[[#This Row],[Example indicators]]</f>
        <v>LL284 - [Proportion of] faecal sludge and wastewater treatment works with regular monitoring of influent/effluent where data are analysed to detect short and long-term trends</v>
      </c>
      <c r="L246" s="7" t="s">
        <v>327</v>
      </c>
      <c r="O246" s="15" t="s">
        <v>311</v>
      </c>
      <c r="P246" s="9" t="s">
        <v>47</v>
      </c>
      <c r="Q246" s="9" t="s">
        <v>63</v>
      </c>
      <c r="R246" s="9">
        <v>0</v>
      </c>
      <c r="S246" s="9" t="s">
        <v>81</v>
      </c>
      <c r="T246" s="96" t="s">
        <v>688</v>
      </c>
    </row>
    <row r="247" spans="1:23" ht="99" customHeight="1">
      <c r="A247" s="15" t="s">
        <v>1008</v>
      </c>
      <c r="B247" s="15" t="s">
        <v>2</v>
      </c>
      <c r="C247" s="9" t="s">
        <v>9</v>
      </c>
      <c r="D247" s="9" t="s">
        <v>46</v>
      </c>
      <c r="E247" s="9" t="s">
        <v>25</v>
      </c>
      <c r="F247" s="9" t="str">
        <f t="shared" si="3"/>
        <v>15._Attributes_of_water__sanitation__and_hygiene_infrastructure___Sanitation</v>
      </c>
      <c r="G247" s="9" t="s">
        <v>79</v>
      </c>
      <c r="H247" s="9" t="s">
        <v>234</v>
      </c>
      <c r="J247" s="7" t="s">
        <v>1009</v>
      </c>
      <c r="K247" s="7" t="str">
        <f>Table1[[#This Row],[Indicator REF]] &amp; " - " &amp; Table1[[#This Row],[Example indicators]]</f>
        <v>LL285 - [Proportion of population with sewer connection served by a] sewer system all outfalls are reinforced against impacts of floating debris, erosion and siltation</v>
      </c>
      <c r="L247" s="7" t="s">
        <v>327</v>
      </c>
      <c r="O247" s="15" t="s">
        <v>311</v>
      </c>
      <c r="P247" s="9" t="s">
        <v>47</v>
      </c>
      <c r="Q247" s="9" t="s">
        <v>63</v>
      </c>
      <c r="R247" s="9">
        <v>0</v>
      </c>
      <c r="S247" s="9" t="s">
        <v>81</v>
      </c>
      <c r="T247" s="96" t="s">
        <v>688</v>
      </c>
    </row>
    <row r="248" spans="1:23" ht="90">
      <c r="A248" s="15" t="s">
        <v>1010</v>
      </c>
      <c r="B248" s="15" t="s">
        <v>1</v>
      </c>
      <c r="C248" s="9" t="s">
        <v>30</v>
      </c>
      <c r="D248" s="9" t="s">
        <v>46</v>
      </c>
      <c r="E248" s="9" t="s">
        <v>27</v>
      </c>
      <c r="F248" s="9" t="str">
        <f t="shared" si="3"/>
        <v>13._Attributes_of_water_resources_for_water_supply_and_receiving_waters</v>
      </c>
      <c r="G248" s="9" t="s">
        <v>72</v>
      </c>
      <c r="H248" s="9" t="s">
        <v>1011</v>
      </c>
      <c r="J248" s="7" t="s">
        <v>1012</v>
      </c>
      <c r="K248" s="7" t="str">
        <f>Table1[[#This Row],[Indicator REF]] &amp; " - " &amp; Table1[[#This Row],[Example indicators]]</f>
        <v>LL286 - Change in proportion of people dependent on rainwater, shallow groundwater or surface water for domestic uses before, during and following a climate event</v>
      </c>
      <c r="L248" s="7" t="s">
        <v>327</v>
      </c>
      <c r="P248" s="9" t="s">
        <v>47</v>
      </c>
      <c r="Q248" s="9" t="s">
        <v>63</v>
      </c>
      <c r="R248" s="9">
        <v>0</v>
      </c>
      <c r="S248" s="9" t="s">
        <v>81</v>
      </c>
      <c r="T248" s="96" t="s">
        <v>904</v>
      </c>
    </row>
    <row r="249" spans="1:23" ht="90">
      <c r="A249" s="15" t="s">
        <v>1013</v>
      </c>
      <c r="B249" s="15" t="s">
        <v>4</v>
      </c>
      <c r="C249" s="9" t="s">
        <v>40</v>
      </c>
      <c r="D249" s="9" t="s">
        <v>46</v>
      </c>
      <c r="E249" s="9" t="s">
        <v>497</v>
      </c>
      <c r="F249" s="9" t="str">
        <f t="shared" si="3"/>
        <v>Adaptation_actions_by_national_and_subnational_governments___Policy</v>
      </c>
      <c r="G249" s="9" t="s">
        <v>76</v>
      </c>
      <c r="J249" s="7" t="s">
        <v>1014</v>
      </c>
      <c r="K249" s="7" t="str">
        <f>Table1[[#This Row],[Indicator REF]] &amp; " - " &amp; Table1[[#This Row],[Example indicators]]</f>
        <v>LL287 - [Proportion of] national-level agreements that accommodate established climate change priorities for WASH</v>
      </c>
      <c r="L249" s="7" t="s">
        <v>354</v>
      </c>
      <c r="M249" s="9" t="s">
        <v>771</v>
      </c>
      <c r="P249" s="9" t="s">
        <v>47</v>
      </c>
      <c r="Q249" s="9" t="s">
        <v>63</v>
      </c>
      <c r="R249" s="15">
        <v>0</v>
      </c>
      <c r="S249" s="9" t="s">
        <v>81</v>
      </c>
      <c r="T249" s="96" t="s">
        <v>390</v>
      </c>
    </row>
    <row r="250" spans="1:23" ht="87.6" customHeight="1">
      <c r="A250" s="15" t="s">
        <v>1015</v>
      </c>
      <c r="B250" s="15" t="s">
        <v>4</v>
      </c>
      <c r="C250" s="9" t="s">
        <v>40</v>
      </c>
      <c r="D250" s="9" t="s">
        <v>65</v>
      </c>
      <c r="E250" s="9" t="s">
        <v>352</v>
      </c>
      <c r="F250" s="9" t="str">
        <f t="shared" si="3"/>
        <v>Adaptation_actions_by_national_and_subnational_governments___Institutions</v>
      </c>
      <c r="G250" s="35" t="s">
        <v>98</v>
      </c>
      <c r="J250" s="7" t="s">
        <v>1016</v>
      </c>
      <c r="K250" s="7" t="str">
        <f>Table1[[#This Row],[Indicator REF]] &amp; " - " &amp; Table1[[#This Row],[Example indicators]]</f>
        <v>LL288 - [Proportion of population] that consider emergency water plans to be adequate following flood, drought or other hazard events</v>
      </c>
      <c r="L250" s="7" t="s">
        <v>118</v>
      </c>
      <c r="P250" s="9" t="s">
        <v>47</v>
      </c>
      <c r="Q250" s="9" t="s">
        <v>63</v>
      </c>
      <c r="R250" s="9">
        <v>0</v>
      </c>
      <c r="S250" s="9" t="s">
        <v>81</v>
      </c>
      <c r="T250" s="96" t="s">
        <v>390</v>
      </c>
    </row>
    <row r="251" spans="1:23" ht="182.65" customHeight="1">
      <c r="A251" s="15" t="s">
        <v>1017</v>
      </c>
      <c r="B251" s="15" t="s">
        <v>3</v>
      </c>
      <c r="C251" s="10" t="s">
        <v>38</v>
      </c>
      <c r="D251" s="9" t="s">
        <v>65</v>
      </c>
      <c r="E251" s="35" t="s">
        <v>360</v>
      </c>
      <c r="F251" s="9" t="str">
        <f t="shared" si="3"/>
        <v>Adaptation_actions_by_water_and_sanitation_service_providers</v>
      </c>
      <c r="G251" s="9" t="s">
        <v>87</v>
      </c>
      <c r="J251" s="7" t="s">
        <v>1018</v>
      </c>
      <c r="K251" s="7" t="str">
        <f>Table1[[#This Row],[Indicator REF]] &amp; " - " &amp; Table1[[#This Row],[Example indicators]]</f>
        <v>LL289 - [Proportion of households] that understand preparedness tasks for potential hygiene risks upon receiving an early warning system alert</v>
      </c>
      <c r="L251" s="7" t="s">
        <v>118</v>
      </c>
      <c r="M251" s="9" t="s">
        <v>663</v>
      </c>
      <c r="P251" s="9" t="s">
        <v>47</v>
      </c>
      <c r="Q251" s="9" t="s">
        <v>59</v>
      </c>
      <c r="R251" s="9" t="s">
        <v>71</v>
      </c>
      <c r="S251" s="9" t="s">
        <v>111</v>
      </c>
      <c r="T251" s="103" t="s">
        <v>1019</v>
      </c>
      <c r="W251" s="15" t="s">
        <v>1020</v>
      </c>
    </row>
    <row r="252" spans="1:23" ht="150">
      <c r="A252" s="15" t="s">
        <v>1021</v>
      </c>
      <c r="B252" s="15" t="s">
        <v>3</v>
      </c>
      <c r="C252" s="10" t="s">
        <v>38</v>
      </c>
      <c r="D252" s="18" t="s">
        <v>55</v>
      </c>
      <c r="E252" s="17" t="s">
        <v>14</v>
      </c>
      <c r="F252" s="9" t="str">
        <f t="shared" si="3"/>
        <v>5._Adaptation_actions_by_hygiene_promoters_and_supply_chain_actors</v>
      </c>
      <c r="G252" s="9" t="s">
        <v>87</v>
      </c>
      <c r="H252" s="9" t="s">
        <v>116</v>
      </c>
      <c r="J252" s="7" t="s">
        <v>1022</v>
      </c>
      <c r="K252" s="7" t="str">
        <f>Table1[[#This Row],[Indicator REF]] &amp; " - " &amp; Table1[[#This Row],[Example indicators]]</f>
        <v>LL290 - [Proportion of the affected population] provided with hygiene kits (including preferred MHM products, and incontinence products) before, during, and following a climate event</v>
      </c>
      <c r="L252" s="7" t="s">
        <v>327</v>
      </c>
      <c r="M252" s="9" t="s">
        <v>1023</v>
      </c>
      <c r="N252" s="15" t="s">
        <v>1024</v>
      </c>
      <c r="P252" s="9" t="s">
        <v>47</v>
      </c>
      <c r="Q252" s="9" t="s">
        <v>59</v>
      </c>
      <c r="R252" s="9" t="s">
        <v>71</v>
      </c>
      <c r="S252" s="9" t="s">
        <v>111</v>
      </c>
      <c r="T252" s="103" t="s">
        <v>1019</v>
      </c>
    </row>
    <row r="253" spans="1:23" ht="150">
      <c r="A253" s="15" t="s">
        <v>1025</v>
      </c>
      <c r="B253" s="15" t="s">
        <v>3</v>
      </c>
      <c r="C253" s="9" t="s">
        <v>32</v>
      </c>
      <c r="D253" s="9" t="s">
        <v>65</v>
      </c>
      <c r="E253" s="17" t="s">
        <v>1026</v>
      </c>
      <c r="F253" s="9" t="str">
        <f t="shared" si="3"/>
        <v>Adaptation_actions_by_hygiene_promoters_and_supply_chain_actors</v>
      </c>
      <c r="G253" s="9" t="s">
        <v>72</v>
      </c>
      <c r="J253" s="7" t="s">
        <v>1027</v>
      </c>
      <c r="K253" s="7" t="str">
        <f>Table1[[#This Row],[Indicator REF]] &amp; " - " &amp; Table1[[#This Row],[Example indicators]]</f>
        <v>LL291 - [Proportion of population] with access preferred products for handwashing with soap</v>
      </c>
      <c r="L253" s="7" t="s">
        <v>1028</v>
      </c>
      <c r="M253" s="9" t="s">
        <v>1029</v>
      </c>
      <c r="P253" s="9" t="s">
        <v>47</v>
      </c>
      <c r="Q253" s="9" t="s">
        <v>59</v>
      </c>
      <c r="R253" s="9" t="s">
        <v>68</v>
      </c>
      <c r="S253" s="9" t="s">
        <v>111</v>
      </c>
      <c r="T253" s="103" t="s">
        <v>1030</v>
      </c>
    </row>
    <row r="254" spans="1:23" ht="86.85" customHeight="1">
      <c r="A254" s="15" t="s">
        <v>1031</v>
      </c>
      <c r="B254" s="15" t="s">
        <v>3</v>
      </c>
      <c r="C254" s="9" t="s">
        <v>34</v>
      </c>
      <c r="D254" s="9" t="s">
        <v>65</v>
      </c>
      <c r="E254" s="63" t="s">
        <v>41</v>
      </c>
      <c r="F254" s="9" t="str">
        <f t="shared" si="3"/>
        <v>19._Handwashing_facility_function__Available_hygiene_materials_and_disposal_facilities</v>
      </c>
      <c r="G254" s="9" t="s">
        <v>72</v>
      </c>
      <c r="H254" s="35" t="s">
        <v>1032</v>
      </c>
      <c r="J254" s="7" t="s">
        <v>1033</v>
      </c>
      <c r="K254" s="7" t="str">
        <f>Table1[[#This Row],[Indicator REF]] &amp; " - " &amp; Table1[[#This Row],[Example indicators]]</f>
        <v>LL292 - [Proportion of menstruators] with access to safe, secure, and preferred MHM products before, during and following a climate event</v>
      </c>
      <c r="L254" s="7" t="s">
        <v>327</v>
      </c>
      <c r="N254" s="15" t="s">
        <v>1034</v>
      </c>
      <c r="P254" s="9" t="s">
        <v>47</v>
      </c>
      <c r="Q254" s="9" t="s">
        <v>59</v>
      </c>
      <c r="R254" s="9" t="s">
        <v>71</v>
      </c>
      <c r="S254" s="9" t="s">
        <v>111</v>
      </c>
      <c r="T254" s="103" t="s">
        <v>1035</v>
      </c>
    </row>
    <row r="255" spans="1:23" ht="135">
      <c r="A255" s="15" t="s">
        <v>1036</v>
      </c>
      <c r="B255" s="15" t="s">
        <v>3</v>
      </c>
      <c r="C255" s="9" t="s">
        <v>34</v>
      </c>
      <c r="D255" s="9" t="s">
        <v>65</v>
      </c>
      <c r="E255" s="17" t="s">
        <v>1026</v>
      </c>
      <c r="F255" s="9" t="str">
        <f t="shared" si="3"/>
        <v>Adaptation_actions_by_hygiene_promoters_and_supply_chain_actors</v>
      </c>
      <c r="G255" s="9" t="s">
        <v>72</v>
      </c>
      <c r="J255" s="7" t="s">
        <v>1037</v>
      </c>
      <c r="K255" s="7" t="str">
        <f>Table1[[#This Row],[Indicator REF]] &amp; " - " &amp; Table1[[#This Row],[Example indicators]]</f>
        <v>LL293 - [Proportion of menstruators] covered by pre-disaster planning for MHM, including menstrual waste disposal by relevant management authorities.</v>
      </c>
      <c r="L255" s="7" t="s">
        <v>316</v>
      </c>
      <c r="M255" s="9" t="s">
        <v>1038</v>
      </c>
      <c r="N255" s="15" t="s">
        <v>1034</v>
      </c>
      <c r="P255" s="9" t="s">
        <v>47</v>
      </c>
      <c r="Q255" s="9" t="s">
        <v>63</v>
      </c>
      <c r="R255" s="9">
        <v>0</v>
      </c>
      <c r="S255" s="9" t="s">
        <v>111</v>
      </c>
      <c r="T255" s="103" t="s">
        <v>1039</v>
      </c>
    </row>
    <row r="256" spans="1:23" ht="135">
      <c r="A256" s="15" t="s">
        <v>1040</v>
      </c>
      <c r="B256" s="15" t="s">
        <v>3</v>
      </c>
      <c r="C256" s="10" t="s">
        <v>38</v>
      </c>
      <c r="D256" s="35" t="s">
        <v>46</v>
      </c>
      <c r="E256" s="17" t="s">
        <v>14</v>
      </c>
      <c r="F256" s="9" t="str">
        <f t="shared" si="3"/>
        <v>5._Adaptation_actions_by_hygiene_promoters_and_supply_chain_actors</v>
      </c>
      <c r="G256" s="9" t="s">
        <v>72</v>
      </c>
      <c r="H256" s="9" t="s">
        <v>1041</v>
      </c>
      <c r="J256" s="36" t="s">
        <v>1042</v>
      </c>
      <c r="K256" s="7" t="str">
        <f>Table1[[#This Row],[Indicator REF]] &amp; " - " &amp; Table1[[#This Row],[Example indicators]]</f>
        <v>LL294 - [Proportion of women] consulted on their preferences for emergency hygiene kit contents.</v>
      </c>
      <c r="L256" s="7" t="s">
        <v>327</v>
      </c>
      <c r="P256" s="9" t="s">
        <v>47</v>
      </c>
      <c r="Q256" s="9" t="s">
        <v>63</v>
      </c>
      <c r="R256" s="9">
        <v>0</v>
      </c>
      <c r="S256" s="9" t="s">
        <v>111</v>
      </c>
      <c r="T256" s="103" t="s">
        <v>1039</v>
      </c>
    </row>
    <row r="257" spans="1:20" ht="210">
      <c r="A257" s="15" t="s">
        <v>1043</v>
      </c>
      <c r="B257" s="15" t="s">
        <v>3</v>
      </c>
      <c r="C257" s="9" t="s">
        <v>34</v>
      </c>
      <c r="D257" s="9" t="s">
        <v>65</v>
      </c>
      <c r="E257" s="17" t="s">
        <v>1026</v>
      </c>
      <c r="F257" s="9" t="str">
        <f t="shared" si="3"/>
        <v>Adaptation_actions_by_hygiene_promoters_and_supply_chain_actors</v>
      </c>
      <c r="G257" s="9" t="s">
        <v>109</v>
      </c>
      <c r="J257" s="7" t="s">
        <v>1044</v>
      </c>
      <c r="K257" s="7" t="str">
        <f>Table1[[#This Row],[Indicator REF]] &amp; " - " &amp; Table1[[#This Row],[Example indicators]]</f>
        <v>LL295 - [Proportion of menstruators] with access to education on the advantages and disadvantages of menstrual products during emergencies</v>
      </c>
      <c r="L257" s="7" t="s">
        <v>316</v>
      </c>
      <c r="M257" s="9" t="s">
        <v>1045</v>
      </c>
      <c r="P257" s="9" t="s">
        <v>47</v>
      </c>
      <c r="Q257" s="9" t="s">
        <v>59</v>
      </c>
      <c r="R257" s="9" t="s">
        <v>71</v>
      </c>
      <c r="S257" s="9" t="s">
        <v>111</v>
      </c>
      <c r="T257" s="103" t="s">
        <v>1039</v>
      </c>
    </row>
    <row r="258" spans="1:20" ht="135">
      <c r="A258" s="15" t="s">
        <v>1046</v>
      </c>
      <c r="B258" s="15" t="s">
        <v>3</v>
      </c>
      <c r="C258" s="9" t="s">
        <v>34</v>
      </c>
      <c r="D258" s="9" t="s">
        <v>46</v>
      </c>
      <c r="E258" s="63" t="s">
        <v>41</v>
      </c>
      <c r="F258" s="9" t="str">
        <f t="shared" ref="F258:F321" si="4">SUBSTITUTE(SUBSTITUTE(SUBSTITUTE(SUBSTITUTE(E258, " ", "_"), "-", "_"), ",", "_"), ":", "_")</f>
        <v>19._Handwashing_facility_function__Available_hygiene_materials_and_disposal_facilities</v>
      </c>
      <c r="G258" s="9" t="s">
        <v>72</v>
      </c>
      <c r="H258" s="9" t="s">
        <v>1047</v>
      </c>
      <c r="J258" s="7" t="s">
        <v>1048</v>
      </c>
      <c r="K258" s="7" t="str">
        <f>Table1[[#This Row],[Indicator REF]] &amp; " - " &amp; Table1[[#This Row],[Example indicators]]</f>
        <v>LL296 - [Proportion of menstruators] who dispose of menstrual cloth after a single use due to lack of washing and drying facilities</v>
      </c>
      <c r="L258" s="7" t="s">
        <v>327</v>
      </c>
      <c r="N258" s="15" t="s">
        <v>1049</v>
      </c>
      <c r="P258" s="9" t="s">
        <v>47</v>
      </c>
      <c r="Q258" s="9" t="s">
        <v>59</v>
      </c>
      <c r="R258" s="9" t="s">
        <v>68</v>
      </c>
      <c r="S258" s="9" t="s">
        <v>111</v>
      </c>
      <c r="T258" s="103" t="s">
        <v>1039</v>
      </c>
    </row>
    <row r="259" spans="1:20" ht="92.1" customHeight="1">
      <c r="A259" s="15" t="s">
        <v>1050</v>
      </c>
      <c r="B259" s="15" t="s">
        <v>3</v>
      </c>
      <c r="C259" s="9" t="s">
        <v>32</v>
      </c>
      <c r="D259" s="9" t="s">
        <v>46</v>
      </c>
      <c r="E259" s="17" t="s">
        <v>1026</v>
      </c>
      <c r="F259" s="9" t="str">
        <f t="shared" si="4"/>
        <v>Adaptation_actions_by_hygiene_promoters_and_supply_chain_actors</v>
      </c>
      <c r="G259" s="9" t="s">
        <v>72</v>
      </c>
      <c r="J259" s="7" t="s">
        <v>1051</v>
      </c>
      <c r="K259" s="7" t="str">
        <f>Table1[[#This Row],[Indicator REF]] &amp; " - " &amp; Table1[[#This Row],[Example indicators]]</f>
        <v>LL297 - [Proportion of the population] with access to alcohol-based disinfectants when soap is unavailable.</v>
      </c>
      <c r="L259" s="7" t="s">
        <v>316</v>
      </c>
      <c r="M259" s="9" t="s">
        <v>1029</v>
      </c>
      <c r="P259" s="9" t="s">
        <v>47</v>
      </c>
      <c r="Q259" s="9" t="s">
        <v>63</v>
      </c>
      <c r="R259" s="9">
        <v>0</v>
      </c>
      <c r="S259" s="9" t="s">
        <v>111</v>
      </c>
      <c r="T259" s="96" t="s">
        <v>1052</v>
      </c>
    </row>
    <row r="260" spans="1:20" ht="107.1" customHeight="1">
      <c r="A260" s="15" t="s">
        <v>1053</v>
      </c>
      <c r="B260" s="15" t="s">
        <v>3</v>
      </c>
      <c r="C260" s="9" t="s">
        <v>32</v>
      </c>
      <c r="D260" s="18" t="s">
        <v>60</v>
      </c>
      <c r="E260" s="17" t="s">
        <v>1026</v>
      </c>
      <c r="F260" s="9" t="str">
        <f t="shared" si="4"/>
        <v>Adaptation_actions_by_hygiene_promoters_and_supply_chain_actors</v>
      </c>
      <c r="G260" s="9" t="s">
        <v>109</v>
      </c>
      <c r="J260" s="7" t="s">
        <v>1054</v>
      </c>
      <c r="K260" s="7" t="str">
        <f>Table1[[#This Row],[Indicator REF]] &amp; " - " &amp; Table1[[#This Row],[Example indicators]]</f>
        <v xml:space="preserve">LL298 - [Proportion of children] with access to education about the use of alcohol-containing disinfectants. </v>
      </c>
      <c r="L260" s="7" t="s">
        <v>316</v>
      </c>
      <c r="M260" s="9" t="s">
        <v>1045</v>
      </c>
      <c r="P260" s="9" t="s">
        <v>47</v>
      </c>
      <c r="Q260" s="9" t="s">
        <v>63</v>
      </c>
      <c r="R260" s="9">
        <v>0</v>
      </c>
      <c r="S260" s="9" t="s">
        <v>111</v>
      </c>
      <c r="T260" s="96" t="s">
        <v>1052</v>
      </c>
    </row>
    <row r="261" spans="1:20" ht="60.6" customHeight="1">
      <c r="A261" s="15" t="s">
        <v>1055</v>
      </c>
      <c r="B261" s="15" t="s">
        <v>3</v>
      </c>
      <c r="C261" s="1" t="s">
        <v>32</v>
      </c>
      <c r="D261" s="18" t="s">
        <v>62</v>
      </c>
      <c r="E261" s="63" t="s">
        <v>41</v>
      </c>
      <c r="F261" s="9" t="str">
        <f t="shared" si="4"/>
        <v>19._Handwashing_facility_function__Available_hygiene_materials_and_disposal_facilities</v>
      </c>
      <c r="G261" s="9" t="s">
        <v>72</v>
      </c>
      <c r="H261" s="9" t="s">
        <v>1056</v>
      </c>
      <c r="I261" s="9" t="s">
        <v>1057</v>
      </c>
      <c r="J261" s="7" t="s">
        <v>1058</v>
      </c>
      <c r="K261" s="7" t="str">
        <f>Table1[[#This Row],[Indicator REF]] &amp; " - " &amp; Table1[[#This Row],[Example indicators]]</f>
        <v>LL299 - [Proportion of displaced population] with access to safe, secure and preferred handwashing facilities outside the home before, during and following a climate event</v>
      </c>
      <c r="L261" s="7" t="s">
        <v>327</v>
      </c>
      <c r="P261" s="9" t="s">
        <v>47</v>
      </c>
      <c r="Q261" s="9" t="s">
        <v>59</v>
      </c>
      <c r="R261" s="9" t="s">
        <v>68</v>
      </c>
      <c r="S261" s="9" t="s">
        <v>111</v>
      </c>
      <c r="T261" s="96" t="s">
        <v>1059</v>
      </c>
    </row>
    <row r="262" spans="1:20" ht="210">
      <c r="A262" s="15" t="s">
        <v>1060</v>
      </c>
      <c r="B262" s="15" t="s">
        <v>3</v>
      </c>
      <c r="C262" s="9" t="s">
        <v>32</v>
      </c>
      <c r="D262" s="18" t="s">
        <v>62</v>
      </c>
      <c r="E262" s="17" t="s">
        <v>1026</v>
      </c>
      <c r="F262" s="9" t="str">
        <f t="shared" si="4"/>
        <v>Adaptation_actions_by_hygiene_promoters_and_supply_chain_actors</v>
      </c>
      <c r="G262" s="9" t="s">
        <v>109</v>
      </c>
      <c r="J262" s="7" t="s">
        <v>1061</v>
      </c>
      <c r="K262" s="7" t="str">
        <f>Table1[[#This Row],[Indicator REF]] &amp; " - " &amp; Table1[[#This Row],[Example indicators]]</f>
        <v>LL300 - [Proportion of households] receiving health promotion messages on handwashing with soap.</v>
      </c>
      <c r="L262" s="7" t="s">
        <v>316</v>
      </c>
      <c r="M262" s="9" t="s">
        <v>1045</v>
      </c>
      <c r="P262" s="9" t="s">
        <v>47</v>
      </c>
      <c r="Q262" s="9" t="s">
        <v>59</v>
      </c>
      <c r="R262" s="9" t="s">
        <v>68</v>
      </c>
      <c r="S262" s="9" t="s">
        <v>111</v>
      </c>
      <c r="T262" s="96" t="s">
        <v>1062</v>
      </c>
    </row>
    <row r="263" spans="1:20" ht="133.9" customHeight="1">
      <c r="A263" s="15" t="s">
        <v>1063</v>
      </c>
      <c r="B263" s="15" t="s">
        <v>3</v>
      </c>
      <c r="C263" s="9" t="s">
        <v>32</v>
      </c>
      <c r="D263" s="9" t="s">
        <v>46</v>
      </c>
      <c r="E263" s="17" t="s">
        <v>1064</v>
      </c>
      <c r="F263" s="9" t="str">
        <f t="shared" si="4"/>
        <v>User_experience_of_practicing_hygiene_behaviours</v>
      </c>
      <c r="G263" s="9" t="s">
        <v>72</v>
      </c>
      <c r="J263" s="7" t="s">
        <v>1065</v>
      </c>
      <c r="K263" s="7" t="str">
        <f>Table1[[#This Row],[Indicator REF]] &amp; " - " &amp; Table1[[#This Row],[Example indicators]]</f>
        <v>LL301 - [Proportion of the population] with access to both soap and alcohol-based hand sanitisers.</v>
      </c>
      <c r="L263" s="7" t="s">
        <v>316</v>
      </c>
      <c r="M263" s="9" t="s">
        <v>1029</v>
      </c>
      <c r="P263" s="9" t="s">
        <v>47</v>
      </c>
      <c r="Q263" s="9" t="s">
        <v>59</v>
      </c>
      <c r="R263" s="9" t="s">
        <v>71</v>
      </c>
      <c r="S263" s="9" t="s">
        <v>111</v>
      </c>
      <c r="T263" s="96" t="s">
        <v>1062</v>
      </c>
    </row>
    <row r="264" spans="1:20" ht="121.9" customHeight="1">
      <c r="A264" s="15" t="s">
        <v>1066</v>
      </c>
      <c r="B264" s="15" t="s">
        <v>3</v>
      </c>
      <c r="C264" s="10" t="s">
        <v>38</v>
      </c>
      <c r="D264" s="18" t="s">
        <v>60</v>
      </c>
      <c r="E264" s="63" t="s">
        <v>41</v>
      </c>
      <c r="F264" s="9" t="str">
        <f t="shared" si="4"/>
        <v>19._Handwashing_facility_function__Available_hygiene_materials_and_disposal_facilities</v>
      </c>
      <c r="G264" s="9" t="s">
        <v>87</v>
      </c>
      <c r="H264" s="9" t="s">
        <v>1067</v>
      </c>
      <c r="J264" s="36" t="s">
        <v>1068</v>
      </c>
      <c r="K264" s="7" t="str">
        <f>Table1[[#This Row],[Indicator REF]] &amp; " - " &amp; Table1[[#This Row],[Example indicators]]</f>
        <v>LL302 - [Proportion of the population] with access to hygiene kits containing preferred materials before, during and following a climate event</v>
      </c>
      <c r="L264" s="7" t="s">
        <v>327</v>
      </c>
      <c r="P264" s="9" t="s">
        <v>47</v>
      </c>
      <c r="Q264" s="9" t="s">
        <v>59</v>
      </c>
      <c r="R264" s="9" t="s">
        <v>68</v>
      </c>
      <c r="S264" s="9" t="s">
        <v>111</v>
      </c>
      <c r="T264" s="96" t="s">
        <v>1069</v>
      </c>
    </row>
    <row r="265" spans="1:20" ht="109.35" customHeight="1">
      <c r="A265" s="15" t="s">
        <v>1070</v>
      </c>
      <c r="B265" s="15" t="s">
        <v>3</v>
      </c>
      <c r="C265" s="10" t="s">
        <v>38</v>
      </c>
      <c r="D265" s="18" t="s">
        <v>60</v>
      </c>
      <c r="E265" s="17" t="s">
        <v>1026</v>
      </c>
      <c r="F265" s="9" t="str">
        <f t="shared" si="4"/>
        <v>Adaptation_actions_by_hygiene_promoters_and_supply_chain_actors</v>
      </c>
      <c r="G265" s="9" t="s">
        <v>109</v>
      </c>
      <c r="J265" s="7" t="s">
        <v>1071</v>
      </c>
      <c r="K265" s="7" t="str">
        <f>Table1[[#This Row],[Indicator REF]] &amp; " - " &amp; Table1[[#This Row],[Example indicators]]</f>
        <v>LL303 - [Proportion of the population] with access to community and school health clubs to reduce reliance on health workers</v>
      </c>
      <c r="L265" s="7" t="s">
        <v>118</v>
      </c>
      <c r="M265" s="9" t="s">
        <v>339</v>
      </c>
      <c r="P265" s="9" t="s">
        <v>47</v>
      </c>
      <c r="Q265" s="9" t="s">
        <v>59</v>
      </c>
      <c r="R265" s="9" t="s">
        <v>68</v>
      </c>
      <c r="S265" s="9" t="s">
        <v>111</v>
      </c>
      <c r="T265" s="96" t="s">
        <v>1069</v>
      </c>
    </row>
    <row r="266" spans="1:20" ht="117.6" customHeight="1">
      <c r="A266" s="15" t="s">
        <v>1072</v>
      </c>
      <c r="B266" s="15" t="s">
        <v>3</v>
      </c>
      <c r="C266" s="10" t="s">
        <v>38</v>
      </c>
      <c r="D266" s="18" t="s">
        <v>60</v>
      </c>
      <c r="E266" s="17" t="s">
        <v>1026</v>
      </c>
      <c r="F266" s="9" t="str">
        <f t="shared" si="4"/>
        <v>Adaptation_actions_by_hygiene_promoters_and_supply_chain_actors</v>
      </c>
      <c r="G266" s="9" t="s">
        <v>109</v>
      </c>
      <c r="J266" s="7" t="s">
        <v>1073</v>
      </c>
      <c r="K266" s="7" t="str">
        <f>Table1[[#This Row],[Indicator REF]] &amp; " - " &amp; Table1[[#This Row],[Example indicators]]</f>
        <v>LL304 - [Proportion of the population] with access to educational programs promoting behavioural changes to reduce WASH-related diseases.</v>
      </c>
      <c r="L266" s="7" t="s">
        <v>316</v>
      </c>
      <c r="M266" s="9" t="s">
        <v>1045</v>
      </c>
      <c r="P266" s="9" t="s">
        <v>47</v>
      </c>
      <c r="Q266" s="9" t="s">
        <v>59</v>
      </c>
      <c r="R266" s="9" t="s">
        <v>68</v>
      </c>
      <c r="S266" s="9" t="s">
        <v>111</v>
      </c>
      <c r="T266" s="96" t="s">
        <v>1069</v>
      </c>
    </row>
    <row r="267" spans="1:20" ht="122.85" customHeight="1">
      <c r="A267" s="15" t="s">
        <v>1074</v>
      </c>
      <c r="B267" s="15" t="s">
        <v>3</v>
      </c>
      <c r="C267" s="9" t="s">
        <v>34</v>
      </c>
      <c r="D267" s="9" t="s">
        <v>46</v>
      </c>
      <c r="E267" s="17" t="s">
        <v>314</v>
      </c>
      <c r="F267" s="9" t="str">
        <f t="shared" si="4"/>
        <v>Attributes_of_water__sanitation__and_hygiene_infrastructure</v>
      </c>
      <c r="G267" s="9" t="s">
        <v>72</v>
      </c>
      <c r="J267" s="7" t="s">
        <v>1075</v>
      </c>
      <c r="K267" s="7" t="str">
        <f>Table1[[#This Row],[Indicator REF]] &amp; " - " &amp; Table1[[#This Row],[Example indicators]]</f>
        <v>LL305 - [Proportion of menstruators] with access to safe, separate, secure and preferred structure for MHM</v>
      </c>
      <c r="L267" s="7" t="s">
        <v>316</v>
      </c>
      <c r="M267" s="9" t="s">
        <v>1076</v>
      </c>
      <c r="P267" s="9" t="s">
        <v>47</v>
      </c>
      <c r="Q267" s="9" t="s">
        <v>59</v>
      </c>
      <c r="R267" s="9" t="s">
        <v>71</v>
      </c>
      <c r="S267" s="9" t="s">
        <v>111</v>
      </c>
      <c r="T267" s="96" t="s">
        <v>1077</v>
      </c>
    </row>
    <row r="268" spans="1:20" ht="120">
      <c r="A268" s="15" t="s">
        <v>1078</v>
      </c>
      <c r="B268" s="15" t="s">
        <v>3</v>
      </c>
      <c r="C268" s="10" t="s">
        <v>38</v>
      </c>
      <c r="D268" s="9" t="s">
        <v>46</v>
      </c>
      <c r="E268" s="17" t="s">
        <v>1026</v>
      </c>
      <c r="F268" s="9" t="str">
        <f t="shared" si="4"/>
        <v>Adaptation_actions_by_hygiene_promoters_and_supply_chain_actors</v>
      </c>
      <c r="G268" s="9" t="s">
        <v>109</v>
      </c>
      <c r="J268" s="7" t="s">
        <v>1079</v>
      </c>
      <c r="K268" s="7" t="str">
        <f>Table1[[#This Row],[Indicator REF]] &amp; " - " &amp; Table1[[#This Row],[Example indicators]]</f>
        <v>LL306 - [Proportion of women] with access to maps identifying climate hazards affecting WASH and their differential impacts on men and individuals with disabilities.</v>
      </c>
      <c r="L268" s="7" t="s">
        <v>118</v>
      </c>
      <c r="M268" s="9" t="s">
        <v>1080</v>
      </c>
      <c r="P268" s="9" t="s">
        <v>47</v>
      </c>
      <c r="Q268" s="9" t="s">
        <v>59</v>
      </c>
      <c r="R268" s="9" t="s">
        <v>68</v>
      </c>
      <c r="S268" s="9" t="s">
        <v>111</v>
      </c>
      <c r="T268" s="96" t="s">
        <v>1059</v>
      </c>
    </row>
    <row r="269" spans="1:20" ht="210">
      <c r="A269" s="15" t="s">
        <v>1081</v>
      </c>
      <c r="B269" s="15" t="s">
        <v>3</v>
      </c>
      <c r="C269" s="10" t="s">
        <v>38</v>
      </c>
      <c r="D269" s="17" t="s">
        <v>46</v>
      </c>
      <c r="E269" s="17" t="s">
        <v>1026</v>
      </c>
      <c r="F269" s="9" t="str">
        <f t="shared" si="4"/>
        <v>Adaptation_actions_by_hygiene_promoters_and_supply_chain_actors</v>
      </c>
      <c r="G269" s="9" t="s">
        <v>109</v>
      </c>
      <c r="J269" s="7" t="s">
        <v>1082</v>
      </c>
      <c r="K269" s="7" t="str">
        <f>Table1[[#This Row],[Indicator REF]] &amp; " - " &amp; Table1[[#This Row],[Example indicators]]</f>
        <v>LL307 - [Proportion of the population] with access to hygiene education on handwashing, menstrual hygiene, and water management.</v>
      </c>
      <c r="L269" s="7" t="s">
        <v>316</v>
      </c>
      <c r="M269" s="9" t="s">
        <v>1045</v>
      </c>
      <c r="P269" s="9" t="s">
        <v>47</v>
      </c>
      <c r="Q269" s="9" t="s">
        <v>59</v>
      </c>
      <c r="R269" s="9" t="s">
        <v>68</v>
      </c>
      <c r="S269" s="9" t="s">
        <v>111</v>
      </c>
      <c r="T269" s="96" t="s">
        <v>1059</v>
      </c>
    </row>
    <row r="270" spans="1:20" ht="120">
      <c r="A270" s="15" t="s">
        <v>1083</v>
      </c>
      <c r="B270" s="15" t="s">
        <v>3</v>
      </c>
      <c r="C270" s="10" t="s">
        <v>38</v>
      </c>
      <c r="D270" s="9" t="s">
        <v>46</v>
      </c>
      <c r="E270" s="17" t="s">
        <v>314</v>
      </c>
      <c r="F270" s="9" t="str">
        <f t="shared" si="4"/>
        <v>Attributes_of_water__sanitation__and_hygiene_infrastructure</v>
      </c>
      <c r="G270" s="9" t="s">
        <v>72</v>
      </c>
      <c r="J270" s="7" t="s">
        <v>1084</v>
      </c>
      <c r="K270" s="7" t="str">
        <f>Table1[[#This Row],[Indicator REF]] &amp; " - " &amp; Table1[[#This Row],[Example indicators]]</f>
        <v>LL308 - [Proportion of women and girls] with access to safe, secure and preferred toilet facilities in evacuation camps</v>
      </c>
      <c r="L270" s="7" t="s">
        <v>316</v>
      </c>
      <c r="M270" s="9" t="s">
        <v>1076</v>
      </c>
      <c r="P270" s="9" t="s">
        <v>47</v>
      </c>
      <c r="Q270" s="9" t="s">
        <v>59</v>
      </c>
      <c r="R270" s="9" t="s">
        <v>68</v>
      </c>
      <c r="S270" s="9" t="s">
        <v>111</v>
      </c>
      <c r="T270" s="96" t="s">
        <v>1085</v>
      </c>
    </row>
    <row r="271" spans="1:20" ht="150">
      <c r="A271" s="15" t="s">
        <v>1086</v>
      </c>
      <c r="B271" s="15" t="s">
        <v>3</v>
      </c>
      <c r="C271" s="9" t="s">
        <v>34</v>
      </c>
      <c r="D271" s="9" t="s">
        <v>46</v>
      </c>
      <c r="E271" s="9" t="s">
        <v>314</v>
      </c>
      <c r="F271" s="9" t="str">
        <f t="shared" si="4"/>
        <v>Attributes_of_water__sanitation__and_hygiene_infrastructure</v>
      </c>
      <c r="G271" s="9" t="s">
        <v>72</v>
      </c>
      <c r="J271" s="7" t="s">
        <v>1087</v>
      </c>
      <c r="K271" s="7" t="str">
        <f>Table1[[#This Row],[Indicator REF]] &amp; " - " &amp; Table1[[#This Row],[Example indicators]]</f>
        <v>LL309 - [Proportion of menstruators] with MHM infrastructure located within x distance from their households.</v>
      </c>
      <c r="L271" s="7" t="s">
        <v>316</v>
      </c>
      <c r="M271" s="9" t="s">
        <v>1076</v>
      </c>
      <c r="P271" s="9" t="s">
        <v>47</v>
      </c>
      <c r="Q271" s="9" t="s">
        <v>59</v>
      </c>
      <c r="R271" s="9" t="s">
        <v>68</v>
      </c>
      <c r="S271" s="9" t="s">
        <v>111</v>
      </c>
      <c r="T271" s="96" t="s">
        <v>1088</v>
      </c>
    </row>
    <row r="272" spans="1:20" ht="150">
      <c r="A272" s="15" t="s">
        <v>1089</v>
      </c>
      <c r="B272" s="15" t="s">
        <v>2</v>
      </c>
      <c r="C272" s="9" t="s">
        <v>15</v>
      </c>
      <c r="D272" s="84" t="s">
        <v>46</v>
      </c>
      <c r="E272" s="9" t="s">
        <v>18</v>
      </c>
      <c r="F272" s="9" t="str">
        <f t="shared" si="4"/>
        <v>7._Adaptation_actions_by_water_and_sanitation_service_providers___Sanitation</v>
      </c>
      <c r="G272" s="9" t="s">
        <v>109</v>
      </c>
      <c r="H272" s="9" t="s">
        <v>116</v>
      </c>
      <c r="J272" s="36" t="s">
        <v>1090</v>
      </c>
      <c r="K272" s="7" t="str">
        <f>Table1[[#This Row],[Indicator REF]] &amp; " - " &amp; Table1[[#This Row],[Example indicators]]</f>
        <v>LL310 - [Proportion of educational programs (where appropriate)] incorporating appropriate user actions for latrine maintenance and household sewer connection and construction in response to climate events</v>
      </c>
      <c r="L272" s="7" t="s">
        <v>327</v>
      </c>
      <c r="N272" s="9" t="s">
        <v>1091</v>
      </c>
      <c r="P272" s="9" t="s">
        <v>47</v>
      </c>
      <c r="Q272" s="9" t="s">
        <v>59</v>
      </c>
      <c r="R272" s="9" t="s">
        <v>68</v>
      </c>
      <c r="S272" s="9" t="s">
        <v>111</v>
      </c>
      <c r="T272" s="96" t="s">
        <v>1092</v>
      </c>
    </row>
    <row r="273" spans="1:22" ht="210">
      <c r="A273" s="15" t="s">
        <v>1093</v>
      </c>
      <c r="B273" s="15" t="s">
        <v>3</v>
      </c>
      <c r="C273" s="9" t="s">
        <v>34</v>
      </c>
      <c r="D273" s="18" t="s">
        <v>62</v>
      </c>
      <c r="E273" s="17" t="s">
        <v>1026</v>
      </c>
      <c r="F273" s="9" t="str">
        <f t="shared" si="4"/>
        <v>Adaptation_actions_by_hygiene_promoters_and_supply_chain_actors</v>
      </c>
      <c r="G273" s="9" t="s">
        <v>109</v>
      </c>
      <c r="J273" s="7" t="s">
        <v>1094</v>
      </c>
      <c r="K273" s="7" t="str">
        <f>Table1[[#This Row],[Indicator REF]] &amp; " - " &amp; Table1[[#This Row],[Example indicators]]</f>
        <v>LL311 - [Proportion of menstruators] with access to messaging on handwashing</v>
      </c>
      <c r="L273" s="7" t="s">
        <v>316</v>
      </c>
      <c r="M273" s="9" t="s">
        <v>1045</v>
      </c>
      <c r="P273" s="9" t="s">
        <v>47</v>
      </c>
      <c r="Q273" s="9" t="s">
        <v>59</v>
      </c>
      <c r="R273" s="9" t="s">
        <v>71</v>
      </c>
      <c r="S273" s="9" t="s">
        <v>111</v>
      </c>
      <c r="T273" s="96" t="s">
        <v>1095</v>
      </c>
    </row>
    <row r="274" spans="1:22" ht="181.35" customHeight="1">
      <c r="A274" s="15" t="s">
        <v>1096</v>
      </c>
      <c r="B274" s="15" t="s">
        <v>3</v>
      </c>
      <c r="C274" s="10" t="s">
        <v>38</v>
      </c>
      <c r="D274" s="9" t="s">
        <v>65</v>
      </c>
      <c r="E274" s="17" t="s">
        <v>1026</v>
      </c>
      <c r="F274" s="9" t="str">
        <f t="shared" si="4"/>
        <v>Adaptation_actions_by_hygiene_promoters_and_supply_chain_actors</v>
      </c>
      <c r="G274" s="9" t="s">
        <v>87</v>
      </c>
      <c r="J274" s="7" t="s">
        <v>1097</v>
      </c>
      <c r="K274" s="7" t="str">
        <f>Table1[[#This Row],[Indicator REF]] &amp; " - " &amp; Table1[[#This Row],[Example indicators]]</f>
        <v>LL312 - [Proportion of rescue teams] utilising drone technology to distribute hygiene materials in post-disaster scenarios</v>
      </c>
      <c r="L274" s="7" t="s">
        <v>118</v>
      </c>
      <c r="M274" s="9" t="s">
        <v>1098</v>
      </c>
      <c r="P274" s="9" t="s">
        <v>47</v>
      </c>
      <c r="Q274" s="9" t="s">
        <v>59</v>
      </c>
      <c r="R274" s="9" t="s">
        <v>68</v>
      </c>
      <c r="S274" s="9" t="s">
        <v>111</v>
      </c>
      <c r="T274" s="96" t="s">
        <v>1099</v>
      </c>
    </row>
    <row r="275" spans="1:22" ht="135">
      <c r="A275" s="15" t="s">
        <v>1100</v>
      </c>
      <c r="B275" s="15" t="s">
        <v>3</v>
      </c>
      <c r="C275" s="9" t="s">
        <v>34</v>
      </c>
      <c r="D275" s="9" t="s">
        <v>65</v>
      </c>
      <c r="E275" s="63" t="s">
        <v>41</v>
      </c>
      <c r="F275" s="9" t="str">
        <f t="shared" si="4"/>
        <v>19._Handwashing_facility_function__Available_hygiene_materials_and_disposal_facilities</v>
      </c>
      <c r="G275" s="9" t="s">
        <v>72</v>
      </c>
      <c r="H275" s="35" t="s">
        <v>1032</v>
      </c>
      <c r="I275" s="35" t="s">
        <v>1101</v>
      </c>
      <c r="J275" s="7" t="s">
        <v>1102</v>
      </c>
      <c r="K275" s="7" t="str">
        <f>Table1[[#This Row],[Indicator REF]] &amp; " - " &amp; Table1[[#This Row],[Example indicators]]</f>
        <v>LL313 - [Proportion of menstruators] using homemade menstrual products before, during, and following a climate event</v>
      </c>
      <c r="L275" s="7" t="s">
        <v>327</v>
      </c>
      <c r="P275" s="9" t="s">
        <v>47</v>
      </c>
      <c r="Q275" s="9" t="s">
        <v>59</v>
      </c>
      <c r="R275" s="9" t="s">
        <v>68</v>
      </c>
      <c r="S275" s="9" t="s">
        <v>111</v>
      </c>
      <c r="T275" s="96" t="s">
        <v>1103</v>
      </c>
    </row>
    <row r="276" spans="1:22" ht="90" customHeight="1">
      <c r="A276" s="15" t="s">
        <v>1104</v>
      </c>
      <c r="B276" s="15" t="s">
        <v>3</v>
      </c>
      <c r="C276" s="9" t="s">
        <v>34</v>
      </c>
      <c r="D276" s="9" t="s">
        <v>65</v>
      </c>
      <c r="E276" s="17" t="s">
        <v>1026</v>
      </c>
      <c r="F276" s="9" t="str">
        <f t="shared" si="4"/>
        <v>Adaptation_actions_by_hygiene_promoters_and_supply_chain_actors</v>
      </c>
      <c r="G276" s="9" t="s">
        <v>72</v>
      </c>
      <c r="J276" s="7" t="s">
        <v>1105</v>
      </c>
      <c r="K276" s="7" t="str">
        <f>Table1[[#This Row],[Indicator REF]] &amp; " - " &amp; Table1[[#This Row],[Example indicators]]</f>
        <v>LL314 - [Proportion of menstruators] who received hygiene kits containing safe, secure, and preferred MHM products</v>
      </c>
      <c r="L276" s="7" t="s">
        <v>118</v>
      </c>
      <c r="M276" s="9" t="s">
        <v>1021</v>
      </c>
      <c r="P276" s="9" t="s">
        <v>47</v>
      </c>
      <c r="Q276" s="9" t="s">
        <v>59</v>
      </c>
      <c r="R276" s="9" t="s">
        <v>71</v>
      </c>
      <c r="S276" s="9" t="s">
        <v>111</v>
      </c>
      <c r="T276" s="96" t="s">
        <v>1106</v>
      </c>
    </row>
    <row r="277" spans="1:22" ht="88.5" customHeight="1">
      <c r="A277" s="15" t="s">
        <v>1107</v>
      </c>
      <c r="B277" s="15" t="s">
        <v>3</v>
      </c>
      <c r="C277" s="9" t="s">
        <v>34</v>
      </c>
      <c r="D277" s="9" t="s">
        <v>65</v>
      </c>
      <c r="E277" s="9" t="s">
        <v>41</v>
      </c>
      <c r="F277" s="9" t="str">
        <f t="shared" si="4"/>
        <v>19._Handwashing_facility_function__Available_hygiene_materials_and_disposal_facilities</v>
      </c>
      <c r="G277" s="9" t="s">
        <v>72</v>
      </c>
      <c r="H277" s="9" t="s">
        <v>1047</v>
      </c>
      <c r="I277" s="9" t="s">
        <v>1108</v>
      </c>
      <c r="J277" s="7" t="s">
        <v>1109</v>
      </c>
      <c r="K277" s="7" t="str">
        <f>Table1[[#This Row],[Indicator REF]] &amp; " - " &amp; Table1[[#This Row],[Example indicators]]</f>
        <v>LL315 - [Proportion of menstruators] with access to temporary structures for MHM when primary structure is unusable due to climate hazard</v>
      </c>
      <c r="L277" s="7" t="s">
        <v>327</v>
      </c>
      <c r="P277" s="9" t="s">
        <v>47</v>
      </c>
      <c r="Q277" s="9" t="s">
        <v>59</v>
      </c>
      <c r="R277" s="9" t="s">
        <v>68</v>
      </c>
      <c r="S277" s="9" t="s">
        <v>111</v>
      </c>
      <c r="T277" s="96" t="s">
        <v>1103</v>
      </c>
    </row>
    <row r="278" spans="1:22" ht="120">
      <c r="A278" s="15" t="s">
        <v>1110</v>
      </c>
      <c r="B278" s="15" t="s">
        <v>3</v>
      </c>
      <c r="C278" s="9" t="s">
        <v>34</v>
      </c>
      <c r="D278" s="9" t="s">
        <v>65</v>
      </c>
      <c r="E278" s="17" t="s">
        <v>14</v>
      </c>
      <c r="F278" s="9" t="str">
        <f t="shared" si="4"/>
        <v>5._Adaptation_actions_by_hygiene_promoters_and_supply_chain_actors</v>
      </c>
      <c r="G278" s="9" t="s">
        <v>106</v>
      </c>
      <c r="H278" s="9" t="s">
        <v>392</v>
      </c>
      <c r="I278" s="9" t="s">
        <v>1111</v>
      </c>
      <c r="J278" s="36" t="s">
        <v>1112</v>
      </c>
      <c r="K278" s="7" t="str">
        <f>Table1[[#This Row],[Indicator REF]] &amp; " - " &amp; Table1[[#This Row],[Example indicators]]</f>
        <v>LL316 - [Proportion of menstruators] with access to discrete distribution of emergency menstrual products by preferred persons</v>
      </c>
      <c r="L278" s="7" t="s">
        <v>327</v>
      </c>
      <c r="P278" s="9" t="s">
        <v>47</v>
      </c>
      <c r="Q278" s="9" t="s">
        <v>59</v>
      </c>
      <c r="R278" s="9" t="s">
        <v>68</v>
      </c>
      <c r="S278" s="9" t="s">
        <v>111</v>
      </c>
      <c r="T278" s="96" t="s">
        <v>1103</v>
      </c>
    </row>
    <row r="279" spans="1:22" ht="120">
      <c r="A279" s="15" t="s">
        <v>1113</v>
      </c>
      <c r="B279" s="15" t="s">
        <v>3</v>
      </c>
      <c r="C279" s="9" t="s">
        <v>34</v>
      </c>
      <c r="D279" s="9" t="s">
        <v>65</v>
      </c>
      <c r="E279" s="17" t="s">
        <v>1026</v>
      </c>
      <c r="F279" s="9" t="str">
        <f t="shared" si="4"/>
        <v>Adaptation_actions_by_hygiene_promoters_and_supply_chain_actors</v>
      </c>
      <c r="G279" s="9" t="s">
        <v>109</v>
      </c>
      <c r="J279" s="7" t="s">
        <v>1114</v>
      </c>
      <c r="K279" s="7" t="str">
        <f>Table1[[#This Row],[Indicator REF]] &amp; " - " &amp; Table1[[#This Row],[Example indicators]]</f>
        <v>LL317 - [Proportion of menstruators] with access to education on the use and disposal of menstrual pads during emergencies</v>
      </c>
      <c r="L279" s="7" t="s">
        <v>316</v>
      </c>
      <c r="M279" s="9" t="s">
        <v>1038</v>
      </c>
      <c r="P279" s="9" t="s">
        <v>47</v>
      </c>
      <c r="Q279" s="9" t="s">
        <v>63</v>
      </c>
      <c r="R279" s="9">
        <v>0</v>
      </c>
      <c r="S279" s="9" t="s">
        <v>111</v>
      </c>
      <c r="T279" s="96" t="s">
        <v>1103</v>
      </c>
    </row>
    <row r="280" spans="1:22" ht="195">
      <c r="A280" s="15" t="s">
        <v>1115</v>
      </c>
      <c r="B280" s="15" t="s">
        <v>3</v>
      </c>
      <c r="C280" s="9" t="s">
        <v>34</v>
      </c>
      <c r="D280" s="9" t="s">
        <v>62</v>
      </c>
      <c r="E280" s="17" t="s">
        <v>42</v>
      </c>
      <c r="F280" s="9" t="str">
        <f t="shared" si="4"/>
        <v>22._User_experience_of_practicing_hygiene_behaviours</v>
      </c>
      <c r="G280" s="9" t="s">
        <v>72</v>
      </c>
      <c r="H280" s="9" t="s">
        <v>1116</v>
      </c>
      <c r="J280" s="7" t="s">
        <v>1117</v>
      </c>
      <c r="K280" s="7" t="str">
        <f>Table1[[#This Row],[Indicator REF]] &amp; " - " &amp; Table1[[#This Row],[Example indicators]]</f>
        <v>LL319 - [Proportion of menstruators] relying on alternative water sources, such as springs, surface water, or groundwater, for hygiene purposes during menstruation before, during and following a climate event</v>
      </c>
      <c r="L280" s="7" t="s">
        <v>327</v>
      </c>
      <c r="P280" s="9" t="s">
        <v>47</v>
      </c>
      <c r="Q280" s="9" t="s">
        <v>59</v>
      </c>
      <c r="R280" s="9" t="s">
        <v>71</v>
      </c>
      <c r="S280" s="9" t="s">
        <v>111</v>
      </c>
      <c r="T280" s="96" t="s">
        <v>1118</v>
      </c>
    </row>
    <row r="281" spans="1:22" ht="150">
      <c r="A281" s="15" t="s">
        <v>1119</v>
      </c>
      <c r="B281" s="15" t="s">
        <v>3</v>
      </c>
      <c r="C281" s="9" t="s">
        <v>32</v>
      </c>
      <c r="D281" s="18" t="s">
        <v>60</v>
      </c>
      <c r="E281" s="17" t="s">
        <v>1026</v>
      </c>
      <c r="F281" s="9" t="str">
        <f t="shared" si="4"/>
        <v>Adaptation_actions_by_hygiene_promoters_and_supply_chain_actors</v>
      </c>
      <c r="G281" s="9" t="s">
        <v>72</v>
      </c>
      <c r="J281" s="7" t="s">
        <v>1120</v>
      </c>
      <c r="K281" s="7" t="str">
        <f>Table1[[#This Row],[Indicator REF]] &amp; " - " &amp; Table1[[#This Row],[Example indicators]]</f>
        <v>LL320 - [Proportion of medical and non-medical personnel] in evacuation centres equipped for proper handwashing with soap, water, or alcohol-based hand sanitisers</v>
      </c>
      <c r="L281" s="7" t="s">
        <v>316</v>
      </c>
      <c r="M281" s="9" t="s">
        <v>1029</v>
      </c>
      <c r="P281" s="9" t="s">
        <v>47</v>
      </c>
      <c r="Q281" s="9" t="s">
        <v>63</v>
      </c>
      <c r="R281" s="9">
        <v>0</v>
      </c>
      <c r="S281" s="9" t="s">
        <v>111</v>
      </c>
      <c r="T281" s="96" t="s">
        <v>1121</v>
      </c>
    </row>
    <row r="282" spans="1:22" ht="120">
      <c r="A282" s="15" t="s">
        <v>1122</v>
      </c>
      <c r="B282" s="15" t="s">
        <v>3</v>
      </c>
      <c r="C282" s="9" t="s">
        <v>34</v>
      </c>
      <c r="D282" s="9" t="s">
        <v>65</v>
      </c>
      <c r="E282" s="9" t="s">
        <v>314</v>
      </c>
      <c r="F282" s="9" t="str">
        <f t="shared" si="4"/>
        <v>Attributes_of_water__sanitation__and_hygiene_infrastructure</v>
      </c>
      <c r="G282" s="9" t="s">
        <v>72</v>
      </c>
      <c r="J282" s="7" t="s">
        <v>1123</v>
      </c>
      <c r="K282" s="7" t="str">
        <f>Table1[[#This Row],[Indicator REF]] &amp; " - " &amp; Table1[[#This Row],[Example indicators]]</f>
        <v>LL322 - [Proportion of displaced menstruators] with access to privacy screens for MHM.</v>
      </c>
      <c r="L282" s="7" t="s">
        <v>316</v>
      </c>
      <c r="M282" s="9" t="s">
        <v>1076</v>
      </c>
      <c r="P282" s="9" t="s">
        <v>47</v>
      </c>
      <c r="Q282" s="9" t="s">
        <v>59</v>
      </c>
      <c r="R282" s="9" t="s">
        <v>68</v>
      </c>
      <c r="S282" s="9" t="s">
        <v>111</v>
      </c>
      <c r="T282" s="96" t="s">
        <v>1124</v>
      </c>
      <c r="V282" s="15" t="s">
        <v>1125</v>
      </c>
    </row>
    <row r="283" spans="1:22" ht="120">
      <c r="A283" s="15" t="s">
        <v>1126</v>
      </c>
      <c r="B283" s="15" t="s">
        <v>3</v>
      </c>
      <c r="C283" s="9" t="s">
        <v>34</v>
      </c>
      <c r="D283" s="9" t="s">
        <v>65</v>
      </c>
      <c r="E283" s="17" t="s">
        <v>314</v>
      </c>
      <c r="F283" s="9" t="str">
        <f t="shared" si="4"/>
        <v>Attributes_of_water__sanitation__and_hygiene_infrastructure</v>
      </c>
      <c r="G283" s="9" t="s">
        <v>72</v>
      </c>
      <c r="J283" s="7" t="s">
        <v>1127</v>
      </c>
      <c r="K283" s="7" t="str">
        <f>Table1[[#This Row],[Indicator REF]] &amp; " - " &amp; Table1[[#This Row],[Example indicators]]</f>
        <v>LL323 - [Proportion of menstruators] with access to handwashing facilities near latrines, including separate bathing units for menstrual hygiene</v>
      </c>
      <c r="L283" s="7" t="s">
        <v>316</v>
      </c>
      <c r="M283" s="9" t="s">
        <v>1076</v>
      </c>
      <c r="P283" s="9" t="s">
        <v>47</v>
      </c>
      <c r="Q283" s="9" t="s">
        <v>59</v>
      </c>
      <c r="R283" s="9" t="s">
        <v>68</v>
      </c>
      <c r="S283" s="9" t="s">
        <v>111</v>
      </c>
      <c r="T283" s="96" t="s">
        <v>1124</v>
      </c>
    </row>
    <row r="284" spans="1:22" ht="210">
      <c r="A284" s="15" t="s">
        <v>1128</v>
      </c>
      <c r="B284" s="15" t="s">
        <v>3</v>
      </c>
      <c r="C284" s="9" t="s">
        <v>34</v>
      </c>
      <c r="D284" s="9" t="s">
        <v>65</v>
      </c>
      <c r="E284" s="17" t="s">
        <v>1026</v>
      </c>
      <c r="F284" s="9" t="str">
        <f t="shared" si="4"/>
        <v>Adaptation_actions_by_hygiene_promoters_and_supply_chain_actors</v>
      </c>
      <c r="G284" s="9" t="s">
        <v>109</v>
      </c>
      <c r="J284" s="7" t="s">
        <v>1129</v>
      </c>
      <c r="K284" s="7" t="str">
        <f>Table1[[#This Row],[Indicator REF]] &amp; " - " &amp; Table1[[#This Row],[Example indicators]]</f>
        <v>LL324 - [Proportion of menstruators] with access to hygiene education in their local language</v>
      </c>
      <c r="L284" s="7" t="s">
        <v>316</v>
      </c>
      <c r="M284" s="9" t="s">
        <v>1045</v>
      </c>
      <c r="P284" s="9" t="s">
        <v>47</v>
      </c>
      <c r="Q284" s="9" t="s">
        <v>59</v>
      </c>
      <c r="R284" s="9" t="s">
        <v>68</v>
      </c>
      <c r="S284" s="9" t="s">
        <v>111</v>
      </c>
      <c r="T284" s="96" t="s">
        <v>1124</v>
      </c>
    </row>
    <row r="285" spans="1:22" ht="195">
      <c r="A285" s="15" t="s">
        <v>1130</v>
      </c>
      <c r="B285" s="15" t="s">
        <v>3</v>
      </c>
      <c r="C285" s="9" t="s">
        <v>34</v>
      </c>
      <c r="D285" s="18" t="s">
        <v>62</v>
      </c>
      <c r="E285" s="17" t="s">
        <v>42</v>
      </c>
      <c r="F285" s="9" t="str">
        <f t="shared" si="4"/>
        <v>22._User_experience_of_practicing_hygiene_behaviours</v>
      </c>
      <c r="G285" s="9" t="s">
        <v>72</v>
      </c>
      <c r="H285" s="9" t="s">
        <v>1116</v>
      </c>
      <c r="J285" s="7" t="s">
        <v>1131</v>
      </c>
      <c r="K285" s="7" t="str">
        <f>Table1[[#This Row],[Indicator REF]] &amp; " - " &amp; Table1[[#This Row],[Example indicators]]</f>
        <v>LL325 - [Proportion of menstruators] reducing water usage during menstruation by using tissues or cloth instead of washing with water before, during and following a climate event</v>
      </c>
      <c r="L285" s="7" t="s">
        <v>327</v>
      </c>
      <c r="P285" s="9" t="s">
        <v>47</v>
      </c>
      <c r="Q285" s="9" t="s">
        <v>59</v>
      </c>
      <c r="R285" s="9" t="s">
        <v>68</v>
      </c>
      <c r="S285" s="9" t="s">
        <v>111</v>
      </c>
      <c r="T285" s="96" t="s">
        <v>1132</v>
      </c>
    </row>
    <row r="286" spans="1:22" ht="114.6" customHeight="1">
      <c r="A286" s="15" t="s">
        <v>1133</v>
      </c>
      <c r="B286" s="15" t="s">
        <v>3</v>
      </c>
      <c r="C286" s="10" t="s">
        <v>38</v>
      </c>
      <c r="D286" s="9" t="s">
        <v>65</v>
      </c>
      <c r="E286" s="17" t="s">
        <v>461</v>
      </c>
      <c r="F286" s="9" t="str">
        <f t="shared" si="4"/>
        <v>Adaptation_actions_by_national_and_subnational_governments___Finance</v>
      </c>
      <c r="G286" s="9" t="s">
        <v>94</v>
      </c>
      <c r="J286" s="7" t="s">
        <v>1134</v>
      </c>
      <c r="K286" s="7" t="str">
        <f>Table1[[#This Row],[Indicator REF]] &amp; " - " &amp; Table1[[#This Row],[Example indicators]]</f>
        <v>LL326 - [Proportion of local councils] with budget allocations for rural hygiene initiatives</v>
      </c>
      <c r="L286" s="7" t="s">
        <v>118</v>
      </c>
      <c r="M286" s="9" t="s">
        <v>922</v>
      </c>
      <c r="P286" s="9" t="s">
        <v>47</v>
      </c>
      <c r="Q286" s="9" t="s">
        <v>63</v>
      </c>
      <c r="R286" s="9">
        <v>0</v>
      </c>
      <c r="S286" s="9" t="s">
        <v>111</v>
      </c>
      <c r="T286" s="96" t="s">
        <v>1135</v>
      </c>
    </row>
    <row r="287" spans="1:22" ht="210">
      <c r="A287" s="15" t="s">
        <v>1136</v>
      </c>
      <c r="B287" s="15" t="s">
        <v>3</v>
      </c>
      <c r="C287" s="10" t="s">
        <v>38</v>
      </c>
      <c r="D287" s="9" t="s">
        <v>65</v>
      </c>
      <c r="E287" s="17" t="s">
        <v>1026</v>
      </c>
      <c r="F287" s="9" t="str">
        <f t="shared" si="4"/>
        <v>Adaptation_actions_by_hygiene_promoters_and_supply_chain_actors</v>
      </c>
      <c r="G287" s="9" t="s">
        <v>109</v>
      </c>
      <c r="J287" s="7" t="s">
        <v>1137</v>
      </c>
      <c r="K287" s="7" t="str">
        <f>Table1[[#This Row],[Indicator REF]] &amp; " - " &amp; Table1[[#This Row],[Example indicators]]</f>
        <v>LL327 - [Proportion of the population] with access to participatory hygiene education</v>
      </c>
      <c r="L287" s="7" t="s">
        <v>316</v>
      </c>
      <c r="M287" s="9" t="s">
        <v>1045</v>
      </c>
      <c r="P287" s="9" t="s">
        <v>47</v>
      </c>
      <c r="Q287" s="9" t="s">
        <v>63</v>
      </c>
      <c r="R287" s="9">
        <v>0</v>
      </c>
      <c r="S287" s="9" t="s">
        <v>111</v>
      </c>
      <c r="T287" s="96" t="s">
        <v>1135</v>
      </c>
    </row>
    <row r="288" spans="1:22" ht="135">
      <c r="A288" s="15" t="s">
        <v>1138</v>
      </c>
      <c r="B288" s="15" t="s">
        <v>3</v>
      </c>
      <c r="C288" s="9" t="s">
        <v>34</v>
      </c>
      <c r="D288" s="9" t="s">
        <v>65</v>
      </c>
      <c r="E288" s="9" t="s">
        <v>41</v>
      </c>
      <c r="F288" s="9" t="str">
        <f t="shared" si="4"/>
        <v>19._Handwashing_facility_function__Available_hygiene_materials_and_disposal_facilities</v>
      </c>
      <c r="G288" s="9" t="s">
        <v>72</v>
      </c>
      <c r="H288" s="9" t="s">
        <v>1047</v>
      </c>
      <c r="J288" s="7" t="s">
        <v>1139</v>
      </c>
      <c r="K288" s="7" t="str">
        <f>Table1[[#This Row],[Indicator REF]] &amp; " - " &amp; Table1[[#This Row],[Example indicators]]</f>
        <v>LL328 - [Proportion of menstruators living in displacement camps] with access to safe, secure, and preferred facilities for discussing menstruation in educational programs</v>
      </c>
      <c r="L288" s="7" t="s">
        <v>1140</v>
      </c>
      <c r="P288" s="9" t="s">
        <v>47</v>
      </c>
      <c r="Q288" s="9" t="s">
        <v>63</v>
      </c>
      <c r="R288" s="9">
        <v>0</v>
      </c>
      <c r="S288" s="9" t="s">
        <v>111</v>
      </c>
      <c r="T288" s="96" t="s">
        <v>1141</v>
      </c>
    </row>
    <row r="289" spans="1:20" ht="135">
      <c r="A289" s="15" t="s">
        <v>1142</v>
      </c>
      <c r="B289" s="15" t="s">
        <v>3</v>
      </c>
      <c r="C289" s="9" t="s">
        <v>34</v>
      </c>
      <c r="D289" s="9" t="s">
        <v>65</v>
      </c>
      <c r="E289" s="17" t="s">
        <v>14</v>
      </c>
      <c r="F289" s="9" t="str">
        <f t="shared" si="4"/>
        <v>5._Adaptation_actions_by_hygiene_promoters_and_supply_chain_actors</v>
      </c>
      <c r="G289" s="9" t="s">
        <v>87</v>
      </c>
      <c r="H289" s="9" t="s">
        <v>87</v>
      </c>
      <c r="I289" s="9" t="s">
        <v>1143</v>
      </c>
      <c r="J289" s="7" t="s">
        <v>1144</v>
      </c>
      <c r="K289" s="7" t="str">
        <f>Table1[[#This Row],[Indicator REF]] &amp; " - " &amp; Table1[[#This Row],[Example indicators]]</f>
        <v>LL329 - [Proportion of menstruators] whose local menstrual practices and beliefs are documented in pre-emergency databases</v>
      </c>
      <c r="L289" s="7" t="s">
        <v>1140</v>
      </c>
      <c r="P289" s="9" t="s">
        <v>47</v>
      </c>
      <c r="Q289" s="9" t="s">
        <v>63</v>
      </c>
      <c r="R289" s="9">
        <v>0</v>
      </c>
      <c r="S289" s="9" t="s">
        <v>111</v>
      </c>
      <c r="T289" s="96" t="s">
        <v>1141</v>
      </c>
    </row>
    <row r="290" spans="1:20" ht="128.1" customHeight="1">
      <c r="A290" s="15" t="s">
        <v>1145</v>
      </c>
      <c r="B290" s="15" t="s">
        <v>3</v>
      </c>
      <c r="C290" s="10" t="s">
        <v>38</v>
      </c>
      <c r="D290" s="9" t="s">
        <v>65</v>
      </c>
      <c r="E290" s="17" t="s">
        <v>1026</v>
      </c>
      <c r="F290" s="9" t="str">
        <f t="shared" si="4"/>
        <v>Adaptation_actions_by_hygiene_promoters_and_supply_chain_actors</v>
      </c>
      <c r="G290" s="9" t="s">
        <v>109</v>
      </c>
      <c r="J290" s="7" t="s">
        <v>1146</v>
      </c>
      <c r="K290" s="7" t="str">
        <f>Table1[[#This Row],[Indicator REF]] &amp; " - " &amp; Table1[[#This Row],[Example indicators]]</f>
        <v>LL330 - [Proportion of] authorities implementing hygiene awareness programs via social media, door-to-door visits, and community meetings.</v>
      </c>
      <c r="L290" s="7" t="s">
        <v>316</v>
      </c>
      <c r="M290" s="9" t="s">
        <v>1045</v>
      </c>
      <c r="P290" s="9" t="s">
        <v>47</v>
      </c>
      <c r="Q290" s="9" t="s">
        <v>63</v>
      </c>
      <c r="R290" s="9">
        <v>0</v>
      </c>
      <c r="S290" s="9" t="s">
        <v>111</v>
      </c>
      <c r="T290" s="96" t="s">
        <v>1147</v>
      </c>
    </row>
    <row r="291" spans="1:20" ht="107.1" customHeight="1">
      <c r="A291" s="15" t="s">
        <v>1148</v>
      </c>
      <c r="B291" s="15" t="s">
        <v>3</v>
      </c>
      <c r="C291" s="9" t="s">
        <v>36</v>
      </c>
      <c r="D291" s="9" t="s">
        <v>46</v>
      </c>
      <c r="E291" s="17" t="s">
        <v>1026</v>
      </c>
      <c r="F291" s="9" t="str">
        <f t="shared" si="4"/>
        <v>Adaptation_actions_by_hygiene_promoters_and_supply_chain_actors</v>
      </c>
      <c r="G291" s="9" t="s">
        <v>72</v>
      </c>
      <c r="J291" s="7" t="s">
        <v>1149</v>
      </c>
      <c r="K291" s="7" t="str">
        <f>Table1[[#This Row],[Indicator REF]] &amp; " - " &amp; Table1[[#This Row],[Example indicators]]</f>
        <v>LL331 - [Proportion of] hygiene kits containing diapers for individuals experiencing incontinence</v>
      </c>
      <c r="L291" s="7" t="s">
        <v>118</v>
      </c>
      <c r="M291" s="9" t="s">
        <v>1021</v>
      </c>
      <c r="P291" s="9" t="s">
        <v>47</v>
      </c>
      <c r="Q291" s="9" t="s">
        <v>63</v>
      </c>
      <c r="R291" s="9">
        <v>0</v>
      </c>
      <c r="S291" s="9" t="s">
        <v>111</v>
      </c>
      <c r="T291" s="96" t="s">
        <v>1150</v>
      </c>
    </row>
    <row r="292" spans="1:20" ht="210">
      <c r="A292" s="15" t="s">
        <v>1151</v>
      </c>
      <c r="B292" s="15" t="s">
        <v>3</v>
      </c>
      <c r="C292" s="9" t="s">
        <v>34</v>
      </c>
      <c r="D292" s="9" t="s">
        <v>46</v>
      </c>
      <c r="E292" s="17" t="s">
        <v>1026</v>
      </c>
      <c r="F292" s="9" t="str">
        <f t="shared" si="4"/>
        <v>Adaptation_actions_by_hygiene_promoters_and_supply_chain_actors</v>
      </c>
      <c r="G292" s="9" t="s">
        <v>109</v>
      </c>
      <c r="J292" s="7" t="s">
        <v>1152</v>
      </c>
      <c r="K292" s="7" t="str">
        <f>Table1[[#This Row],[Indicator REF]] &amp; " - " &amp; Table1[[#This Row],[Example indicators]]</f>
        <v>LL332 - [Proportion of menstruators] educated on the use of unfamiliar materials included in hygiene kits</v>
      </c>
      <c r="L292" s="7" t="s">
        <v>316</v>
      </c>
      <c r="M292" s="9" t="s">
        <v>1045</v>
      </c>
      <c r="P292" s="9" t="s">
        <v>47</v>
      </c>
      <c r="Q292" s="9" t="s">
        <v>63</v>
      </c>
      <c r="R292" s="9">
        <v>0</v>
      </c>
      <c r="S292" s="9" t="s">
        <v>111</v>
      </c>
      <c r="T292" s="96" t="s">
        <v>1150</v>
      </c>
    </row>
    <row r="293" spans="1:20" ht="225">
      <c r="A293" s="15" t="s">
        <v>1153</v>
      </c>
      <c r="B293" s="15" t="s">
        <v>3</v>
      </c>
      <c r="C293" s="9" t="s">
        <v>32</v>
      </c>
      <c r="D293" s="9" t="s">
        <v>60</v>
      </c>
      <c r="E293" s="63" t="s">
        <v>41</v>
      </c>
      <c r="F293" s="9" t="str">
        <f t="shared" si="4"/>
        <v>19._Handwashing_facility_function__Available_hygiene_materials_and_disposal_facilities</v>
      </c>
      <c r="G293" s="9" t="s">
        <v>72</v>
      </c>
      <c r="H293" s="90" t="s">
        <v>1154</v>
      </c>
      <c r="J293" s="7" t="s">
        <v>1155</v>
      </c>
      <c r="K293" s="7" t="str">
        <f>Table1[[#This Row],[Indicator REF]] &amp; " - " &amp; Table1[[#This Row],[Example indicators]]</f>
        <v>LL334 - [Proportion of population] with access to portable sinks equipped with soap, water, and paper towels where basic hygiene not available</v>
      </c>
      <c r="L293" s="7" t="s">
        <v>1140</v>
      </c>
      <c r="P293" s="9" t="s">
        <v>47</v>
      </c>
      <c r="Q293" s="9" t="s">
        <v>59</v>
      </c>
      <c r="R293" s="9" t="s">
        <v>68</v>
      </c>
      <c r="S293" s="9" t="s">
        <v>111</v>
      </c>
      <c r="T293" s="96" t="s">
        <v>1156</v>
      </c>
    </row>
    <row r="294" spans="1:20" ht="210">
      <c r="A294" s="15" t="s">
        <v>1157</v>
      </c>
      <c r="B294" s="15" t="s">
        <v>3</v>
      </c>
      <c r="C294" s="9" t="s">
        <v>32</v>
      </c>
      <c r="D294" s="9" t="s">
        <v>46</v>
      </c>
      <c r="E294" s="17" t="s">
        <v>1026</v>
      </c>
      <c r="F294" s="9" t="str">
        <f t="shared" si="4"/>
        <v>Adaptation_actions_by_hygiene_promoters_and_supply_chain_actors</v>
      </c>
      <c r="G294" s="9" t="s">
        <v>109</v>
      </c>
      <c r="J294" s="7" t="s">
        <v>1158</v>
      </c>
      <c r="K294" s="7" t="str">
        <f>Table1[[#This Row],[Indicator REF]] &amp; " - " &amp; Table1[[#This Row],[Example indicators]]</f>
        <v xml:space="preserve">LL336 - Health promoters have targeted behavioural campaigns strategies for handwashing under different climate events, including for floods, cold waves and droughts  </v>
      </c>
      <c r="L294" s="7" t="s">
        <v>316</v>
      </c>
      <c r="M294" s="9" t="s">
        <v>1045</v>
      </c>
      <c r="P294" s="9" t="s">
        <v>50</v>
      </c>
      <c r="Q294" s="9" t="s">
        <v>63</v>
      </c>
      <c r="R294" s="9">
        <v>0</v>
      </c>
      <c r="S294" s="9">
        <v>0</v>
      </c>
    </row>
    <row r="295" spans="1:20" ht="90">
      <c r="A295" s="15" t="s">
        <v>1159</v>
      </c>
      <c r="B295" s="15" t="s">
        <v>3</v>
      </c>
      <c r="C295" s="10" t="s">
        <v>38</v>
      </c>
      <c r="D295" s="9" t="s">
        <v>46</v>
      </c>
      <c r="E295" s="17" t="s">
        <v>14</v>
      </c>
      <c r="F295" s="9" t="str">
        <f t="shared" si="4"/>
        <v>5._Adaptation_actions_by_hygiene_promoters_and_supply_chain_actors</v>
      </c>
      <c r="G295" s="9" t="s">
        <v>106</v>
      </c>
      <c r="H295" s="9" t="s">
        <v>106</v>
      </c>
      <c r="J295" s="7" t="s">
        <v>1160</v>
      </c>
      <c r="K295" s="7" t="str">
        <f>Table1[[#This Row],[Indicator REF]] &amp; " - " &amp; Table1[[#This Row],[Example indicators]]</f>
        <v>LL337 - [Proportion by length of] key access roads remain stable and undamaged during and following a climate event</v>
      </c>
      <c r="L295" s="7" t="s">
        <v>1140</v>
      </c>
      <c r="P295" s="9" t="s">
        <v>50</v>
      </c>
      <c r="Q295" s="9" t="s">
        <v>63</v>
      </c>
      <c r="R295" s="9">
        <v>0</v>
      </c>
      <c r="S295" s="9">
        <v>0</v>
      </c>
    </row>
    <row r="296" spans="1:20" ht="90">
      <c r="A296" s="15" t="s">
        <v>1161</v>
      </c>
      <c r="B296" s="15" t="s">
        <v>3</v>
      </c>
      <c r="C296" s="10" t="s">
        <v>38</v>
      </c>
      <c r="D296" s="9" t="s">
        <v>46</v>
      </c>
      <c r="E296" s="17" t="s">
        <v>14</v>
      </c>
      <c r="F296" s="9" t="str">
        <f t="shared" si="4"/>
        <v>5._Adaptation_actions_by_hygiene_promoters_and_supply_chain_actors</v>
      </c>
      <c r="G296" s="9" t="s">
        <v>106</v>
      </c>
      <c r="H296" s="9" t="s">
        <v>106</v>
      </c>
      <c r="I296" s="9" t="s">
        <v>1162</v>
      </c>
      <c r="J296" s="7" t="s">
        <v>1163</v>
      </c>
      <c r="K296" s="7" t="str">
        <f>Table1[[#This Row],[Indicator REF]] &amp; " - " &amp; Table1[[#This Row],[Example indicators]]</f>
        <v>LL338 - [Proportion by length of] key roads for which plans in place to reroute or adapt transport methods if key roads are damaged or inaccessible</v>
      </c>
      <c r="L296" s="7" t="s">
        <v>1140</v>
      </c>
      <c r="P296" s="9" t="s">
        <v>50</v>
      </c>
      <c r="Q296" s="9" t="s">
        <v>63</v>
      </c>
      <c r="R296" s="9">
        <v>0</v>
      </c>
      <c r="S296" s="9">
        <v>0</v>
      </c>
    </row>
    <row r="297" spans="1:20" ht="90">
      <c r="A297" s="15" t="s">
        <v>1164</v>
      </c>
      <c r="B297" s="15" t="s">
        <v>3</v>
      </c>
      <c r="C297" s="10" t="s">
        <v>38</v>
      </c>
      <c r="D297" s="9" t="s">
        <v>65</v>
      </c>
      <c r="E297" s="17" t="s">
        <v>14</v>
      </c>
      <c r="F297" s="9" t="str">
        <f t="shared" si="4"/>
        <v>5._Adaptation_actions_by_hygiene_promoters_and_supply_chain_actors</v>
      </c>
      <c r="G297" s="9" t="s">
        <v>106</v>
      </c>
      <c r="H297" s="9" t="s">
        <v>87</v>
      </c>
      <c r="I297" s="9" t="s">
        <v>1165</v>
      </c>
      <c r="J297" s="7" t="s">
        <v>1166</v>
      </c>
      <c r="K297" s="7" t="str">
        <f>Table1[[#This Row],[Indicator REF]] &amp; " - " &amp; Table1[[#This Row],[Example indicators]]</f>
        <v>LL339 - [Proportion of] hygiene supply chain actors receive Early Warning Alerts (Weather)</v>
      </c>
      <c r="L297" s="7" t="s">
        <v>327</v>
      </c>
      <c r="P297" s="9" t="s">
        <v>50</v>
      </c>
      <c r="Q297" s="9" t="s">
        <v>63</v>
      </c>
      <c r="R297" s="9">
        <v>0</v>
      </c>
      <c r="S297" s="9">
        <v>0</v>
      </c>
    </row>
    <row r="298" spans="1:20" ht="90" customHeight="1">
      <c r="A298" s="15" t="s">
        <v>1167</v>
      </c>
      <c r="B298" s="15" t="s">
        <v>3</v>
      </c>
      <c r="C298" s="10" t="s">
        <v>38</v>
      </c>
      <c r="D298" s="9" t="s">
        <v>46</v>
      </c>
      <c r="E298" s="9" t="s">
        <v>6</v>
      </c>
      <c r="F298" s="9" t="str">
        <f t="shared" si="4"/>
        <v>1._Adaptation_actions_by_national_and_subnational_governments___Policy</v>
      </c>
      <c r="G298" s="9" t="s">
        <v>106</v>
      </c>
      <c r="H298" s="9" t="s">
        <v>106</v>
      </c>
      <c r="J298" s="36" t="s">
        <v>1168</v>
      </c>
      <c r="K298" s="7" t="str">
        <f>Table1[[#This Row],[Indicator REF]] &amp; " - " &amp; Table1[[#This Row],[Example indicators]]</f>
        <v>LL340 - Policy in place to support availability/stockpiling of hygiene materials for use during and following climate events</v>
      </c>
      <c r="L298" s="7" t="s">
        <v>1140</v>
      </c>
      <c r="P298" s="9" t="s">
        <v>50</v>
      </c>
      <c r="Q298" s="9" t="s">
        <v>63</v>
      </c>
      <c r="R298" s="9">
        <v>0</v>
      </c>
      <c r="S298" s="9">
        <v>0</v>
      </c>
      <c r="T298" s="96">
        <v>0</v>
      </c>
    </row>
    <row r="299" spans="1:20" ht="103.5" customHeight="1">
      <c r="A299" s="15" t="s">
        <v>1169</v>
      </c>
      <c r="B299" s="15" t="s">
        <v>3</v>
      </c>
      <c r="C299" s="10" t="s">
        <v>38</v>
      </c>
      <c r="D299" s="9" t="s">
        <v>46</v>
      </c>
      <c r="E299" s="9" t="s">
        <v>461</v>
      </c>
      <c r="F299" s="9" t="str">
        <f t="shared" si="4"/>
        <v>Adaptation_actions_by_national_and_subnational_governments___Finance</v>
      </c>
      <c r="G299" s="9" t="s">
        <v>94</v>
      </c>
      <c r="J299" s="7" t="s">
        <v>1170</v>
      </c>
      <c r="K299" s="7" t="str">
        <f>Table1[[#This Row],[Indicator REF]] &amp; " - " &amp; Table1[[#This Row],[Example indicators]]</f>
        <v>LL341 - Financial mechanisms to support vulnerable populations to access soap during extreme events exist</v>
      </c>
      <c r="L299" s="7" t="s">
        <v>316</v>
      </c>
      <c r="M299" s="9" t="s">
        <v>1171</v>
      </c>
      <c r="P299" s="9" t="s">
        <v>50</v>
      </c>
      <c r="Q299" s="9" t="s">
        <v>63</v>
      </c>
      <c r="R299" s="9">
        <v>0</v>
      </c>
      <c r="S299" s="9">
        <v>0</v>
      </c>
    </row>
    <row r="300" spans="1:20" ht="90">
      <c r="A300" s="15" t="s">
        <v>1172</v>
      </c>
      <c r="B300" s="15" t="s">
        <v>3</v>
      </c>
      <c r="C300" s="9" t="s">
        <v>38</v>
      </c>
      <c r="D300" s="9" t="s">
        <v>46</v>
      </c>
      <c r="E300" s="9" t="s">
        <v>497</v>
      </c>
      <c r="F300" s="9" t="str">
        <f t="shared" si="4"/>
        <v>Adaptation_actions_by_national_and_subnational_governments___Policy</v>
      </c>
      <c r="G300" s="9" t="s">
        <v>112</v>
      </c>
      <c r="J300" s="7" t="s">
        <v>1173</v>
      </c>
      <c r="K300" s="7" t="str">
        <f>Table1[[#This Row],[Indicator REF]] &amp; " - " &amp; Table1[[#This Row],[Example indicators]]</f>
        <v>LL342 - National hand hygiene strategy includes consideration of sustaining services during projected future climate scenarios</v>
      </c>
      <c r="L300" s="7" t="s">
        <v>316</v>
      </c>
      <c r="M300" s="9" t="s">
        <v>1174</v>
      </c>
      <c r="P300" s="9" t="s">
        <v>47</v>
      </c>
      <c r="Q300" s="9" t="s">
        <v>63</v>
      </c>
      <c r="R300" s="15">
        <v>0</v>
      </c>
      <c r="S300" s="9">
        <v>0</v>
      </c>
    </row>
    <row r="301" spans="1:20" ht="90">
      <c r="A301" s="15" t="s">
        <v>1175</v>
      </c>
      <c r="B301" s="15" t="s">
        <v>3</v>
      </c>
      <c r="C301" s="9" t="s">
        <v>38</v>
      </c>
      <c r="D301" s="9" t="s">
        <v>46</v>
      </c>
      <c r="E301" s="9" t="s">
        <v>497</v>
      </c>
      <c r="F301" s="9" t="str">
        <f t="shared" si="4"/>
        <v>Adaptation_actions_by_national_and_subnational_governments___Policy</v>
      </c>
      <c r="G301" s="35" t="s">
        <v>94</v>
      </c>
      <c r="J301" s="36" t="s">
        <v>1176</v>
      </c>
      <c r="K301" s="7" t="str">
        <f>Table1[[#This Row],[Indicator REF]] &amp; " - " &amp; Table1[[#This Row],[Example indicators]]</f>
        <v xml:space="preserve">LL343 - National hygiene strategy includes consideration of services for populations disproportionately affected by climate change  </v>
      </c>
      <c r="L301" s="7" t="s">
        <v>316</v>
      </c>
      <c r="M301" s="9" t="s">
        <v>1174</v>
      </c>
      <c r="P301" s="9" t="s">
        <v>47</v>
      </c>
      <c r="Q301" s="9" t="s">
        <v>63</v>
      </c>
      <c r="R301" s="15">
        <v>0</v>
      </c>
      <c r="S301" s="9">
        <v>0</v>
      </c>
    </row>
    <row r="302" spans="1:20" ht="90">
      <c r="A302" s="15" t="s">
        <v>1177</v>
      </c>
      <c r="B302" s="15" t="s">
        <v>3</v>
      </c>
      <c r="C302" s="9" t="s">
        <v>38</v>
      </c>
      <c r="D302" s="9" t="s">
        <v>46</v>
      </c>
      <c r="E302" s="9" t="s">
        <v>497</v>
      </c>
      <c r="F302" s="9" t="str">
        <f t="shared" si="4"/>
        <v>Adaptation_actions_by_national_and_subnational_governments___Policy</v>
      </c>
      <c r="G302" s="9" t="s">
        <v>112</v>
      </c>
      <c r="J302" s="7" t="s">
        <v>1178</v>
      </c>
      <c r="K302" s="7" t="str">
        <f>Table1[[#This Row],[Indicator REF]] &amp; " - " &amp; Table1[[#This Row],[Example indicators]]</f>
        <v>LL344 - Sector strategies for climate resilient risk management approaches in WASH include hand hygiene</v>
      </c>
      <c r="L302" s="7" t="s">
        <v>118</v>
      </c>
      <c r="P302" s="9" t="s">
        <v>47</v>
      </c>
      <c r="Q302" s="9" t="s">
        <v>63</v>
      </c>
      <c r="R302" s="15">
        <v>0</v>
      </c>
      <c r="S302" s="9">
        <v>0</v>
      </c>
    </row>
    <row r="303" spans="1:20" ht="90">
      <c r="A303" s="15" t="s">
        <v>1179</v>
      </c>
      <c r="B303" s="15" t="s">
        <v>3</v>
      </c>
      <c r="C303" s="9" t="s">
        <v>38</v>
      </c>
      <c r="D303" s="9" t="s">
        <v>46</v>
      </c>
      <c r="E303" s="9" t="s">
        <v>497</v>
      </c>
      <c r="F303" s="9" t="str">
        <f t="shared" si="4"/>
        <v>Adaptation_actions_by_national_and_subnational_governments___Policy</v>
      </c>
      <c r="G303" s="9" t="s">
        <v>112</v>
      </c>
      <c r="J303" s="7" t="s">
        <v>1180</v>
      </c>
      <c r="K303" s="7" t="str">
        <f>Table1[[#This Row],[Indicator REF]] &amp; " - " &amp; Table1[[#This Row],[Example indicators]]</f>
        <v>LL345 - Hygiene is included in climate resilient WASH planning</v>
      </c>
      <c r="L303" s="7" t="s">
        <v>118</v>
      </c>
      <c r="P303" s="9" t="s">
        <v>47</v>
      </c>
      <c r="Q303" s="9" t="s">
        <v>63</v>
      </c>
      <c r="R303" s="15">
        <v>0</v>
      </c>
      <c r="S303" s="9">
        <v>0</v>
      </c>
    </row>
    <row r="304" spans="1:20" ht="150">
      <c r="A304" s="15" t="s">
        <v>1181</v>
      </c>
      <c r="B304" s="15" t="s">
        <v>3</v>
      </c>
      <c r="C304" s="10" t="s">
        <v>38</v>
      </c>
      <c r="D304" s="9" t="s">
        <v>46</v>
      </c>
      <c r="E304" s="9" t="s">
        <v>352</v>
      </c>
      <c r="F304" s="9" t="str">
        <f t="shared" si="4"/>
        <v>Adaptation_actions_by_national_and_subnational_governments___Institutions</v>
      </c>
      <c r="G304" s="9" t="s">
        <v>103</v>
      </c>
      <c r="J304" s="7" t="s">
        <v>1182</v>
      </c>
      <c r="K304" s="7" t="str">
        <f>Table1[[#This Row],[Indicator REF]] &amp; " - " &amp; Table1[[#This Row],[Example indicators]]</f>
        <v xml:space="preserve">LL346 - Number of regulators or local government staff supporting hygiene programming who have received training on climate-related management of hygiene </v>
      </c>
      <c r="L304" s="7" t="s">
        <v>316</v>
      </c>
      <c r="M304" s="9" t="s">
        <v>376</v>
      </c>
      <c r="P304" s="9" t="s">
        <v>50</v>
      </c>
      <c r="Q304" s="9" t="s">
        <v>63</v>
      </c>
      <c r="R304" s="15">
        <v>0</v>
      </c>
      <c r="S304" s="9">
        <v>0</v>
      </c>
    </row>
    <row r="305" spans="1:20" ht="105">
      <c r="A305" s="15" t="s">
        <v>1183</v>
      </c>
      <c r="B305" s="15" t="s">
        <v>3</v>
      </c>
      <c r="C305" s="9" t="s">
        <v>38</v>
      </c>
      <c r="D305" s="9" t="s">
        <v>46</v>
      </c>
      <c r="E305" s="9" t="s">
        <v>416</v>
      </c>
      <c r="F305" s="9" t="str">
        <f t="shared" si="4"/>
        <v>Adaptation_actions_by_national_and_subnational_governments___Regulation</v>
      </c>
      <c r="G305" s="9" t="s">
        <v>106</v>
      </c>
      <c r="J305" s="7" t="s">
        <v>1184</v>
      </c>
      <c r="K305" s="7" t="str">
        <f>Table1[[#This Row],[Indicator REF]] &amp; " - " &amp; Table1[[#This Row],[Example indicators]]</f>
        <v>LL347 - Monitoring of soap sales or purchases of other cleansing materials considers climate-related disruptions</v>
      </c>
      <c r="L305" s="7" t="s">
        <v>354</v>
      </c>
      <c r="M305" s="9" t="s">
        <v>1185</v>
      </c>
      <c r="P305" s="9" t="s">
        <v>50</v>
      </c>
      <c r="Q305" s="9" t="s">
        <v>63</v>
      </c>
      <c r="R305" s="9">
        <v>0</v>
      </c>
      <c r="S305" s="9">
        <v>0</v>
      </c>
    </row>
    <row r="306" spans="1:20" ht="105">
      <c r="A306" s="15" t="s">
        <v>1186</v>
      </c>
      <c r="B306" s="15" t="s">
        <v>3</v>
      </c>
      <c r="C306" s="9" t="s">
        <v>38</v>
      </c>
      <c r="D306" s="9" t="s">
        <v>46</v>
      </c>
      <c r="E306" s="9" t="s">
        <v>416</v>
      </c>
      <c r="F306" s="9" t="str">
        <f t="shared" si="4"/>
        <v>Adaptation_actions_by_national_and_subnational_governments___Regulation</v>
      </c>
      <c r="G306" s="9" t="s">
        <v>106</v>
      </c>
      <c r="J306" s="7" t="s">
        <v>1187</v>
      </c>
      <c r="K306" s="7" t="str">
        <f>Table1[[#This Row],[Indicator REF]] &amp; " - " &amp; Table1[[#This Row],[Example indicators]]</f>
        <v>LL348 - Monitoring of access to hand hygiene materials considers climate-related disruptions</v>
      </c>
      <c r="L306" s="7" t="s">
        <v>354</v>
      </c>
      <c r="M306" s="9" t="s">
        <v>1185</v>
      </c>
      <c r="P306" s="9" t="s">
        <v>50</v>
      </c>
      <c r="Q306" s="9" t="s">
        <v>63</v>
      </c>
      <c r="R306" s="9">
        <v>0</v>
      </c>
      <c r="S306" s="9">
        <v>0</v>
      </c>
    </row>
    <row r="307" spans="1:20" ht="105">
      <c r="A307" s="15" t="s">
        <v>1188</v>
      </c>
      <c r="B307" s="15" t="s">
        <v>3</v>
      </c>
      <c r="C307" s="10" t="s">
        <v>38</v>
      </c>
      <c r="D307" s="9" t="s">
        <v>46</v>
      </c>
      <c r="E307" s="9" t="s">
        <v>309</v>
      </c>
      <c r="F307" s="9" t="str">
        <f t="shared" si="4"/>
        <v>Adaptation_actions_by_users</v>
      </c>
      <c r="G307" s="9" t="s">
        <v>72</v>
      </c>
      <c r="J307" s="7" t="s">
        <v>1189</v>
      </c>
      <c r="K307" s="7" t="str">
        <f>Table1[[#This Row],[Indicator REF]] &amp; " - " &amp; Table1[[#This Row],[Example indicators]]</f>
        <v>LL349 - [Proportion of population] with soap available in the household variation by season</v>
      </c>
      <c r="L307" s="7" t="s">
        <v>316</v>
      </c>
      <c r="M307" s="9" t="s">
        <v>1190</v>
      </c>
      <c r="P307" s="9" t="s">
        <v>50</v>
      </c>
      <c r="Q307" s="9" t="s">
        <v>63</v>
      </c>
      <c r="R307" s="9">
        <v>0</v>
      </c>
      <c r="S307" s="9">
        <v>0</v>
      </c>
    </row>
    <row r="308" spans="1:20" ht="90">
      <c r="A308" s="15" t="s">
        <v>1191</v>
      </c>
      <c r="B308" s="15" t="s">
        <v>3</v>
      </c>
      <c r="C308" s="9" t="s">
        <v>38</v>
      </c>
      <c r="D308" s="9" t="s">
        <v>46</v>
      </c>
      <c r="E308" s="17" t="s">
        <v>14</v>
      </c>
      <c r="F308" s="9" t="str">
        <f t="shared" si="4"/>
        <v>5._Adaptation_actions_by_hygiene_promoters_and_supply_chain_actors</v>
      </c>
      <c r="G308" s="9" t="s">
        <v>87</v>
      </c>
      <c r="H308" s="9" t="s">
        <v>87</v>
      </c>
      <c r="J308" s="7" t="s">
        <v>1192</v>
      </c>
      <c r="K308" s="7" t="str">
        <f>Table1[[#This Row],[Indicator REF]] &amp; " - " &amp; Table1[[#This Row],[Example indicators]]</f>
        <v>LL350 - [Proportion of] hygiene promoters receive Early Warning Alerts (Weather)</v>
      </c>
      <c r="L308" s="7" t="s">
        <v>1140</v>
      </c>
      <c r="P308" s="9" t="s">
        <v>50</v>
      </c>
      <c r="Q308" s="9" t="s">
        <v>63</v>
      </c>
      <c r="R308" s="9">
        <v>0</v>
      </c>
      <c r="S308" s="9">
        <v>0</v>
      </c>
    </row>
    <row r="309" spans="1:20" ht="210">
      <c r="A309" s="15" t="s">
        <v>1193</v>
      </c>
      <c r="B309" s="15" t="s">
        <v>3</v>
      </c>
      <c r="C309" s="9" t="s">
        <v>34</v>
      </c>
      <c r="D309" s="9" t="s">
        <v>46</v>
      </c>
      <c r="E309" s="17" t="s">
        <v>1026</v>
      </c>
      <c r="F309" s="9" t="str">
        <f t="shared" si="4"/>
        <v>Adaptation_actions_by_hygiene_promoters_and_supply_chain_actors</v>
      </c>
      <c r="G309" s="9" t="s">
        <v>109</v>
      </c>
      <c r="J309" s="7" t="s">
        <v>1194</v>
      </c>
      <c r="K309" s="7" t="str">
        <f>Table1[[#This Row],[Indicator REF]] &amp; " - " &amp; Table1[[#This Row],[Example indicators]]</f>
        <v xml:space="preserve">LL351 - Health promoters have targeted behavioural campaigns strategies for MHM under different climate events, including for floods, cold waves and droughts  </v>
      </c>
      <c r="L309" s="7" t="s">
        <v>316</v>
      </c>
      <c r="M309" s="9" t="s">
        <v>1045</v>
      </c>
      <c r="P309" s="9" t="s">
        <v>47</v>
      </c>
      <c r="Q309" s="9" t="s">
        <v>63</v>
      </c>
      <c r="R309" s="9">
        <v>0</v>
      </c>
      <c r="S309" s="9" t="s">
        <v>81</v>
      </c>
    </row>
    <row r="310" spans="1:20" ht="61.15" customHeight="1">
      <c r="A310" s="15" t="s">
        <v>1195</v>
      </c>
      <c r="B310" s="15" t="s">
        <v>3</v>
      </c>
      <c r="C310" s="38" t="s">
        <v>38</v>
      </c>
      <c r="D310" s="9" t="s">
        <v>46</v>
      </c>
      <c r="E310" s="17" t="s">
        <v>14</v>
      </c>
      <c r="F310" s="9" t="str">
        <f t="shared" si="4"/>
        <v>5._Adaptation_actions_by_hygiene_promoters_and_supply_chain_actors</v>
      </c>
      <c r="G310" s="9" t="s">
        <v>106</v>
      </c>
      <c r="H310" s="9" t="s">
        <v>106</v>
      </c>
      <c r="I310" s="9" t="s">
        <v>1196</v>
      </c>
      <c r="J310" s="7" t="s">
        <v>1197</v>
      </c>
      <c r="K310" s="7" t="str">
        <f>Table1[[#This Row],[Indicator REF]] &amp; " - " &amp; Table1[[#This Row],[Example indicators]]</f>
        <v xml:space="preserve">LL355 - Climate resilient WASH management plans address stockpiling of hygiene materials </v>
      </c>
      <c r="L310" s="7" t="s">
        <v>1140</v>
      </c>
      <c r="M310" s="9" t="s">
        <v>1198</v>
      </c>
      <c r="P310" s="9" t="s">
        <v>50</v>
      </c>
      <c r="Q310" s="9" t="s">
        <v>63</v>
      </c>
      <c r="R310" s="9">
        <v>0</v>
      </c>
      <c r="S310" s="9">
        <v>0</v>
      </c>
    </row>
    <row r="311" spans="1:20" ht="90">
      <c r="A311" s="15" t="s">
        <v>1199</v>
      </c>
      <c r="B311" s="15" t="s">
        <v>3</v>
      </c>
      <c r="C311" s="9" t="s">
        <v>38</v>
      </c>
      <c r="D311" s="9" t="s">
        <v>46</v>
      </c>
      <c r="E311" s="9" t="s">
        <v>461</v>
      </c>
      <c r="F311" s="9" t="str">
        <f t="shared" si="4"/>
        <v>Adaptation_actions_by_national_and_subnational_governments___Finance</v>
      </c>
      <c r="G311" s="9" t="s">
        <v>94</v>
      </c>
      <c r="J311" s="7" t="s">
        <v>1200</v>
      </c>
      <c r="K311" s="7" t="str">
        <f>Table1[[#This Row],[Indicator REF]] &amp; " - " &amp; Table1[[#This Row],[Example indicators]]</f>
        <v>LL356 - Financial mechanisms to support socially vulnerable populations to access MHM materials during extreme events</v>
      </c>
      <c r="L311" s="7" t="s">
        <v>316</v>
      </c>
      <c r="M311" s="9" t="s">
        <v>1171</v>
      </c>
      <c r="N311" s="15" t="s">
        <v>1201</v>
      </c>
      <c r="P311" s="9" t="s">
        <v>50</v>
      </c>
      <c r="Q311" s="9" t="s">
        <v>63</v>
      </c>
      <c r="R311" s="9">
        <v>0</v>
      </c>
      <c r="S311" s="9">
        <v>0</v>
      </c>
    </row>
    <row r="312" spans="1:20" ht="90">
      <c r="A312" s="15" t="s">
        <v>1202</v>
      </c>
      <c r="B312" s="15" t="s">
        <v>3</v>
      </c>
      <c r="C312" s="9" t="s">
        <v>38</v>
      </c>
      <c r="D312" s="9" t="s">
        <v>46</v>
      </c>
      <c r="E312" s="9" t="s">
        <v>497</v>
      </c>
      <c r="F312" s="9" t="str">
        <f t="shared" si="4"/>
        <v>Adaptation_actions_by_national_and_subnational_governments___Policy</v>
      </c>
      <c r="G312" s="9" t="s">
        <v>112</v>
      </c>
      <c r="J312" s="7" t="s">
        <v>1203</v>
      </c>
      <c r="K312" s="7" t="str">
        <f>Table1[[#This Row],[Indicator REF]] &amp; " - " &amp; Table1[[#This Row],[Example indicators]]</f>
        <v>LL357 - National MHM strategy includes consideration of sustaining services during projected future climate scenarios</v>
      </c>
      <c r="L312" s="7" t="s">
        <v>316</v>
      </c>
      <c r="M312" s="9" t="s">
        <v>1174</v>
      </c>
      <c r="P312" s="9" t="s">
        <v>47</v>
      </c>
      <c r="Q312" s="9" t="s">
        <v>63</v>
      </c>
      <c r="R312" s="15">
        <v>0</v>
      </c>
      <c r="S312" s="9">
        <v>0</v>
      </c>
    </row>
    <row r="313" spans="1:20" ht="90">
      <c r="A313" s="15" t="s">
        <v>1204</v>
      </c>
      <c r="B313" s="15" t="s">
        <v>3</v>
      </c>
      <c r="C313" s="9" t="s">
        <v>38</v>
      </c>
      <c r="D313" s="9" t="s">
        <v>46</v>
      </c>
      <c r="E313" s="9" t="s">
        <v>497</v>
      </c>
      <c r="F313" s="9" t="str">
        <f t="shared" si="4"/>
        <v>Adaptation_actions_by_national_and_subnational_governments___Policy</v>
      </c>
      <c r="G313" s="35" t="s">
        <v>94</v>
      </c>
      <c r="J313" s="36" t="s">
        <v>1176</v>
      </c>
      <c r="K313" s="7" t="str">
        <f>Table1[[#This Row],[Indicator REF]] &amp; " - " &amp; Table1[[#This Row],[Example indicators]]</f>
        <v xml:space="preserve">LL358 - National hygiene strategy includes consideration of services for populations disproportionately affected by climate change  </v>
      </c>
      <c r="L313" s="7" t="s">
        <v>316</v>
      </c>
      <c r="M313" s="9" t="s">
        <v>1174</v>
      </c>
      <c r="P313" s="9" t="s">
        <v>47</v>
      </c>
      <c r="Q313" s="9" t="s">
        <v>63</v>
      </c>
      <c r="R313" s="15">
        <v>0</v>
      </c>
      <c r="S313" s="9">
        <v>0</v>
      </c>
    </row>
    <row r="314" spans="1:20" ht="90">
      <c r="A314" s="15" t="s">
        <v>1205</v>
      </c>
      <c r="B314" s="15" t="s">
        <v>3</v>
      </c>
      <c r="C314" s="9" t="s">
        <v>38</v>
      </c>
      <c r="D314" s="9" t="s">
        <v>46</v>
      </c>
      <c r="E314" s="9" t="s">
        <v>497</v>
      </c>
      <c r="F314" s="9" t="str">
        <f t="shared" si="4"/>
        <v>Adaptation_actions_by_national_and_subnational_governments___Policy</v>
      </c>
      <c r="G314" s="9" t="s">
        <v>112</v>
      </c>
      <c r="J314" s="7" t="s">
        <v>1206</v>
      </c>
      <c r="K314" s="7" t="str">
        <f>Table1[[#This Row],[Indicator REF]] &amp; " - " &amp; Table1[[#This Row],[Example indicators]]</f>
        <v>LL359 - Sector strategies for climate resilient risk management approaches in WASH include MHM</v>
      </c>
      <c r="L314" s="7" t="s">
        <v>118</v>
      </c>
      <c r="P314" s="9" t="s">
        <v>47</v>
      </c>
      <c r="Q314" s="9" t="s">
        <v>63</v>
      </c>
      <c r="R314" s="15">
        <v>0</v>
      </c>
      <c r="S314" s="9">
        <v>0</v>
      </c>
    </row>
    <row r="315" spans="1:20" ht="105">
      <c r="A315" s="15" t="s">
        <v>1207</v>
      </c>
      <c r="B315" s="15" t="s">
        <v>3</v>
      </c>
      <c r="C315" s="9" t="s">
        <v>38</v>
      </c>
      <c r="D315" s="9" t="s">
        <v>46</v>
      </c>
      <c r="E315" s="9" t="s">
        <v>416</v>
      </c>
      <c r="F315" s="9" t="str">
        <f t="shared" si="4"/>
        <v>Adaptation_actions_by_national_and_subnational_governments___Regulation</v>
      </c>
      <c r="G315" s="9" t="s">
        <v>106</v>
      </c>
      <c r="J315" s="7" t="s">
        <v>1208</v>
      </c>
      <c r="K315" s="7" t="str">
        <f>Table1[[#This Row],[Indicator REF]] &amp; " - " &amp; Table1[[#This Row],[Example indicators]]</f>
        <v>LL360 - Monitoring of MHM materials sales considers climate-related disruptions</v>
      </c>
      <c r="L315" s="7" t="s">
        <v>354</v>
      </c>
      <c r="M315" s="9" t="s">
        <v>1185</v>
      </c>
      <c r="P315" s="9" t="s">
        <v>50</v>
      </c>
      <c r="Q315" s="9" t="s">
        <v>63</v>
      </c>
      <c r="R315" s="9">
        <v>0</v>
      </c>
      <c r="S315" s="9">
        <v>0</v>
      </c>
    </row>
    <row r="316" spans="1:20" ht="90">
      <c r="A316" s="15" t="s">
        <v>1209</v>
      </c>
      <c r="B316" s="15" t="s">
        <v>3</v>
      </c>
      <c r="C316" s="9" t="s">
        <v>34</v>
      </c>
      <c r="D316" s="9" t="s">
        <v>46</v>
      </c>
      <c r="E316" s="9" t="s">
        <v>10</v>
      </c>
      <c r="F316" s="9" t="str">
        <f t="shared" si="4"/>
        <v>3._Adaptation_actions_by_national_and_subnational_governments___Regulation</v>
      </c>
      <c r="G316" s="9" t="s">
        <v>72</v>
      </c>
      <c r="H316" s="9" t="s">
        <v>758</v>
      </c>
      <c r="I316" s="9" t="s">
        <v>1210</v>
      </c>
      <c r="J316" s="7" t="s">
        <v>1211</v>
      </c>
      <c r="K316" s="7" t="str">
        <f>Table1[[#This Row],[Indicator REF]] &amp; " - " &amp; Table1[[#This Row],[Example indicators]]</f>
        <v>LL361 - Monitoring of access to MHM material disposal facilities is in place and considers climate-related disruptions</v>
      </c>
      <c r="L316" s="7" t="s">
        <v>1140</v>
      </c>
      <c r="P316" s="9" t="s">
        <v>47</v>
      </c>
      <c r="Q316" s="9" t="s">
        <v>63</v>
      </c>
      <c r="R316" s="9">
        <v>0</v>
      </c>
      <c r="S316" s="9" t="s">
        <v>81</v>
      </c>
    </row>
    <row r="317" spans="1:20" ht="105">
      <c r="A317" s="15" t="s">
        <v>1212</v>
      </c>
      <c r="B317" s="15" t="s">
        <v>3</v>
      </c>
      <c r="C317" s="9" t="s">
        <v>34</v>
      </c>
      <c r="D317" s="9" t="s">
        <v>46</v>
      </c>
      <c r="E317" s="9" t="s">
        <v>309</v>
      </c>
      <c r="F317" s="9" t="str">
        <f t="shared" si="4"/>
        <v>Adaptation_actions_by_users</v>
      </c>
      <c r="G317" s="9" t="s">
        <v>72</v>
      </c>
      <c r="J317" s="7" t="s">
        <v>1213</v>
      </c>
      <c r="K317" s="7" t="str">
        <f>Table1[[#This Row],[Indicator REF]] &amp; " - " &amp; Table1[[#This Row],[Example indicators]]</f>
        <v>LL362 - [Proportion of menstruators] with MHM materials available in the household variation by season</v>
      </c>
      <c r="L317" s="7" t="s">
        <v>316</v>
      </c>
      <c r="M317" s="9" t="s">
        <v>1190</v>
      </c>
      <c r="P317" s="9" t="s">
        <v>50</v>
      </c>
      <c r="Q317" s="9" t="s">
        <v>63</v>
      </c>
      <c r="R317" s="9">
        <v>0</v>
      </c>
      <c r="S317" s="9">
        <v>0</v>
      </c>
    </row>
    <row r="318" spans="1:20" ht="120">
      <c r="A318" s="15" t="s">
        <v>1214</v>
      </c>
      <c r="B318" s="15" t="s">
        <v>1</v>
      </c>
      <c r="C318" s="9" t="s">
        <v>30</v>
      </c>
      <c r="D318" s="9" t="s">
        <v>46</v>
      </c>
      <c r="E318" s="17" t="s">
        <v>29</v>
      </c>
      <c r="F318" s="9" t="str">
        <f t="shared" si="4"/>
        <v>11._Adaptation_actions_related_to_water_resources_and_land_management</v>
      </c>
      <c r="G318" s="9" t="s">
        <v>112</v>
      </c>
      <c r="H318" s="9" t="s">
        <v>112</v>
      </c>
      <c r="J318" s="13" t="s">
        <v>1215</v>
      </c>
      <c r="K318" s="13" t="str">
        <f>Table1[[#This Row],[Indicator REF]] &amp; " - " &amp; Table1[[#This Row],[Example indicators]]</f>
        <v>LL363 - [Proportion of catchments for which] water allocation plans take into account water supply, sanitation and hygiene needs</v>
      </c>
      <c r="L318" s="7" t="s">
        <v>1140</v>
      </c>
      <c r="P318" s="9" t="s">
        <v>47</v>
      </c>
      <c r="Q318" s="9" t="s">
        <v>63</v>
      </c>
      <c r="R318" s="9">
        <v>0</v>
      </c>
      <c r="S318" s="9" t="s">
        <v>81</v>
      </c>
      <c r="T318" s="96" t="s">
        <v>390</v>
      </c>
    </row>
    <row r="319" spans="1:20" ht="90">
      <c r="A319" s="15" t="s">
        <v>1216</v>
      </c>
      <c r="B319" s="15" t="s">
        <v>1</v>
      </c>
      <c r="C319" s="9" t="s">
        <v>30</v>
      </c>
      <c r="D319" s="18" t="s">
        <v>62</v>
      </c>
      <c r="E319" s="9" t="s">
        <v>12</v>
      </c>
      <c r="F319" s="9" t="str">
        <f t="shared" si="4"/>
        <v>4._Adaptation_actions_by_national_and_subnational_governments___Finance</v>
      </c>
      <c r="G319" s="35" t="s">
        <v>94</v>
      </c>
      <c r="H319" s="9" t="s">
        <v>826</v>
      </c>
      <c r="I319" s="9" t="s">
        <v>826</v>
      </c>
      <c r="J319" s="58" t="s">
        <v>1217</v>
      </c>
      <c r="K319" s="13" t="str">
        <f>Table1[[#This Row],[Indicator REF]] &amp; " - " &amp; Table1[[#This Row],[Example indicators]]</f>
        <v>LL364 - Finance prioritised to support climate resilience, as needed for local hazards</v>
      </c>
      <c r="L319" s="7" t="s">
        <v>1140</v>
      </c>
      <c r="P319" s="9" t="s">
        <v>47</v>
      </c>
      <c r="Q319" s="9" t="s">
        <v>63</v>
      </c>
      <c r="R319" s="9">
        <v>0</v>
      </c>
      <c r="S319" s="9" t="s">
        <v>81</v>
      </c>
      <c r="T319" s="96" t="s">
        <v>390</v>
      </c>
    </row>
    <row r="320" spans="1:20" ht="90">
      <c r="A320" s="15" t="s">
        <v>1218</v>
      </c>
      <c r="B320" s="15" t="s">
        <v>1</v>
      </c>
      <c r="C320" s="9" t="s">
        <v>30</v>
      </c>
      <c r="D320" s="18" t="s">
        <v>62</v>
      </c>
      <c r="E320" s="9" t="s">
        <v>461</v>
      </c>
      <c r="F320" s="9" t="str">
        <f t="shared" si="4"/>
        <v>Adaptation_actions_by_national_and_subnational_governments___Finance</v>
      </c>
      <c r="G320" s="9" t="s">
        <v>112</v>
      </c>
      <c r="J320" s="13" t="s">
        <v>1219</v>
      </c>
      <c r="K320" s="13" t="str">
        <f>Table1[[#This Row],[Indicator REF]] &amp; " - " &amp; Table1[[#This Row],[Example indicators]]</f>
        <v>LL365 - Investment available for monitoring water resources in drought prone areas</v>
      </c>
      <c r="L320" s="13" t="s">
        <v>118</v>
      </c>
      <c r="M320" s="11" t="s">
        <v>696</v>
      </c>
      <c r="P320" s="9" t="s">
        <v>47</v>
      </c>
      <c r="Q320" s="9" t="s">
        <v>63</v>
      </c>
      <c r="R320" s="9">
        <v>0</v>
      </c>
      <c r="S320" s="9" t="s">
        <v>81</v>
      </c>
      <c r="T320" s="96" t="s">
        <v>390</v>
      </c>
    </row>
    <row r="321" spans="1:20" ht="90">
      <c r="A321" s="15" t="s">
        <v>1220</v>
      </c>
      <c r="B321" s="15" t="s">
        <v>1</v>
      </c>
      <c r="C321" s="9" t="s">
        <v>17</v>
      </c>
      <c r="D321" s="9" t="s">
        <v>46</v>
      </c>
      <c r="E321" s="9" t="s">
        <v>360</v>
      </c>
      <c r="F321" s="9" t="str">
        <f t="shared" si="4"/>
        <v>Adaptation_actions_by_water_and_sanitation_service_providers</v>
      </c>
      <c r="G321" s="9" t="s">
        <v>79</v>
      </c>
      <c r="H321" s="9" t="s">
        <v>70</v>
      </c>
      <c r="J321" s="13" t="s">
        <v>1221</v>
      </c>
      <c r="K321" s="13" t="str">
        <f>Table1[[#This Row],[Indicator REF]] &amp; " - " &amp; Table1[[#This Row],[Example indicators]]</f>
        <v>LL366 - Number of new, higher-yielding sources developed [as a proportion of total sources]</v>
      </c>
      <c r="L321" s="13" t="s">
        <v>118</v>
      </c>
      <c r="M321" s="9" t="s">
        <v>362</v>
      </c>
      <c r="P321" s="9" t="s">
        <v>47</v>
      </c>
      <c r="Q321" s="9" t="s">
        <v>63</v>
      </c>
      <c r="R321" s="9">
        <v>0</v>
      </c>
      <c r="S321" s="9" t="s">
        <v>81</v>
      </c>
      <c r="T321" s="96" t="s">
        <v>1222</v>
      </c>
    </row>
    <row r="322" spans="1:20" ht="60">
      <c r="A322" s="15" t="s">
        <v>1223</v>
      </c>
      <c r="B322" s="15" t="s">
        <v>1</v>
      </c>
      <c r="C322" s="9" t="s">
        <v>30</v>
      </c>
      <c r="D322" s="9" t="s">
        <v>46</v>
      </c>
      <c r="E322" s="17" t="s">
        <v>37</v>
      </c>
      <c r="F322" s="9" t="str">
        <f t="shared" ref="F322:F385" si="5">SUBSTITUTE(SUBSTITUTE(SUBSTITUTE(SUBSTITUTE(E322, " ", "_"), "-", "_"), ",", "_"), ":", "_")</f>
        <v>20._User_experience_of_the_water_service</v>
      </c>
      <c r="G322" s="9" t="s">
        <v>72</v>
      </c>
      <c r="H322" s="9" t="s">
        <v>1011</v>
      </c>
      <c r="J322" s="83" t="s">
        <v>1224</v>
      </c>
      <c r="K322" s="13" t="str">
        <f>Table1[[#This Row],[Indicator REF]] &amp; " - " &amp; Table1[[#This Row],[Example indicators]]</f>
        <v>LL367 - [Proportion of the population reporting a perceived change] in quality of water before during and following a climate event</v>
      </c>
      <c r="L322" s="7" t="s">
        <v>1140</v>
      </c>
      <c r="M322" s="9" t="s">
        <v>834</v>
      </c>
      <c r="P322" s="9" t="s">
        <v>47</v>
      </c>
      <c r="Q322" s="9" t="s">
        <v>63</v>
      </c>
      <c r="R322" s="9">
        <v>0</v>
      </c>
      <c r="S322" s="9" t="s">
        <v>81</v>
      </c>
      <c r="T322" s="96" t="s">
        <v>1225</v>
      </c>
    </row>
    <row r="323" spans="1:20" ht="93.6" customHeight="1">
      <c r="A323" s="15" t="s">
        <v>1226</v>
      </c>
      <c r="B323" s="15" t="s">
        <v>1</v>
      </c>
      <c r="C323" s="9" t="s">
        <v>30</v>
      </c>
      <c r="D323" s="9" t="s">
        <v>46</v>
      </c>
      <c r="E323" s="9" t="s">
        <v>309</v>
      </c>
      <c r="F323" s="9" t="str">
        <f t="shared" si="5"/>
        <v>Adaptation_actions_by_users</v>
      </c>
      <c r="G323" s="9" t="s">
        <v>79</v>
      </c>
      <c r="H323" s="9" t="s">
        <v>253</v>
      </c>
      <c r="J323" s="13" t="s">
        <v>1227</v>
      </c>
      <c r="K323" s="13" t="str">
        <f>Table1[[#This Row],[Indicator REF]] &amp; " - " &amp; Table1[[#This Row],[Example indicators]]</f>
        <v>LL368 - [Proportion of population] that have installed a community-based (self-build) storage system than can support the entire community for at least 72 hours</v>
      </c>
      <c r="L323" s="13" t="s">
        <v>118</v>
      </c>
      <c r="M323" s="9" t="s">
        <v>362</v>
      </c>
      <c r="P323" s="9" t="s">
        <v>47</v>
      </c>
      <c r="Q323" s="9" t="s">
        <v>63</v>
      </c>
      <c r="R323" s="9">
        <v>0</v>
      </c>
      <c r="S323" s="9" t="s">
        <v>81</v>
      </c>
      <c r="T323" s="96" t="s">
        <v>1225</v>
      </c>
    </row>
    <row r="324" spans="1:20" ht="90">
      <c r="A324" s="15" t="s">
        <v>1228</v>
      </c>
      <c r="B324" s="37" t="s">
        <v>4</v>
      </c>
      <c r="C324" s="35" t="s">
        <v>40</v>
      </c>
      <c r="D324" s="9" t="s">
        <v>46</v>
      </c>
      <c r="E324" s="9" t="s">
        <v>497</v>
      </c>
      <c r="F324" s="9" t="str">
        <f t="shared" si="5"/>
        <v>Adaptation_actions_by_national_and_subnational_governments___Policy</v>
      </c>
      <c r="G324" s="9" t="s">
        <v>106</v>
      </c>
      <c r="H324" s="9" t="s">
        <v>1229</v>
      </c>
      <c r="J324" s="13" t="s">
        <v>1230</v>
      </c>
      <c r="K324" s="13" t="str">
        <f>Table1[[#This Row],[Indicator REF]] &amp; " - " &amp; Table1[[#This Row],[Example indicators]]</f>
        <v>LL369 - [Proportion of service providers that report] easy availability of materials, products and services for improving the resilience of WASH infrastructure</v>
      </c>
      <c r="L324" s="13" t="s">
        <v>316</v>
      </c>
      <c r="P324" s="9" t="s">
        <v>47</v>
      </c>
      <c r="Q324" s="9" t="s">
        <v>63</v>
      </c>
      <c r="R324" s="9">
        <v>0</v>
      </c>
      <c r="S324" s="9" t="s">
        <v>81</v>
      </c>
      <c r="T324" s="96" t="s">
        <v>390</v>
      </c>
    </row>
    <row r="325" spans="1:20" ht="105">
      <c r="A325" s="15" t="s">
        <v>1231</v>
      </c>
      <c r="B325" s="15" t="s">
        <v>4</v>
      </c>
      <c r="C325" s="9" t="s">
        <v>40</v>
      </c>
      <c r="D325" s="9" t="s">
        <v>65</v>
      </c>
      <c r="E325" s="9" t="s">
        <v>1232</v>
      </c>
      <c r="F325" s="9" t="str">
        <f t="shared" si="5"/>
        <v>Adaptation_actions_related_to_coordination_with_solid_waste_and_drainage</v>
      </c>
      <c r="G325" s="9" t="s">
        <v>115</v>
      </c>
      <c r="J325" s="7" t="s">
        <v>1233</v>
      </c>
      <c r="K325" s="7" t="str">
        <f>Table1[[#This Row],[Indicator REF]] &amp; " - " &amp; Table1[[#This Row],[Example indicators]]</f>
        <v>LL370 - [Percentage increase] in green infrastructure systems used for flood control</v>
      </c>
      <c r="L325" s="7" t="s">
        <v>118</v>
      </c>
      <c r="M325" s="9" t="s">
        <v>1234</v>
      </c>
      <c r="P325" s="9" t="s">
        <v>47</v>
      </c>
      <c r="Q325" s="9" t="s">
        <v>63</v>
      </c>
      <c r="R325" s="9">
        <v>0</v>
      </c>
      <c r="S325" s="9" t="s">
        <v>81</v>
      </c>
      <c r="T325" s="96" t="s">
        <v>390</v>
      </c>
    </row>
    <row r="326" spans="1:20" ht="72" customHeight="1">
      <c r="A326" s="15" t="s">
        <v>1235</v>
      </c>
      <c r="B326" s="15" t="s">
        <v>1</v>
      </c>
      <c r="C326" s="9" t="s">
        <v>17</v>
      </c>
      <c r="D326" s="9" t="s">
        <v>46</v>
      </c>
      <c r="E326" s="9" t="s">
        <v>461</v>
      </c>
      <c r="F326" s="9" t="str">
        <f t="shared" si="5"/>
        <v>Adaptation_actions_by_national_and_subnational_governments___Finance</v>
      </c>
      <c r="G326" s="9" t="s">
        <v>112</v>
      </c>
      <c r="J326" s="7" t="s">
        <v>1236</v>
      </c>
      <c r="K326" s="7" t="str">
        <f>Table1[[#This Row],[Indicator REF]] &amp; " - " &amp; Table1[[#This Row],[Example indicators]]</f>
        <v>LL371 - [Percentage increase in] investment in resource assessment and siting</v>
      </c>
      <c r="L326" s="7" t="s">
        <v>118</v>
      </c>
      <c r="P326" s="9" t="s">
        <v>47</v>
      </c>
      <c r="Q326" s="9" t="s">
        <v>63</v>
      </c>
      <c r="R326" s="9">
        <v>0</v>
      </c>
      <c r="S326" s="9" t="s">
        <v>81</v>
      </c>
      <c r="T326" s="96" t="s">
        <v>390</v>
      </c>
    </row>
    <row r="327" spans="1:20" ht="75">
      <c r="A327" s="15" t="s">
        <v>1237</v>
      </c>
      <c r="B327" s="15" t="s">
        <v>1</v>
      </c>
      <c r="C327" s="9" t="s">
        <v>17</v>
      </c>
      <c r="D327" s="9" t="s">
        <v>46</v>
      </c>
      <c r="E327" s="9" t="s">
        <v>314</v>
      </c>
      <c r="F327" s="9" t="str">
        <f t="shared" si="5"/>
        <v>Attributes_of_water__sanitation__and_hygiene_infrastructure</v>
      </c>
      <c r="G327" s="9" t="s">
        <v>115</v>
      </c>
      <c r="H327" s="9" t="s">
        <v>233</v>
      </c>
      <c r="I327" s="9" t="s">
        <v>1238</v>
      </c>
      <c r="J327" s="7" t="s">
        <v>1239</v>
      </c>
      <c r="K327" s="7" t="str">
        <f>Table1[[#This Row],[Indicator REF]] &amp; " - " &amp; Table1[[#This Row],[Example indicators]]</f>
        <v>LL372 - [Percentage increase] in number of groundwater recharge schemes</v>
      </c>
      <c r="L327" s="7" t="s">
        <v>118</v>
      </c>
      <c r="M327" s="9" t="s">
        <v>362</v>
      </c>
      <c r="P327" s="9" t="s">
        <v>47</v>
      </c>
      <c r="Q327" s="9" t="s">
        <v>63</v>
      </c>
      <c r="R327" s="9">
        <v>0</v>
      </c>
      <c r="S327" s="9" t="s">
        <v>81</v>
      </c>
      <c r="T327" s="96" t="s">
        <v>390</v>
      </c>
    </row>
    <row r="328" spans="1:20" ht="120">
      <c r="A328" s="15" t="s">
        <v>1240</v>
      </c>
      <c r="B328" s="15" t="s">
        <v>1</v>
      </c>
      <c r="C328" s="9" t="s">
        <v>17</v>
      </c>
      <c r="D328" s="9" t="s">
        <v>46</v>
      </c>
      <c r="E328" s="17" t="s">
        <v>29</v>
      </c>
      <c r="F328" s="9" t="str">
        <f t="shared" si="5"/>
        <v>11._Adaptation_actions_related_to_water_resources_and_land_management</v>
      </c>
      <c r="G328" s="9" t="s">
        <v>115</v>
      </c>
      <c r="H328" s="9" t="s">
        <v>1241</v>
      </c>
      <c r="J328" s="7" t="s">
        <v>1242</v>
      </c>
      <c r="K328" s="7" t="str">
        <f>Table1[[#This Row],[Indicator REF]] &amp; " - " &amp; Table1[[#This Row],[Example indicators]]</f>
        <v>LL373 - [Proportion of catchments for which] an abstraction inventory has been compiled</v>
      </c>
      <c r="L328" s="7" t="s">
        <v>1140</v>
      </c>
      <c r="P328" s="9" t="s">
        <v>47</v>
      </c>
      <c r="Q328" s="9" t="s">
        <v>63</v>
      </c>
      <c r="R328" s="9">
        <v>0</v>
      </c>
      <c r="S328" s="9" t="s">
        <v>81</v>
      </c>
      <c r="T328" s="96" t="s">
        <v>390</v>
      </c>
    </row>
    <row r="329" spans="1:20" ht="120">
      <c r="A329" s="15" t="s">
        <v>1243</v>
      </c>
      <c r="B329" s="15" t="s">
        <v>1</v>
      </c>
      <c r="C329" s="9" t="s">
        <v>17</v>
      </c>
      <c r="D329" s="9" t="s">
        <v>46</v>
      </c>
      <c r="E329" s="17" t="s">
        <v>29</v>
      </c>
      <c r="F329" s="9" t="str">
        <f t="shared" si="5"/>
        <v>11._Adaptation_actions_related_to_water_resources_and_land_management</v>
      </c>
      <c r="G329" s="9" t="s">
        <v>115</v>
      </c>
      <c r="H329" s="9" t="s">
        <v>1241</v>
      </c>
      <c r="J329" s="7" t="s">
        <v>1244</v>
      </c>
      <c r="K329" s="7" t="str">
        <f>Table1[[#This Row],[Indicator REF]] &amp; " - " &amp; Table1[[#This Row],[Example indicators]]</f>
        <v>LL374 - [Proportion of catchments for which] assessments have been completed on aquifer characteristics</v>
      </c>
      <c r="L329" s="7" t="s">
        <v>1140</v>
      </c>
      <c r="P329" s="9" t="s">
        <v>47</v>
      </c>
      <c r="Q329" s="9" t="s">
        <v>63</v>
      </c>
      <c r="R329" s="9">
        <v>0</v>
      </c>
      <c r="S329" s="9" t="s">
        <v>81</v>
      </c>
      <c r="T329" s="96" t="s">
        <v>390</v>
      </c>
    </row>
    <row r="330" spans="1:20" ht="120">
      <c r="A330" s="15" t="s">
        <v>1245</v>
      </c>
      <c r="B330" s="15" t="s">
        <v>1</v>
      </c>
      <c r="C330" s="9" t="s">
        <v>17</v>
      </c>
      <c r="D330" s="9" t="s">
        <v>46</v>
      </c>
      <c r="E330" s="17" t="s">
        <v>29</v>
      </c>
      <c r="F330" s="9" t="str">
        <f t="shared" si="5"/>
        <v>11._Adaptation_actions_related_to_water_resources_and_land_management</v>
      </c>
      <c r="G330" s="9" t="s">
        <v>115</v>
      </c>
      <c r="H330" s="9" t="s">
        <v>1241</v>
      </c>
      <c r="J330" s="7" t="s">
        <v>1246</v>
      </c>
      <c r="K330" s="7" t="str">
        <f>Table1[[#This Row],[Indicator REF]] &amp; " - " &amp; Table1[[#This Row],[Example indicators]]</f>
        <v>LL375 - [Proportion of catchments] where water allocation planning is in place</v>
      </c>
      <c r="L330" s="7" t="s">
        <v>1140</v>
      </c>
      <c r="P330" s="9" t="s">
        <v>47</v>
      </c>
      <c r="Q330" s="9" t="s">
        <v>63</v>
      </c>
      <c r="R330" s="9">
        <v>0</v>
      </c>
      <c r="S330" s="9" t="s">
        <v>81</v>
      </c>
      <c r="T330" s="96" t="s">
        <v>1225</v>
      </c>
    </row>
    <row r="331" spans="1:20" ht="111" customHeight="1">
      <c r="A331" s="15" t="s">
        <v>1247</v>
      </c>
      <c r="B331" s="15" t="s">
        <v>4</v>
      </c>
      <c r="C331" s="35" t="s">
        <v>40</v>
      </c>
      <c r="D331" s="9" t="s">
        <v>46</v>
      </c>
      <c r="E331" s="9" t="s">
        <v>6</v>
      </c>
      <c r="F331" s="9" t="str">
        <f t="shared" si="5"/>
        <v>1._Adaptation_actions_by_national_and_subnational_governments___Policy</v>
      </c>
      <c r="G331" s="15" t="s">
        <v>203</v>
      </c>
      <c r="H331" s="85" t="s">
        <v>754</v>
      </c>
      <c r="J331" s="7" t="s">
        <v>1248</v>
      </c>
      <c r="K331" s="7" t="str">
        <f>Table1[[#This Row],[Indicator REF]] &amp; " - " &amp; Table1[[#This Row],[Example indicators]]</f>
        <v>LL376 - [Proportion of geographic area] for which maps of areas at risk have been produced – e.g. those exposed to a combination of high climate risk, difficult hydrology, and potentially less resilient technologies</v>
      </c>
      <c r="L331" s="7" t="s">
        <v>1140</v>
      </c>
      <c r="P331" s="9" t="s">
        <v>47</v>
      </c>
      <c r="Q331" s="9" t="s">
        <v>63</v>
      </c>
      <c r="R331" s="9">
        <v>0</v>
      </c>
      <c r="S331" s="9" t="s">
        <v>81</v>
      </c>
      <c r="T331" s="96" t="s">
        <v>1225</v>
      </c>
    </row>
    <row r="332" spans="1:20" ht="66" customHeight="1">
      <c r="A332" s="15" t="s">
        <v>1249</v>
      </c>
      <c r="B332" s="15" t="s">
        <v>1</v>
      </c>
      <c r="C332" s="9" t="s">
        <v>30</v>
      </c>
      <c r="D332" s="9" t="s">
        <v>46</v>
      </c>
      <c r="E332" s="9" t="s">
        <v>360</v>
      </c>
      <c r="F332" s="9" t="str">
        <f t="shared" si="5"/>
        <v>Adaptation_actions_by_water_and_sanitation_service_providers</v>
      </c>
      <c r="G332" s="9" t="s">
        <v>79</v>
      </c>
      <c r="H332" s="9" t="s">
        <v>70</v>
      </c>
      <c r="J332" s="7" t="s">
        <v>1250</v>
      </c>
      <c r="K332" s="7" t="str">
        <f>Table1[[#This Row],[Indicator REF]] &amp; " - " &amp; Table1[[#This Row],[Example indicators]]</f>
        <v>LL378 - [Proportion of] service providers that have investigated use of climate smart water pumping systems (e.g. solar) and disinfection measures</v>
      </c>
      <c r="L332" s="7" t="s">
        <v>118</v>
      </c>
      <c r="M332" s="9" t="s">
        <v>362</v>
      </c>
      <c r="P332" s="9" t="s">
        <v>47</v>
      </c>
      <c r="Q332" s="9" t="s">
        <v>63</v>
      </c>
      <c r="R332" s="9">
        <v>0</v>
      </c>
      <c r="S332" s="9" t="s">
        <v>81</v>
      </c>
      <c r="T332" s="96" t="s">
        <v>390</v>
      </c>
    </row>
    <row r="333" spans="1:20" ht="129" customHeight="1">
      <c r="A333" s="15" t="s">
        <v>1251</v>
      </c>
      <c r="B333" s="15" t="s">
        <v>1</v>
      </c>
      <c r="C333" s="9" t="s">
        <v>17</v>
      </c>
      <c r="D333" s="9" t="s">
        <v>46</v>
      </c>
      <c r="E333" s="9" t="s">
        <v>360</v>
      </c>
      <c r="F333" s="9" t="str">
        <f t="shared" si="5"/>
        <v>Adaptation_actions_by_water_and_sanitation_service_providers</v>
      </c>
      <c r="G333" s="9" t="s">
        <v>79</v>
      </c>
      <c r="H333" s="9" t="s">
        <v>70</v>
      </c>
      <c r="J333" s="7" t="s">
        <v>1252</v>
      </c>
      <c r="K333" s="7" t="str">
        <f>Table1[[#This Row],[Indicator REF]] &amp; " - " &amp; Table1[[#This Row],[Example indicators]]</f>
        <v>LL379 - [Proportion of population using groundwater-based water supplies where]hydrogeological conditions were properly assessed and documented before water point construction</v>
      </c>
      <c r="L333" s="7" t="s">
        <v>118</v>
      </c>
      <c r="M333" s="11" t="s">
        <v>696</v>
      </c>
      <c r="P333" s="9" t="s">
        <v>47</v>
      </c>
      <c r="Q333" s="9" t="s">
        <v>63</v>
      </c>
      <c r="R333" s="9">
        <v>0</v>
      </c>
      <c r="S333" s="9" t="s">
        <v>81</v>
      </c>
      <c r="T333" s="96" t="s">
        <v>390</v>
      </c>
    </row>
    <row r="334" spans="1:20" ht="90">
      <c r="A334" s="15" t="s">
        <v>1253</v>
      </c>
      <c r="B334" s="15" t="s">
        <v>1</v>
      </c>
      <c r="C334" s="9" t="s">
        <v>17</v>
      </c>
      <c r="D334" s="9" t="s">
        <v>46</v>
      </c>
      <c r="E334" s="9" t="s">
        <v>360</v>
      </c>
      <c r="F334" s="9" t="str">
        <f t="shared" si="5"/>
        <v>Adaptation_actions_by_water_and_sanitation_service_providers</v>
      </c>
      <c r="G334" s="9" t="s">
        <v>79</v>
      </c>
      <c r="H334" s="9" t="s">
        <v>70</v>
      </c>
      <c r="J334" s="7" t="s">
        <v>1254</v>
      </c>
      <c r="K334" s="7" t="str">
        <f>Table1[[#This Row],[Indicator REF]] &amp; " - " &amp; Table1[[#This Row],[Example indicators]]</f>
        <v>LL380 - [Proportion of population using groundwater-based water supplies where] consulted on reliability and quality of different springs</v>
      </c>
      <c r="L334" s="7" t="s">
        <v>118</v>
      </c>
      <c r="M334" s="11" t="s">
        <v>696</v>
      </c>
      <c r="P334" s="9" t="s">
        <v>47</v>
      </c>
      <c r="Q334" s="9" t="s">
        <v>63</v>
      </c>
      <c r="R334" s="9">
        <v>0</v>
      </c>
      <c r="S334" s="9" t="s">
        <v>81</v>
      </c>
      <c r="T334" s="96" t="s">
        <v>390</v>
      </c>
    </row>
    <row r="335" spans="1:20" ht="90">
      <c r="A335" s="15" t="s">
        <v>1255</v>
      </c>
      <c r="B335" s="15" t="s">
        <v>1</v>
      </c>
      <c r="C335" s="9" t="s">
        <v>28</v>
      </c>
      <c r="D335" s="9" t="s">
        <v>46</v>
      </c>
      <c r="E335" s="9" t="s">
        <v>497</v>
      </c>
      <c r="F335" s="9" t="str">
        <f t="shared" si="5"/>
        <v>Adaptation_actions_by_national_and_subnational_governments___Policy</v>
      </c>
      <c r="G335" s="9" t="s">
        <v>109</v>
      </c>
      <c r="I335" s="9" t="s">
        <v>472</v>
      </c>
      <c r="J335" s="7" t="s">
        <v>1256</v>
      </c>
      <c r="K335" s="7" t="str">
        <f>Table1[[#This Row],[Indicator REF]] &amp; " - " &amp; Table1[[#This Row],[Example indicators]]</f>
        <v>LL381 - [Proportion of population] participating in education and training activities to promote prioritisation of water for drinking over other uses</v>
      </c>
      <c r="L335" s="7" t="s">
        <v>118</v>
      </c>
      <c r="M335" s="9" t="s">
        <v>834</v>
      </c>
      <c r="P335" s="9" t="s">
        <v>47</v>
      </c>
      <c r="Q335" s="9" t="s">
        <v>63</v>
      </c>
      <c r="R335" s="9">
        <v>0</v>
      </c>
      <c r="S335" s="9" t="s">
        <v>81</v>
      </c>
      <c r="T335" s="96" t="s">
        <v>390</v>
      </c>
    </row>
    <row r="336" spans="1:20" ht="90">
      <c r="A336" s="15" t="s">
        <v>1257</v>
      </c>
      <c r="B336" s="15" t="s">
        <v>1</v>
      </c>
      <c r="C336" s="9" t="s">
        <v>28</v>
      </c>
      <c r="D336" s="9" t="s">
        <v>65</v>
      </c>
      <c r="E336" s="9" t="s">
        <v>497</v>
      </c>
      <c r="F336" s="9" t="str">
        <f t="shared" si="5"/>
        <v>Adaptation_actions_by_national_and_subnational_governments___Policy</v>
      </c>
      <c r="G336" s="9" t="s">
        <v>109</v>
      </c>
      <c r="I336" s="9" t="s">
        <v>472</v>
      </c>
      <c r="J336" s="7" t="s">
        <v>1258</v>
      </c>
      <c r="K336" s="7" t="str">
        <f>Table1[[#This Row],[Indicator REF]] &amp; " - " &amp; Table1[[#This Row],[Example indicators]]</f>
        <v>LL382 - [Proportion of population] participating in education and training activities to raise awareness of risks from water quality deterioration during/after flooding</v>
      </c>
      <c r="L336" s="7" t="s">
        <v>118</v>
      </c>
      <c r="M336" s="9" t="s">
        <v>834</v>
      </c>
      <c r="P336" s="9" t="s">
        <v>47</v>
      </c>
      <c r="Q336" s="9" t="s">
        <v>63</v>
      </c>
      <c r="R336" s="9">
        <v>0</v>
      </c>
      <c r="S336" s="9" t="s">
        <v>81</v>
      </c>
      <c r="T336" s="96" t="s">
        <v>1225</v>
      </c>
    </row>
    <row r="337" spans="1:20" ht="105">
      <c r="A337" s="15" t="s">
        <v>1259</v>
      </c>
      <c r="B337" s="15" t="s">
        <v>1</v>
      </c>
      <c r="C337" s="9" t="s">
        <v>17</v>
      </c>
      <c r="D337" s="9" t="s">
        <v>46</v>
      </c>
      <c r="E337" s="9" t="s">
        <v>360</v>
      </c>
      <c r="F337" s="9" t="str">
        <f t="shared" si="5"/>
        <v>Adaptation_actions_by_water_and_sanitation_service_providers</v>
      </c>
      <c r="G337" s="9" t="s">
        <v>79</v>
      </c>
      <c r="H337" s="9" t="s">
        <v>70</v>
      </c>
      <c r="J337" s="13" t="s">
        <v>1260</v>
      </c>
      <c r="K337" s="13" t="str">
        <f>Table1[[#This Row],[Indicator REF]] &amp; " - " &amp; Table1[[#This Row],[Example indicators]]</f>
        <v>LL383 - [Proportion of population with access to groundwater-based water supplies where] hydrogeological conditions, catchment areas, and siting have been properly assessed and documented before water point construction</v>
      </c>
      <c r="L337" s="13" t="s">
        <v>118</v>
      </c>
      <c r="M337" s="11" t="s">
        <v>696</v>
      </c>
      <c r="P337" s="9" t="s">
        <v>47</v>
      </c>
      <c r="Q337" s="9" t="s">
        <v>63</v>
      </c>
      <c r="R337" s="9">
        <v>0</v>
      </c>
      <c r="S337" s="9" t="s">
        <v>81</v>
      </c>
      <c r="T337" s="96" t="s">
        <v>1225</v>
      </c>
    </row>
    <row r="338" spans="1:20" ht="90">
      <c r="A338" s="15" t="s">
        <v>1261</v>
      </c>
      <c r="B338" s="15" t="s">
        <v>1</v>
      </c>
      <c r="C338" s="9" t="s">
        <v>17</v>
      </c>
      <c r="D338" s="9" t="s">
        <v>46</v>
      </c>
      <c r="E338" s="9" t="s">
        <v>360</v>
      </c>
      <c r="F338" s="9" t="str">
        <f t="shared" si="5"/>
        <v>Adaptation_actions_by_water_and_sanitation_service_providers</v>
      </c>
      <c r="G338" s="9" t="s">
        <v>79</v>
      </c>
      <c r="H338" s="9" t="s">
        <v>70</v>
      </c>
      <c r="J338" s="7" t="s">
        <v>1262</v>
      </c>
      <c r="K338" s="7" t="str">
        <f>Table1[[#This Row],[Indicator REF]] &amp; " - " &amp; Table1[[#This Row],[Example indicators]]</f>
        <v>LL384 - Proportion of new boreholes checked for yield and water quality before sign-off</v>
      </c>
      <c r="L338" s="7" t="s">
        <v>118</v>
      </c>
      <c r="M338" s="11" t="s">
        <v>696</v>
      </c>
      <c r="P338" s="9" t="s">
        <v>47</v>
      </c>
      <c r="Q338" s="9" t="s">
        <v>63</v>
      </c>
      <c r="R338" s="9">
        <v>0</v>
      </c>
      <c r="S338" s="9" t="s">
        <v>81</v>
      </c>
      <c r="T338" s="96" t="s">
        <v>1225</v>
      </c>
    </row>
    <row r="339" spans="1:20" ht="77.650000000000006" customHeight="1">
      <c r="A339" s="15" t="s">
        <v>1263</v>
      </c>
      <c r="B339" s="15" t="s">
        <v>1</v>
      </c>
      <c r="C339" s="9" t="s">
        <v>17</v>
      </c>
      <c r="D339" s="18" t="s">
        <v>62</v>
      </c>
      <c r="E339" s="9" t="s">
        <v>33</v>
      </c>
      <c r="F339" s="9" t="str">
        <f t="shared" si="5"/>
        <v>17._Water_service_functioning</v>
      </c>
      <c r="G339" s="9" t="s">
        <v>72</v>
      </c>
      <c r="H339" s="9" t="s">
        <v>1264</v>
      </c>
      <c r="J339" s="13" t="s">
        <v>1265</v>
      </c>
      <c r="K339" s="13" t="str">
        <f>Table1[[#This Row],[Indicator REF]] &amp; " - " &amp; Table1[[#This Row],[Example indicators]]</f>
        <v>LL385 - [Proportion of population using spring-based water supplies where] spring flow is maintained during and following a climate event</v>
      </c>
      <c r="L339" s="7" t="s">
        <v>1140</v>
      </c>
      <c r="M339" s="9" t="s">
        <v>834</v>
      </c>
      <c r="N339" s="15" t="s">
        <v>1266</v>
      </c>
      <c r="P339" s="9" t="s">
        <v>47</v>
      </c>
      <c r="Q339" s="9" t="s">
        <v>63</v>
      </c>
      <c r="R339" s="9">
        <v>0</v>
      </c>
      <c r="S339" s="9" t="s">
        <v>81</v>
      </c>
      <c r="T339" s="96" t="s">
        <v>1225</v>
      </c>
    </row>
    <row r="340" spans="1:20" ht="60" customHeight="1">
      <c r="A340" s="15" t="s">
        <v>1267</v>
      </c>
      <c r="B340" s="15" t="s">
        <v>1</v>
      </c>
      <c r="C340" s="9" t="s">
        <v>17</v>
      </c>
      <c r="D340" s="9" t="s">
        <v>46</v>
      </c>
      <c r="E340" s="9" t="s">
        <v>33</v>
      </c>
      <c r="F340" s="9" t="str">
        <f t="shared" si="5"/>
        <v>17._Water_service_functioning</v>
      </c>
      <c r="G340" s="9" t="s">
        <v>72</v>
      </c>
      <c r="H340" s="9" t="s">
        <v>1264</v>
      </c>
      <c r="J340" s="13" t="s">
        <v>1268</v>
      </c>
      <c r="K340" s="13" t="str">
        <f>Table1[[#This Row],[Indicator REF]] &amp; " - " &amp; Table1[[#This Row],[Example indicators]]</f>
        <v>LL386 - [Proportion of population using groundwater-based water supplies] where production falls below design minimum yield for x days per year</v>
      </c>
      <c r="L340" s="7" t="s">
        <v>1140</v>
      </c>
      <c r="M340" s="9" t="s">
        <v>362</v>
      </c>
      <c r="P340" s="9" t="s">
        <v>47</v>
      </c>
      <c r="Q340" s="9" t="s">
        <v>63</v>
      </c>
      <c r="R340" s="9">
        <v>0</v>
      </c>
      <c r="S340" s="9" t="s">
        <v>81</v>
      </c>
      <c r="T340" s="96" t="s">
        <v>1225</v>
      </c>
    </row>
    <row r="341" spans="1:20" ht="75">
      <c r="A341" s="15" t="s">
        <v>1269</v>
      </c>
      <c r="B341" s="15" t="s">
        <v>1</v>
      </c>
      <c r="C341" s="9" t="s">
        <v>17</v>
      </c>
      <c r="D341" s="9" t="s">
        <v>46</v>
      </c>
      <c r="E341" s="9" t="s">
        <v>314</v>
      </c>
      <c r="F341" s="9" t="str">
        <f t="shared" si="5"/>
        <v>Attributes_of_water__sanitation__and_hygiene_infrastructure</v>
      </c>
      <c r="G341" s="9" t="s">
        <v>79</v>
      </c>
      <c r="H341" s="9" t="s">
        <v>234</v>
      </c>
      <c r="J341" s="7" t="s">
        <v>1270</v>
      </c>
      <c r="K341" s="7" t="str">
        <f>Table1[[#This Row],[Indicator REF]] &amp; " - " &amp; Table1[[#This Row],[Example indicators]]</f>
        <v>LL387 - Proportion of protected springs built using high strength, flexible, quality materials</v>
      </c>
      <c r="L341" s="7" t="s">
        <v>118</v>
      </c>
      <c r="M341" s="9" t="s">
        <v>875</v>
      </c>
      <c r="N341" s="15" t="s">
        <v>1271</v>
      </c>
      <c r="P341" s="9" t="s">
        <v>47</v>
      </c>
      <c r="Q341" s="9" t="s">
        <v>63</v>
      </c>
      <c r="R341" s="9">
        <v>0</v>
      </c>
      <c r="S341" s="9" t="s">
        <v>81</v>
      </c>
      <c r="T341" s="96" t="s">
        <v>1225</v>
      </c>
    </row>
    <row r="342" spans="1:20" ht="75">
      <c r="A342" s="15" t="s">
        <v>1272</v>
      </c>
      <c r="B342" s="15" t="s">
        <v>1</v>
      </c>
      <c r="C342" s="9" t="s">
        <v>24</v>
      </c>
      <c r="D342" s="9" t="s">
        <v>46</v>
      </c>
      <c r="E342" s="9" t="s">
        <v>314</v>
      </c>
      <c r="F342" s="9" t="str">
        <f t="shared" si="5"/>
        <v>Attributes_of_water__sanitation__and_hygiene_infrastructure</v>
      </c>
      <c r="G342" s="9" t="s">
        <v>79</v>
      </c>
      <c r="H342" s="9" t="s">
        <v>234</v>
      </c>
      <c r="J342" s="13" t="s">
        <v>1273</v>
      </c>
      <c r="K342" s="13" t="str">
        <f>Table1[[#This Row],[Indicator REF]] &amp; " - " &amp; Table1[[#This Row],[Example indicators]]</f>
        <v>LL388 - Proportion of safe and sufficient storage systems constructed in areas of flood or drought risk</v>
      </c>
      <c r="L342" s="13" t="s">
        <v>118</v>
      </c>
      <c r="M342" s="9" t="s">
        <v>875</v>
      </c>
      <c r="N342" s="15" t="s">
        <v>1274</v>
      </c>
      <c r="P342" s="9" t="s">
        <v>47</v>
      </c>
      <c r="Q342" s="9" t="s">
        <v>63</v>
      </c>
      <c r="R342" s="9">
        <v>0</v>
      </c>
      <c r="S342" s="9" t="s">
        <v>81</v>
      </c>
      <c r="T342" s="96" t="s">
        <v>390</v>
      </c>
    </row>
    <row r="343" spans="1:20" ht="120">
      <c r="A343" s="15" t="s">
        <v>1275</v>
      </c>
      <c r="B343" s="15" t="s">
        <v>1</v>
      </c>
      <c r="C343" s="9" t="s">
        <v>17</v>
      </c>
      <c r="D343" s="9" t="s">
        <v>46</v>
      </c>
      <c r="E343" s="17" t="s">
        <v>29</v>
      </c>
      <c r="F343" s="9" t="str">
        <f t="shared" si="5"/>
        <v>11._Adaptation_actions_related_to_water_resources_and_land_management</v>
      </c>
      <c r="G343" s="9" t="s">
        <v>115</v>
      </c>
      <c r="H343" s="9" t="s">
        <v>1276</v>
      </c>
      <c r="J343" s="13" t="s">
        <v>1277</v>
      </c>
      <c r="K343" s="13" t="str">
        <f>Table1[[#This Row],[Indicator REF]] &amp; " - " &amp; Table1[[#This Row],[Example indicators]]</f>
        <v>LL389 - [Proportion of total water sources] (surface and groundwater) or catchments for which there is a permitting process in place for discharges</v>
      </c>
      <c r="L343" s="7" t="s">
        <v>1140</v>
      </c>
      <c r="N343" s="15" t="s">
        <v>1278</v>
      </c>
      <c r="P343" s="9" t="s">
        <v>47</v>
      </c>
      <c r="Q343" s="9" t="s">
        <v>63</v>
      </c>
      <c r="R343" s="9">
        <v>0</v>
      </c>
      <c r="S343" s="9" t="s">
        <v>81</v>
      </c>
      <c r="T343" s="96" t="s">
        <v>390</v>
      </c>
    </row>
    <row r="344" spans="1:20" ht="75">
      <c r="A344" s="15" t="s">
        <v>1279</v>
      </c>
      <c r="B344" s="15" t="s">
        <v>1</v>
      </c>
      <c r="C344" s="9" t="s">
        <v>17</v>
      </c>
      <c r="D344" s="9" t="s">
        <v>65</v>
      </c>
      <c r="E344" s="9" t="s">
        <v>314</v>
      </c>
      <c r="F344" s="9" t="str">
        <f t="shared" si="5"/>
        <v>Attributes_of_water__sanitation__and_hygiene_infrastructure</v>
      </c>
      <c r="G344" s="9" t="s">
        <v>79</v>
      </c>
      <c r="H344" s="9" t="s">
        <v>233</v>
      </c>
      <c r="J344" s="13" t="s">
        <v>1280</v>
      </c>
      <c r="K344" s="13" t="str">
        <f>Table1[[#This Row],[Indicator REF]] &amp; " - " &amp; Table1[[#This Row],[Example indicators]]</f>
        <v>LL390 - [Proportion of water intakes] deepened to reduce risk of contamination from latrines in areas of flood risk</v>
      </c>
      <c r="L344" s="13" t="s">
        <v>118</v>
      </c>
      <c r="M344" s="9" t="s">
        <v>587</v>
      </c>
      <c r="P344" s="9" t="s">
        <v>47</v>
      </c>
      <c r="Q344" s="9" t="s">
        <v>63</v>
      </c>
      <c r="R344" s="9">
        <v>0</v>
      </c>
      <c r="S344" s="9" t="s">
        <v>81</v>
      </c>
      <c r="T344" s="96" t="s">
        <v>390</v>
      </c>
    </row>
    <row r="345" spans="1:20" ht="45">
      <c r="A345" s="15" t="s">
        <v>1281</v>
      </c>
      <c r="B345" s="15" t="s">
        <v>1</v>
      </c>
      <c r="C345" s="9" t="s">
        <v>17</v>
      </c>
      <c r="D345" s="9" t="s">
        <v>46</v>
      </c>
      <c r="E345" s="9" t="s">
        <v>33</v>
      </c>
      <c r="F345" s="9" t="str">
        <f t="shared" si="5"/>
        <v>17._Water_service_functioning</v>
      </c>
      <c r="G345" s="9" t="s">
        <v>72</v>
      </c>
      <c r="H345" s="9" t="s">
        <v>1264</v>
      </c>
      <c r="J345" s="13" t="s">
        <v>1282</v>
      </c>
      <c r="K345" s="13" t="str">
        <f>Table1[[#This Row],[Indicator REF]] &amp; " - " &amp; Table1[[#This Row],[Example indicators]]</f>
        <v>LL391 - [Proportion of water points] that have dried up for at least X months out of the previous Y months</v>
      </c>
      <c r="L345" s="7" t="s">
        <v>1140</v>
      </c>
      <c r="M345" s="9" t="s">
        <v>587</v>
      </c>
      <c r="P345" s="9" t="s">
        <v>47</v>
      </c>
      <c r="Q345" s="9" t="s">
        <v>63</v>
      </c>
      <c r="R345" s="9">
        <v>0</v>
      </c>
      <c r="S345" s="9" t="s">
        <v>81</v>
      </c>
      <c r="T345" s="96" t="s">
        <v>1225</v>
      </c>
    </row>
    <row r="346" spans="1:20" ht="105">
      <c r="A346" s="15" t="s">
        <v>1283</v>
      </c>
      <c r="B346" s="15" t="s">
        <v>1</v>
      </c>
      <c r="C346" s="9" t="s">
        <v>17</v>
      </c>
      <c r="D346" s="9" t="s">
        <v>46</v>
      </c>
      <c r="E346" s="9" t="s">
        <v>16</v>
      </c>
      <c r="F346" s="9" t="str">
        <f t="shared" si="5"/>
        <v>6._Adaptation_actions_by_water_and_sanitation_service_providers___Water_Supply</v>
      </c>
      <c r="G346" s="9" t="s">
        <v>115</v>
      </c>
      <c r="H346" s="9" t="s">
        <v>1284</v>
      </c>
      <c r="J346" s="13" t="s">
        <v>1285</v>
      </c>
      <c r="K346" s="13" t="str">
        <f>Table1[[#This Row],[Indicator REF]] &amp; " - " &amp; Table1[[#This Row],[Example indicators]]</f>
        <v>LL393 - [Proportion of] water resource assessments for water supply that consider current and future climate scenarios</v>
      </c>
      <c r="L346" s="13" t="s">
        <v>1286</v>
      </c>
      <c r="P346" s="9" t="s">
        <v>47</v>
      </c>
      <c r="Q346" s="9" t="s">
        <v>63</v>
      </c>
      <c r="R346" s="9">
        <v>0</v>
      </c>
      <c r="S346" s="9" t="s">
        <v>81</v>
      </c>
      <c r="T346" s="96" t="s">
        <v>1225</v>
      </c>
    </row>
    <row r="347" spans="1:20" ht="90">
      <c r="A347" s="15" t="s">
        <v>1287</v>
      </c>
      <c r="B347" s="15" t="s">
        <v>1</v>
      </c>
      <c r="C347" s="9" t="s">
        <v>17</v>
      </c>
      <c r="D347" s="18" t="s">
        <v>62</v>
      </c>
      <c r="E347" s="9" t="s">
        <v>27</v>
      </c>
      <c r="F347" s="9" t="str">
        <f t="shared" si="5"/>
        <v>13._Attributes_of_water_resources_for_water_supply_and_receiving_waters</v>
      </c>
      <c r="G347" s="9" t="s">
        <v>72</v>
      </c>
      <c r="H347" s="9" t="s">
        <v>1288</v>
      </c>
      <c r="J347" s="13" t="s">
        <v>1289</v>
      </c>
      <c r="K347" s="13" t="str">
        <f>Table1[[#This Row],[Indicator REF]] &amp; " - " &amp; Table1[[#This Row],[Example indicators]]</f>
        <v>LL394 - [Proportion of water sources] which remain functional and effectively meet demand before, during and following a climate event</v>
      </c>
      <c r="L347" s="7" t="s">
        <v>1140</v>
      </c>
      <c r="N347" s="15" t="s">
        <v>1266</v>
      </c>
      <c r="P347" s="9" t="s">
        <v>47</v>
      </c>
      <c r="Q347" s="9" t="s">
        <v>63</v>
      </c>
      <c r="R347" s="9">
        <v>0</v>
      </c>
      <c r="S347" s="9" t="s">
        <v>81</v>
      </c>
      <c r="T347" s="96" t="s">
        <v>1225</v>
      </c>
    </row>
    <row r="348" spans="1:20" ht="84" customHeight="1">
      <c r="A348" s="15" t="s">
        <v>1290</v>
      </c>
      <c r="B348" s="15" t="s">
        <v>1</v>
      </c>
      <c r="C348" s="9" t="s">
        <v>30</v>
      </c>
      <c r="D348" s="9" t="s">
        <v>46</v>
      </c>
      <c r="E348" s="9" t="s">
        <v>33</v>
      </c>
      <c r="F348" s="9" t="str">
        <f t="shared" si="5"/>
        <v>17._Water_service_functioning</v>
      </c>
      <c r="G348" s="9" t="s">
        <v>72</v>
      </c>
      <c r="H348" s="9" t="s">
        <v>1011</v>
      </c>
      <c r="J348" s="7" t="s">
        <v>1291</v>
      </c>
      <c r="K348" s="7" t="str">
        <f>Table1[[#This Row],[Indicator REF]] &amp; " - " &amp; Table1[[#This Row],[Example indicators]]</f>
        <v>LL395 - [Proportion of the population served by water supplies exhibiting] increased levels of E. Coli and/or other pathogen concentrations before, during and following a climate event</v>
      </c>
      <c r="L348" s="7" t="s">
        <v>1140</v>
      </c>
      <c r="M348" s="11" t="s">
        <v>696</v>
      </c>
      <c r="P348" s="9" t="s">
        <v>47</v>
      </c>
      <c r="Q348" s="9" t="s">
        <v>63</v>
      </c>
      <c r="R348" s="9">
        <v>0</v>
      </c>
      <c r="S348" s="9" t="s">
        <v>81</v>
      </c>
      <c r="T348" s="99" t="s">
        <v>1292</v>
      </c>
    </row>
    <row r="349" spans="1:20" ht="85.9" customHeight="1">
      <c r="A349" s="15" t="s">
        <v>1293</v>
      </c>
      <c r="B349" s="15" t="s">
        <v>1</v>
      </c>
      <c r="C349" s="35" t="s">
        <v>30</v>
      </c>
      <c r="D349" s="9" t="s">
        <v>46</v>
      </c>
      <c r="E349" s="9" t="s">
        <v>33</v>
      </c>
      <c r="F349" s="9" t="str">
        <f t="shared" si="5"/>
        <v>17._Water_service_functioning</v>
      </c>
      <c r="G349" s="9" t="s">
        <v>72</v>
      </c>
      <c r="H349" s="9" t="s">
        <v>1011</v>
      </c>
      <c r="J349" s="7" t="s">
        <v>1294</v>
      </c>
      <c r="K349" s="7" t="str">
        <f>Table1[[#This Row],[Indicator REF]] &amp; " - " &amp; Table1[[#This Row],[Example indicators]]</f>
        <v>LL396 - [Proportion of the population served by water supplies exhibiting] raised groundwater electrical conductivity levels</v>
      </c>
      <c r="L349" s="7" t="s">
        <v>1140</v>
      </c>
      <c r="M349" s="9" t="s">
        <v>362</v>
      </c>
      <c r="P349" s="9" t="s">
        <v>47</v>
      </c>
      <c r="Q349" s="9" t="s">
        <v>63</v>
      </c>
      <c r="R349" s="9">
        <v>0</v>
      </c>
      <c r="S349" s="9" t="s">
        <v>81</v>
      </c>
      <c r="T349" s="99" t="s">
        <v>1292</v>
      </c>
    </row>
    <row r="350" spans="1:20" ht="60">
      <c r="A350" s="15" t="s">
        <v>1295</v>
      </c>
      <c r="B350" s="15" t="s">
        <v>1</v>
      </c>
      <c r="C350" s="9" t="s">
        <v>30</v>
      </c>
      <c r="D350" s="9" t="s">
        <v>46</v>
      </c>
      <c r="E350" s="9" t="s">
        <v>33</v>
      </c>
      <c r="F350" s="9" t="str">
        <f t="shared" si="5"/>
        <v>17._Water_service_functioning</v>
      </c>
      <c r="G350" s="9" t="s">
        <v>72</v>
      </c>
      <c r="H350" s="9" t="s">
        <v>1011</v>
      </c>
      <c r="J350" s="7" t="s">
        <v>1296</v>
      </c>
      <c r="K350" s="7" t="str">
        <f>Table1[[#This Row],[Indicator REF]] &amp; " - " &amp; Table1[[#This Row],[Example indicators]]</f>
        <v>LL397 - [Proportion of the population served by water supplies with] increasing reports of salty tasting water</v>
      </c>
      <c r="L350" s="7" t="s">
        <v>1140</v>
      </c>
      <c r="M350" s="9" t="s">
        <v>362</v>
      </c>
      <c r="P350" s="9" t="s">
        <v>47</v>
      </c>
      <c r="Q350" s="9" t="s">
        <v>63</v>
      </c>
      <c r="R350" s="9">
        <v>0</v>
      </c>
      <c r="S350" s="9" t="s">
        <v>81</v>
      </c>
      <c r="T350" s="99" t="s">
        <v>1292</v>
      </c>
    </row>
    <row r="351" spans="1:20" ht="90">
      <c r="A351" s="15" t="s">
        <v>1297</v>
      </c>
      <c r="B351" s="15" t="s">
        <v>1</v>
      </c>
      <c r="C351" s="9" t="s">
        <v>30</v>
      </c>
      <c r="D351" s="9" t="s">
        <v>46</v>
      </c>
      <c r="E351" s="9" t="s">
        <v>360</v>
      </c>
      <c r="F351" s="9" t="str">
        <f t="shared" si="5"/>
        <v>Adaptation_actions_by_water_and_sanitation_service_providers</v>
      </c>
      <c r="G351" s="9" t="s">
        <v>98</v>
      </c>
      <c r="H351" s="9" t="s">
        <v>75</v>
      </c>
      <c r="J351" s="13" t="s">
        <v>1298</v>
      </c>
      <c r="K351" s="13" t="str">
        <f>Table1[[#This Row],[Indicator REF]] &amp; " - " &amp; Table1[[#This Row],[Example indicators]]</f>
        <v xml:space="preserve">LL399 - [Proportion of water supplies for which[ skilled labour is available for immediate repair and maintenance </v>
      </c>
      <c r="L351" s="13" t="s">
        <v>118</v>
      </c>
      <c r="M351" s="11" t="s">
        <v>696</v>
      </c>
      <c r="O351" s="9"/>
      <c r="P351" s="9" t="s">
        <v>47</v>
      </c>
      <c r="Q351" s="9" t="s">
        <v>63</v>
      </c>
      <c r="R351" s="9">
        <v>0</v>
      </c>
      <c r="S351" s="9" t="s">
        <v>81</v>
      </c>
      <c r="T351" s="101" t="s">
        <v>1299</v>
      </c>
    </row>
    <row r="352" spans="1:20" ht="75">
      <c r="A352" s="15" t="s">
        <v>1300</v>
      </c>
      <c r="B352" s="15" t="s">
        <v>1</v>
      </c>
      <c r="C352" s="9" t="s">
        <v>17</v>
      </c>
      <c r="D352" s="9" t="s">
        <v>65</v>
      </c>
      <c r="E352" s="9" t="s">
        <v>314</v>
      </c>
      <c r="F352" s="9" t="str">
        <f t="shared" si="5"/>
        <v>Attributes_of_water__sanitation__and_hygiene_infrastructure</v>
      </c>
      <c r="G352" s="9" t="s">
        <v>79</v>
      </c>
      <c r="H352" s="9" t="s">
        <v>234</v>
      </c>
      <c r="J352" s="13" t="s">
        <v>1301</v>
      </c>
      <c r="K352" s="13" t="str">
        <f>Table1[[#This Row],[Indicator REF]] &amp; " - " &amp; Table1[[#This Row],[Example indicators]]</f>
        <v>LL400 - [Proportion] of water supplies designed or upgraded to be able to continue functioning in the event of a flood</v>
      </c>
      <c r="L352" s="13" t="s">
        <v>118</v>
      </c>
      <c r="M352" s="9" t="s">
        <v>362</v>
      </c>
      <c r="P352" s="9" t="s">
        <v>47</v>
      </c>
      <c r="Q352" s="9" t="s">
        <v>63</v>
      </c>
      <c r="R352" s="9">
        <v>0</v>
      </c>
      <c r="S352" s="9" t="s">
        <v>81</v>
      </c>
      <c r="T352" s="96" t="s">
        <v>913</v>
      </c>
    </row>
    <row r="353" spans="1:20" ht="90">
      <c r="A353" s="15" t="s">
        <v>1302</v>
      </c>
      <c r="B353" s="15" t="s">
        <v>1</v>
      </c>
      <c r="C353" s="9" t="s">
        <v>17</v>
      </c>
      <c r="D353" s="9" t="s">
        <v>46</v>
      </c>
      <c r="E353" s="9" t="s">
        <v>360</v>
      </c>
      <c r="F353" s="9" t="str">
        <f t="shared" si="5"/>
        <v>Adaptation_actions_by_water_and_sanitation_service_providers</v>
      </c>
      <c r="G353" s="9" t="s">
        <v>98</v>
      </c>
      <c r="H353" s="9" t="s">
        <v>88</v>
      </c>
      <c r="J353" s="13" t="s">
        <v>1303</v>
      </c>
      <c r="K353" s="13" t="str">
        <f>Table1[[#This Row],[Indicator REF]] &amp; " - " &amp; Table1[[#This Row],[Example indicators]]</f>
        <v>LL401 - [Proportion of water supplies for which[ there is an on-site and regularly reviewed hazard recovery plan</v>
      </c>
      <c r="L353" s="13" t="s">
        <v>118</v>
      </c>
      <c r="M353" s="9" t="s">
        <v>834</v>
      </c>
      <c r="P353" s="9" t="s">
        <v>47</v>
      </c>
      <c r="Q353" s="9" t="s">
        <v>63</v>
      </c>
      <c r="R353" s="9">
        <v>0</v>
      </c>
      <c r="S353" s="9" t="s">
        <v>81</v>
      </c>
      <c r="T353" s="96" t="s">
        <v>913</v>
      </c>
    </row>
    <row r="354" spans="1:20" ht="165">
      <c r="A354" s="15" t="s">
        <v>1304</v>
      </c>
      <c r="B354" s="15" t="s">
        <v>4</v>
      </c>
      <c r="C354" s="9" t="s">
        <v>40</v>
      </c>
      <c r="D354" s="9" t="s">
        <v>46</v>
      </c>
      <c r="E354" s="35" t="s">
        <v>8</v>
      </c>
      <c r="F354" s="9" t="str">
        <f t="shared" si="5"/>
        <v>2._Adaptation_actions_by_national_and_subnational_governments___Institutions</v>
      </c>
      <c r="G354" s="9" t="s">
        <v>76</v>
      </c>
      <c r="H354" s="9" t="s">
        <v>199</v>
      </c>
      <c r="J354" s="7" t="s">
        <v>1305</v>
      </c>
      <c r="K354" s="7" t="str">
        <f>Table1[[#This Row],[Indicator REF]] &amp; " - " &amp; Table1[[#This Row],[Example indicators]]</f>
        <v>LL406 - 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v>
      </c>
      <c r="L354" s="7" t="s">
        <v>1140</v>
      </c>
      <c r="P354" s="9" t="s">
        <v>47</v>
      </c>
      <c r="Q354" s="9" t="s">
        <v>63</v>
      </c>
      <c r="R354" s="9">
        <v>0</v>
      </c>
      <c r="S354" s="9" t="s">
        <v>81</v>
      </c>
      <c r="T354" s="100" t="s">
        <v>419</v>
      </c>
    </row>
    <row r="355" spans="1:20" ht="195">
      <c r="A355" s="15" t="s">
        <v>1306</v>
      </c>
      <c r="B355" s="15" t="s">
        <v>4</v>
      </c>
      <c r="C355" s="9" t="s">
        <v>40</v>
      </c>
      <c r="D355" s="9" t="s">
        <v>46</v>
      </c>
      <c r="E355" s="9" t="s">
        <v>461</v>
      </c>
      <c r="F355" s="9" t="str">
        <f t="shared" si="5"/>
        <v>Adaptation_actions_by_national_and_subnational_governments___Finance</v>
      </c>
      <c r="G355" s="35" t="s">
        <v>98</v>
      </c>
      <c r="J355" s="7" t="s">
        <v>1307</v>
      </c>
      <c r="K355" s="7" t="str">
        <f>Table1[[#This Row],[Indicator REF]] &amp; " - " &amp; Table1[[#This Row],[Example indicators]]</f>
        <v>LL407 - [Proportion of service providers with] access to reserved budget lines or insurances to rehabilitate services after extreme events</v>
      </c>
      <c r="L355" s="7" t="s">
        <v>316</v>
      </c>
      <c r="M355" s="9" t="s">
        <v>723</v>
      </c>
      <c r="P355" s="9" t="s">
        <v>47</v>
      </c>
      <c r="Q355" s="9" t="s">
        <v>63</v>
      </c>
      <c r="R355" s="9">
        <v>0</v>
      </c>
      <c r="S355" s="9" t="s">
        <v>81</v>
      </c>
      <c r="T355" s="101" t="s">
        <v>419</v>
      </c>
    </row>
    <row r="356" spans="1:20" ht="90">
      <c r="A356" s="15" t="s">
        <v>1308</v>
      </c>
      <c r="B356" s="15" t="s">
        <v>4</v>
      </c>
      <c r="C356" s="9" t="s">
        <v>40</v>
      </c>
      <c r="D356" s="9" t="s">
        <v>46</v>
      </c>
      <c r="E356" s="9" t="s">
        <v>6</v>
      </c>
      <c r="F356" s="9" t="str">
        <f t="shared" si="5"/>
        <v>1._Adaptation_actions_by_national_and_subnational_governments___Policy</v>
      </c>
      <c r="G356" s="9" t="s">
        <v>112</v>
      </c>
      <c r="H356" s="9" t="s">
        <v>1309</v>
      </c>
      <c r="J356" s="7" t="s">
        <v>1310</v>
      </c>
      <c r="K356" s="7" t="str">
        <f>Table1[[#This Row],[Indicator REF]] &amp; " - " &amp; Table1[[#This Row],[Example indicators]]</f>
        <v>LL408 - The country is a signatory to the United Nations Framework Convention on Climate Change and the Paris Agreement and has set clear and realistic objectives of adaptation</v>
      </c>
      <c r="L356" s="7" t="s">
        <v>1140</v>
      </c>
      <c r="P356" s="9" t="s">
        <v>47</v>
      </c>
      <c r="Q356" s="9" t="s">
        <v>63</v>
      </c>
      <c r="R356" s="15">
        <v>0</v>
      </c>
      <c r="S356" s="9" t="s">
        <v>81</v>
      </c>
      <c r="T356" s="101" t="s">
        <v>419</v>
      </c>
    </row>
    <row r="357" spans="1:20" ht="125.25" customHeight="1">
      <c r="A357" s="15" t="s">
        <v>1311</v>
      </c>
      <c r="B357" s="15" t="s">
        <v>4</v>
      </c>
      <c r="C357" s="9" t="s">
        <v>40</v>
      </c>
      <c r="D357" s="9" t="s">
        <v>46</v>
      </c>
      <c r="E357" s="9" t="s">
        <v>8</v>
      </c>
      <c r="F357" s="9" t="str">
        <f t="shared" si="5"/>
        <v>2._Adaptation_actions_by_national_and_subnational_governments___Institutions</v>
      </c>
      <c r="G357" s="9" t="s">
        <v>103</v>
      </c>
      <c r="H357" s="9" t="s">
        <v>392</v>
      </c>
      <c r="J357" s="7" t="s">
        <v>1312</v>
      </c>
      <c r="K357" s="7" t="str">
        <f>Table1[[#This Row],[Indicator REF]] &amp; " - " &amp; Table1[[#This Row],[Example indicators]]</f>
        <v>LL410 - There is a comprehensive capacity development plan for climate resilience and risk assessment based on a capacity needs assessment</v>
      </c>
      <c r="L357" s="7" t="s">
        <v>1140</v>
      </c>
      <c r="P357" s="9" t="s">
        <v>47</v>
      </c>
      <c r="Q357" s="9" t="s">
        <v>63</v>
      </c>
      <c r="R357" s="15">
        <v>0</v>
      </c>
      <c r="S357" s="9" t="s">
        <v>81</v>
      </c>
      <c r="T357" s="96" t="s">
        <v>1313</v>
      </c>
    </row>
    <row r="358" spans="1:20" ht="90">
      <c r="A358" s="15" t="s">
        <v>1314</v>
      </c>
      <c r="B358" s="15" t="s">
        <v>4</v>
      </c>
      <c r="C358" s="9" t="s">
        <v>40</v>
      </c>
      <c r="D358" s="9" t="s">
        <v>46</v>
      </c>
      <c r="E358" s="35" t="s">
        <v>10</v>
      </c>
      <c r="F358" s="9" t="str">
        <f t="shared" si="5"/>
        <v>3._Adaptation_actions_by_national_and_subnational_governments___Regulation</v>
      </c>
      <c r="G358" s="9" t="s">
        <v>83</v>
      </c>
      <c r="H358" s="9" t="s">
        <v>436</v>
      </c>
      <c r="I358" s="9" t="s">
        <v>1315</v>
      </c>
      <c r="J358" s="7" t="s">
        <v>1316</v>
      </c>
      <c r="K358" s="7" t="str">
        <f>Table1[[#This Row],[Indicator REF]] &amp; " - " &amp; Table1[[#This Row],[Example indicators]]</f>
        <v>LL411 - There are impact assessments of previous interventions in WASH that include an analysis of how climate threats have affected the achievement of the desired impact and objectives</v>
      </c>
      <c r="L358" s="7" t="s">
        <v>1140</v>
      </c>
      <c r="P358" s="9" t="s">
        <v>47</v>
      </c>
      <c r="Q358" s="9" t="s">
        <v>63</v>
      </c>
      <c r="R358" s="15">
        <v>0</v>
      </c>
      <c r="S358" s="9" t="s">
        <v>81</v>
      </c>
      <c r="T358" s="96" t="s">
        <v>814</v>
      </c>
    </row>
    <row r="359" spans="1:20" ht="90">
      <c r="A359" s="15" t="s">
        <v>1317</v>
      </c>
      <c r="B359" s="15" t="s">
        <v>4</v>
      </c>
      <c r="C359" s="9" t="s">
        <v>40</v>
      </c>
      <c r="D359" s="9" t="s">
        <v>46</v>
      </c>
      <c r="E359" s="35" t="s">
        <v>10</v>
      </c>
      <c r="F359" s="9" t="str">
        <f t="shared" si="5"/>
        <v>3._Adaptation_actions_by_national_and_subnational_governments___Regulation</v>
      </c>
      <c r="G359" s="9" t="s">
        <v>112</v>
      </c>
      <c r="H359" s="9" t="s">
        <v>758</v>
      </c>
      <c r="J359" s="7" t="s">
        <v>1318</v>
      </c>
      <c r="K359" s="7" t="str">
        <f>Table1[[#This Row],[Indicator REF]] &amp; " - " &amp; Table1[[#This Row],[Example indicators]]</f>
        <v xml:space="preserve">LL412 - WASH plans are grounded in a comprehensive risk analysis, which includes climate change considerations </v>
      </c>
      <c r="L359" s="7" t="s">
        <v>1140</v>
      </c>
      <c r="P359" s="9" t="s">
        <v>47</v>
      </c>
      <c r="Q359" s="9" t="s">
        <v>63</v>
      </c>
      <c r="R359" s="15">
        <v>0</v>
      </c>
      <c r="S359" s="9" t="s">
        <v>81</v>
      </c>
      <c r="T359" s="96" t="s">
        <v>814</v>
      </c>
    </row>
    <row r="360" spans="1:20" ht="90">
      <c r="A360" s="15" t="s">
        <v>1319</v>
      </c>
      <c r="B360" s="15" t="s">
        <v>4</v>
      </c>
      <c r="C360" s="9" t="s">
        <v>40</v>
      </c>
      <c r="D360" s="9" t="s">
        <v>46</v>
      </c>
      <c r="E360" s="9" t="s">
        <v>8</v>
      </c>
      <c r="F360" s="9" t="str">
        <f t="shared" si="5"/>
        <v>2._Adaptation_actions_by_national_and_subnational_governments___Institutions</v>
      </c>
      <c r="G360" s="9" t="s">
        <v>76</v>
      </c>
      <c r="H360" s="9" t="s">
        <v>199</v>
      </c>
      <c r="J360" s="7" t="s">
        <v>1320</v>
      </c>
      <c r="K360" s="7" t="str">
        <f>Table1[[#This Row],[Indicator REF]] &amp; " - " &amp; Table1[[#This Row],[Example indicators]]</f>
        <v>LL413 - Roles and responsibilities for climate resilient WASH are clearly defined between sectors (across all levels of government)</v>
      </c>
      <c r="L360" s="7" t="s">
        <v>1140</v>
      </c>
      <c r="P360" s="9" t="s">
        <v>47</v>
      </c>
      <c r="Q360" s="9" t="s">
        <v>63</v>
      </c>
      <c r="R360" s="15">
        <v>0</v>
      </c>
      <c r="S360" s="9" t="s">
        <v>81</v>
      </c>
      <c r="T360" s="96" t="s">
        <v>814</v>
      </c>
    </row>
    <row r="361" spans="1:20" ht="90">
      <c r="A361" s="15" t="s">
        <v>1321</v>
      </c>
      <c r="B361" s="15" t="s">
        <v>4</v>
      </c>
      <c r="C361" s="9" t="s">
        <v>40</v>
      </c>
      <c r="D361" s="9" t="s">
        <v>46</v>
      </c>
      <c r="E361" s="9" t="s">
        <v>8</v>
      </c>
      <c r="F361" s="9" t="str">
        <f t="shared" si="5"/>
        <v>2._Adaptation_actions_by_national_and_subnational_governments___Institutions</v>
      </c>
      <c r="G361" s="9" t="s">
        <v>103</v>
      </c>
      <c r="H361" s="9" t="s">
        <v>199</v>
      </c>
      <c r="J361" s="7" t="s">
        <v>1322</v>
      </c>
      <c r="K361" s="7" t="str">
        <f>Table1[[#This Row],[Indicator REF]] &amp; " - " &amp; Table1[[#This Row],[Example indicators]]</f>
        <v>LL414 - Institutions working with WASH have adequate capacity to address the integration of climate change risk reduction into WASH delivery and ongoing management (across all levels of government)</v>
      </c>
      <c r="L361" s="7" t="s">
        <v>1140</v>
      </c>
      <c r="P361" s="9" t="s">
        <v>47</v>
      </c>
      <c r="Q361" s="9" t="s">
        <v>63</v>
      </c>
      <c r="R361" s="9">
        <v>0</v>
      </c>
      <c r="S361" s="9" t="s">
        <v>81</v>
      </c>
      <c r="T361" s="96" t="s">
        <v>814</v>
      </c>
    </row>
    <row r="362" spans="1:20" ht="268.89999999999998" customHeight="1">
      <c r="A362" s="15" t="s">
        <v>1323</v>
      </c>
      <c r="B362" s="15" t="s">
        <v>4</v>
      </c>
      <c r="C362" s="9" t="s">
        <v>40</v>
      </c>
      <c r="D362" s="9" t="s">
        <v>46</v>
      </c>
      <c r="E362" s="9" t="s">
        <v>352</v>
      </c>
      <c r="F362" s="9" t="str">
        <f t="shared" si="5"/>
        <v>Adaptation_actions_by_national_and_subnational_governments___Institutions</v>
      </c>
      <c r="G362" s="9" t="s">
        <v>76</v>
      </c>
      <c r="J362" s="7" t="s">
        <v>1324</v>
      </c>
      <c r="K362" s="7" t="str">
        <f>Table1[[#This Row],[Indicator REF]] &amp; " - " &amp; Table1[[#This Row],[Example indicators]]</f>
        <v>LL415 - There is a functioning inter-ministerial/inter departmental coordination mechanism between departments responsible for climate change, environment, agriculture, energy, water resources and for water supply and sanitation.</v>
      </c>
      <c r="L362" s="7" t="s">
        <v>354</v>
      </c>
      <c r="M362" s="9" t="s">
        <v>1325</v>
      </c>
      <c r="P362" s="9" t="s">
        <v>47</v>
      </c>
      <c r="Q362" s="9" t="s">
        <v>63</v>
      </c>
      <c r="R362" s="15">
        <v>0</v>
      </c>
      <c r="S362" s="9" t="s">
        <v>81</v>
      </c>
      <c r="T362" s="96" t="s">
        <v>814</v>
      </c>
    </row>
    <row r="363" spans="1:20" ht="75">
      <c r="A363" s="15" t="s">
        <v>1326</v>
      </c>
      <c r="B363" s="15" t="s">
        <v>3</v>
      </c>
      <c r="C363" s="10" t="s">
        <v>38</v>
      </c>
      <c r="D363" s="9" t="s">
        <v>46</v>
      </c>
      <c r="E363" s="17" t="s">
        <v>42</v>
      </c>
      <c r="F363" s="9" t="str">
        <f t="shared" si="5"/>
        <v>22._User_experience_of_practicing_hygiene_behaviours</v>
      </c>
      <c r="G363" s="9" t="s">
        <v>106</v>
      </c>
      <c r="H363" s="33" t="s">
        <v>1327</v>
      </c>
      <c r="J363" s="7" t="s">
        <v>1328</v>
      </c>
      <c r="K363" s="7" t="str">
        <f>Table1[[#This Row],[Indicator REF]] &amp; " - " &amp; Table1[[#This Row],[Example indicators]]</f>
        <v>LL416 - [Proportion of households] that report good access to affordable products and services for improved hygiene activities (including handwashing)</v>
      </c>
      <c r="L363" s="7" t="s">
        <v>1140</v>
      </c>
      <c r="P363" s="9" t="s">
        <v>47</v>
      </c>
      <c r="Q363" s="9" t="s">
        <v>63</v>
      </c>
      <c r="R363" s="9">
        <v>0</v>
      </c>
      <c r="S363" s="9" t="s">
        <v>81</v>
      </c>
    </row>
    <row r="364" spans="1:20" ht="143.1" customHeight="1">
      <c r="A364" s="15" t="s">
        <v>1329</v>
      </c>
      <c r="B364" s="15" t="s">
        <v>3</v>
      </c>
      <c r="C364" s="10" t="s">
        <v>38</v>
      </c>
      <c r="D364" s="9" t="s">
        <v>46</v>
      </c>
      <c r="E364" s="17" t="s">
        <v>1026</v>
      </c>
      <c r="F364" s="9" t="str">
        <f t="shared" si="5"/>
        <v>Adaptation_actions_by_hygiene_promoters_and_supply_chain_actors</v>
      </c>
      <c r="G364" s="9" t="s">
        <v>109</v>
      </c>
      <c r="J364" s="7" t="s">
        <v>1330</v>
      </c>
      <c r="K364" s="7" t="str">
        <f>Table1[[#This Row],[Indicator REF]] &amp; " - " &amp; Table1[[#This Row],[Example indicators]]</f>
        <v>LL417 - [Proportion of population] in hazard risk areas participating in hygiene education activities</v>
      </c>
      <c r="L364" s="7" t="s">
        <v>316</v>
      </c>
      <c r="M364" s="9" t="s">
        <v>1045</v>
      </c>
      <c r="P364" s="9" t="s">
        <v>47</v>
      </c>
      <c r="Q364" s="9" t="s">
        <v>63</v>
      </c>
      <c r="R364" s="9">
        <v>0</v>
      </c>
      <c r="S364" s="9" t="s">
        <v>81</v>
      </c>
    </row>
    <row r="365" spans="1:20" ht="150">
      <c r="A365" s="15" t="s">
        <v>1331</v>
      </c>
      <c r="B365" s="15" t="s">
        <v>3</v>
      </c>
      <c r="C365" s="9" t="s">
        <v>32</v>
      </c>
      <c r="D365" s="9" t="s">
        <v>46</v>
      </c>
      <c r="E365" s="63" t="s">
        <v>41</v>
      </c>
      <c r="F365" s="9" t="str">
        <f t="shared" si="5"/>
        <v>19._Handwashing_facility_function__Available_hygiene_materials_and_disposal_facilities</v>
      </c>
      <c r="G365" s="9" t="s">
        <v>72</v>
      </c>
      <c r="H365" s="90" t="s">
        <v>1154</v>
      </c>
      <c r="J365" s="7" t="s">
        <v>1332</v>
      </c>
      <c r="K365" s="7" t="str">
        <f>Table1[[#This Row],[Indicator REF]] &amp; " - " &amp; Table1[[#This Row],[Example indicators]]</f>
        <v>LL418 - [Proportion of population] with access to soap and water at a handwashing facility at home during and following a climate hazard</v>
      </c>
      <c r="L365" s="7" t="s">
        <v>1140</v>
      </c>
      <c r="M365" s="9" t="s">
        <v>1029</v>
      </c>
      <c r="P365" s="9" t="s">
        <v>47</v>
      </c>
      <c r="Q365" s="9" t="s">
        <v>63</v>
      </c>
      <c r="R365" s="9">
        <v>0</v>
      </c>
      <c r="S365" s="9">
        <v>0</v>
      </c>
    </row>
    <row r="366" spans="1:20" ht="80.650000000000006" customHeight="1">
      <c r="A366" s="15" t="s">
        <v>1333</v>
      </c>
      <c r="B366" s="15" t="s">
        <v>2</v>
      </c>
      <c r="C366" s="9" t="s">
        <v>11</v>
      </c>
      <c r="D366" s="9" t="s">
        <v>46</v>
      </c>
      <c r="E366" s="9" t="s">
        <v>18</v>
      </c>
      <c r="F366" s="9" t="str">
        <f t="shared" si="5"/>
        <v>7._Adaptation_actions_by_water_and_sanitation_service_providers___Sanitation</v>
      </c>
      <c r="G366" s="9" t="s">
        <v>98</v>
      </c>
      <c r="H366" s="9" t="s">
        <v>250</v>
      </c>
      <c r="J366" s="7" t="s">
        <v>1334</v>
      </c>
      <c r="K366" s="7" t="str">
        <f>Table1[[#This Row],[Indicator REF]] &amp; " - " &amp; Table1[[#This Row],[Example indicators]]</f>
        <v>LL419 - [Proportion of households served by] faecal sludge or wastewater treatment facilities where service provider has a quick-restart plan in place for  following climate event</v>
      </c>
      <c r="L366" s="7" t="s">
        <v>1140</v>
      </c>
      <c r="P366" s="9" t="s">
        <v>47</v>
      </c>
      <c r="Q366" s="9" t="s">
        <v>63</v>
      </c>
      <c r="R366" s="9">
        <v>0</v>
      </c>
      <c r="S366" s="9" t="s">
        <v>81</v>
      </c>
      <c r="T366" s="96" t="s">
        <v>688</v>
      </c>
    </row>
    <row r="367" spans="1:20" ht="150">
      <c r="A367" s="15" t="s">
        <v>1335</v>
      </c>
      <c r="B367" s="15" t="s">
        <v>4</v>
      </c>
      <c r="C367" s="9" t="s">
        <v>40</v>
      </c>
      <c r="D367" s="9" t="s">
        <v>46</v>
      </c>
      <c r="E367" s="9" t="s">
        <v>352</v>
      </c>
      <c r="F367" s="9" t="str">
        <f t="shared" si="5"/>
        <v>Adaptation_actions_by_national_and_subnational_governments___Institutions</v>
      </c>
      <c r="G367" s="9" t="s">
        <v>103</v>
      </c>
      <c r="J367" s="13" t="s">
        <v>1336</v>
      </c>
      <c r="K367" s="13" t="str">
        <f>Table1[[#This Row],[Indicator REF]] &amp; " - " &amp; Table1[[#This Row],[Example indicators]]</f>
        <v>LL423 - Number of regulators or local government staff supporting WASH systems who have received training on climate risk assessment and management</v>
      </c>
      <c r="L367" s="13" t="s">
        <v>354</v>
      </c>
      <c r="M367" s="9" t="s">
        <v>376</v>
      </c>
      <c r="P367" s="9" t="s">
        <v>50</v>
      </c>
      <c r="Q367" s="9" t="s">
        <v>63</v>
      </c>
      <c r="R367" s="15">
        <v>0</v>
      </c>
      <c r="S367" s="9">
        <v>0</v>
      </c>
    </row>
    <row r="368" spans="1:20" ht="73.900000000000006" customHeight="1">
      <c r="A368" s="15" t="s">
        <v>1337</v>
      </c>
      <c r="B368" s="15" t="s">
        <v>2</v>
      </c>
      <c r="C368" s="9" t="s">
        <v>15</v>
      </c>
      <c r="D368" s="35" t="s">
        <v>46</v>
      </c>
      <c r="E368" s="35" t="s">
        <v>39</v>
      </c>
      <c r="F368" s="9" t="str">
        <f t="shared" si="5"/>
        <v>21._User_experience_of_the_sanitation_service</v>
      </c>
      <c r="G368" s="9" t="s">
        <v>73</v>
      </c>
      <c r="H368" s="9" t="s">
        <v>1338</v>
      </c>
      <c r="J368" s="7" t="s">
        <v>1339</v>
      </c>
      <c r="K368" s="7" t="str">
        <f>Table1[[#This Row],[Indicator REF]] &amp; " - " &amp; Table1[[#This Row],[Example indicators]]</f>
        <v>LL426 - [Time lapsed] in redressed of customer complaints before, during and following a climate event</v>
      </c>
      <c r="L368" s="7" t="s">
        <v>1140</v>
      </c>
      <c r="P368" s="9" t="s">
        <v>47</v>
      </c>
      <c r="Q368" s="9" t="s">
        <v>63</v>
      </c>
      <c r="R368" s="9">
        <v>0</v>
      </c>
      <c r="S368" s="9" t="s">
        <v>81</v>
      </c>
      <c r="T368" s="96" t="s">
        <v>350</v>
      </c>
    </row>
    <row r="369" spans="1:20" ht="72" customHeight="1">
      <c r="A369" s="15" t="s">
        <v>930</v>
      </c>
      <c r="B369" s="15" t="s">
        <v>2</v>
      </c>
      <c r="C369" s="9" t="s">
        <v>15</v>
      </c>
      <c r="D369" s="35" t="s">
        <v>46</v>
      </c>
      <c r="E369" s="35" t="s">
        <v>39</v>
      </c>
      <c r="F369" s="9" t="str">
        <f t="shared" si="5"/>
        <v>21._User_experience_of_the_sanitation_service</v>
      </c>
      <c r="G369" s="15" t="s">
        <v>73</v>
      </c>
      <c r="H369" s="9" t="s">
        <v>1338</v>
      </c>
      <c r="J369" s="13" t="s">
        <v>1340</v>
      </c>
      <c r="K369" s="7" t="str">
        <f>Table1[[#This Row],[Indicator REF]] &amp; " - " &amp; Table1[[#This Row],[Example indicators]]</f>
        <v>LL427 - Total complaints received, analysed and acted upon by utility in waste water per 1000 customers  before, during and following a climate event</v>
      </c>
      <c r="L369" s="7" t="s">
        <v>1140</v>
      </c>
      <c r="P369" s="9" t="s">
        <v>47</v>
      </c>
      <c r="Q369" s="9" t="s">
        <v>63</v>
      </c>
      <c r="R369" s="9">
        <v>0</v>
      </c>
      <c r="S369" s="9" t="s">
        <v>81</v>
      </c>
      <c r="T369" s="96" t="s">
        <v>350</v>
      </c>
    </row>
    <row r="370" spans="1:20" ht="88.15" customHeight="1">
      <c r="A370" s="15" t="s">
        <v>1341</v>
      </c>
      <c r="B370" s="15" t="s">
        <v>3</v>
      </c>
      <c r="C370" s="9" t="s">
        <v>38</v>
      </c>
      <c r="D370" s="9" t="s">
        <v>65</v>
      </c>
      <c r="E370" s="17" t="s">
        <v>1026</v>
      </c>
      <c r="F370" s="9" t="str">
        <f t="shared" si="5"/>
        <v>Adaptation_actions_by_hygiene_promoters_and_supply_chain_actors</v>
      </c>
      <c r="G370" s="9" t="s">
        <v>106</v>
      </c>
      <c r="J370" s="7" t="s">
        <v>1342</v>
      </c>
      <c r="K370" s="7" t="str">
        <f>Table1[[#This Row],[Indicator REF]] &amp; " - " &amp; Table1[[#This Row],[Example indicators]]</f>
        <v>LL428 - [Proposed of] households in flood risk areas (or areas at risk from other hazards) who have soap and water available near latrine for handwashing</v>
      </c>
      <c r="L370" s="7" t="s">
        <v>1028</v>
      </c>
      <c r="M370" s="9" t="s">
        <v>1029</v>
      </c>
      <c r="P370" s="9" t="s">
        <v>47</v>
      </c>
      <c r="Q370" s="9" t="s">
        <v>63</v>
      </c>
      <c r="R370" s="9">
        <v>0</v>
      </c>
      <c r="S370" s="9" t="s">
        <v>81</v>
      </c>
      <c r="T370" s="96" t="s">
        <v>350</v>
      </c>
    </row>
    <row r="371" spans="1:20" ht="90">
      <c r="A371" s="15" t="s">
        <v>1343</v>
      </c>
      <c r="B371" s="15" t="s">
        <v>1</v>
      </c>
      <c r="C371" s="9" t="s">
        <v>30</v>
      </c>
      <c r="D371" s="9" t="s">
        <v>46</v>
      </c>
      <c r="E371" s="9" t="s">
        <v>360</v>
      </c>
      <c r="F371" s="9" t="str">
        <f t="shared" si="5"/>
        <v>Adaptation_actions_by_water_and_sanitation_service_providers</v>
      </c>
      <c r="G371" s="9" t="s">
        <v>79</v>
      </c>
      <c r="H371" s="9" t="s">
        <v>70</v>
      </c>
      <c r="J371" s="7" t="s">
        <v>1344</v>
      </c>
      <c r="K371" s="7" t="str">
        <f>Table1[[#This Row],[Indicator REF]] &amp; " - " &amp; Table1[[#This Row],[Example indicators]]</f>
        <v>LL429 - [Proportion of population] Served by Infrastructure Assessed for Climate risk prior to Construction</v>
      </c>
      <c r="L371" s="7" t="s">
        <v>118</v>
      </c>
      <c r="M371" s="9" t="s">
        <v>1345</v>
      </c>
      <c r="P371" s="9" t="s">
        <v>50</v>
      </c>
      <c r="Q371" s="9" t="s">
        <v>63</v>
      </c>
      <c r="R371" s="15">
        <v>0</v>
      </c>
      <c r="S371" s="9">
        <v>0</v>
      </c>
    </row>
    <row r="372" spans="1:20" ht="87.6" customHeight="1">
      <c r="A372" s="15" t="s">
        <v>1346</v>
      </c>
      <c r="B372" s="15" t="s">
        <v>2</v>
      </c>
      <c r="C372" s="9" t="s">
        <v>15</v>
      </c>
      <c r="D372" s="9" t="s">
        <v>65</v>
      </c>
      <c r="E372" s="35" t="s">
        <v>314</v>
      </c>
      <c r="F372" s="9" t="str">
        <f t="shared" si="5"/>
        <v>Attributes_of_water__sanitation__and_hygiene_infrastructure</v>
      </c>
      <c r="G372" s="37" t="s">
        <v>79</v>
      </c>
      <c r="J372" s="7" t="s">
        <v>1347</v>
      </c>
      <c r="K372" s="7" t="str">
        <f>Table1[[#This Row],[Indicator REF]] &amp; " - " &amp; Table1[[#This Row],[Example indicators]]</f>
        <v>LL430 - [Proportion of] sanitation facilities located in geographic areas prone to flooding, storm surges, wildfires or landslides based on current and future climate risk mapping</v>
      </c>
      <c r="L372" s="7" t="s">
        <v>118</v>
      </c>
      <c r="P372" s="9" t="s">
        <v>47</v>
      </c>
      <c r="Q372" s="9" t="s">
        <v>63</v>
      </c>
      <c r="R372" s="9">
        <v>0</v>
      </c>
      <c r="S372" s="9" t="s">
        <v>81</v>
      </c>
      <c r="T372" s="104" t="s">
        <v>904</v>
      </c>
    </row>
    <row r="373" spans="1:20" ht="50.1" customHeight="1">
      <c r="A373" s="15" t="s">
        <v>1348</v>
      </c>
      <c r="B373" s="15" t="s">
        <v>2</v>
      </c>
      <c r="C373" s="9" t="s">
        <v>15</v>
      </c>
      <c r="D373" s="9" t="s">
        <v>44</v>
      </c>
      <c r="E373" s="35" t="s">
        <v>314</v>
      </c>
      <c r="F373" s="9" t="str">
        <f t="shared" si="5"/>
        <v>Attributes_of_water__sanitation__and_hygiene_infrastructure</v>
      </c>
      <c r="G373" s="37" t="s">
        <v>79</v>
      </c>
      <c r="J373" s="7" t="s">
        <v>1349</v>
      </c>
      <c r="K373" s="7" t="str">
        <f>Table1[[#This Row],[Indicator REF]] &amp; " - " &amp; Table1[[#This Row],[Example indicators]]</f>
        <v>LL431 - Proportion of sanitation infrastructure located in coastal areas exposed to sea level rise</v>
      </c>
      <c r="L373" s="7" t="s">
        <v>316</v>
      </c>
      <c r="M373" s="9" t="s">
        <v>545</v>
      </c>
      <c r="P373" s="9" t="s">
        <v>47</v>
      </c>
      <c r="Q373" s="9" t="s">
        <v>63</v>
      </c>
      <c r="R373" s="9">
        <v>0</v>
      </c>
      <c r="S373" s="9" t="s">
        <v>81</v>
      </c>
      <c r="T373" s="96" t="s">
        <v>904</v>
      </c>
    </row>
    <row r="374" spans="1:20" ht="150">
      <c r="A374" s="15" t="s">
        <v>1350</v>
      </c>
      <c r="B374" s="15" t="s">
        <v>2</v>
      </c>
      <c r="C374" s="9" t="s">
        <v>13</v>
      </c>
      <c r="D374" s="9" t="s">
        <v>43</v>
      </c>
      <c r="E374" s="9" t="s">
        <v>360</v>
      </c>
      <c r="F374" s="9" t="str">
        <f t="shared" si="5"/>
        <v>Adaptation_actions_by_water_and_sanitation_service_providers</v>
      </c>
      <c r="G374" s="9" t="s">
        <v>73</v>
      </c>
      <c r="J374" s="7" t="s">
        <v>1351</v>
      </c>
      <c r="K374" s="7" t="str">
        <f>Table1[[#This Row],[Indicator REF]] &amp; " - " &amp; Table1[[#This Row],[Example indicators]]</f>
        <v>LL433 - Multiple providers exist with a range of strategies for emptying and transport in case any one provider is unable to operate (e.g. trucks damaged, access is blocked)</v>
      </c>
      <c r="L374" s="7" t="s">
        <v>316</v>
      </c>
      <c r="M374" s="9" t="s">
        <v>483</v>
      </c>
      <c r="O374" s="15" t="s">
        <v>311</v>
      </c>
      <c r="P374" s="9" t="s">
        <v>53</v>
      </c>
      <c r="Q374" s="9" t="s">
        <v>330</v>
      </c>
      <c r="R374" s="9">
        <v>0</v>
      </c>
      <c r="S374" s="9">
        <v>0</v>
      </c>
      <c r="T374" s="96" t="s">
        <v>459</v>
      </c>
    </row>
    <row r="375" spans="1:20" ht="109.5" customHeight="1">
      <c r="A375" s="15" t="s">
        <v>1352</v>
      </c>
      <c r="B375" s="15" t="s">
        <v>2</v>
      </c>
      <c r="C375" s="9" t="s">
        <v>15</v>
      </c>
      <c r="D375" s="9" t="s">
        <v>46</v>
      </c>
      <c r="E375" s="9" t="s">
        <v>18</v>
      </c>
      <c r="F375" s="9" t="str">
        <f t="shared" si="5"/>
        <v>7._Adaptation_actions_by_water_and_sanitation_service_providers___Sanitation</v>
      </c>
      <c r="G375" s="9" t="s">
        <v>103</v>
      </c>
      <c r="H375" s="9" t="s">
        <v>371</v>
      </c>
      <c r="J375" s="13" t="s">
        <v>1353</v>
      </c>
      <c r="K375" s="13" t="str">
        <f>Table1[[#This Row],[Indicator REF]] &amp; " - " &amp; Table1[[#This Row],[Example indicators]]</f>
        <v>LL434 - [Proportion of utility-served population] with access to construction workers trained in climate-resilient construction standards and guidelines.</v>
      </c>
      <c r="L375" s="7" t="s">
        <v>1140</v>
      </c>
      <c r="N375" s="9"/>
      <c r="O375" s="15" t="s">
        <v>311</v>
      </c>
      <c r="P375" s="9" t="s">
        <v>50</v>
      </c>
      <c r="Q375" s="9" t="s">
        <v>63</v>
      </c>
      <c r="R375" s="15">
        <v>0</v>
      </c>
      <c r="S375" s="9">
        <v>0</v>
      </c>
      <c r="T375" s="99">
        <v>0</v>
      </c>
    </row>
    <row r="376" spans="1:20" ht="113.1" customHeight="1">
      <c r="A376" s="15" t="s">
        <v>1354</v>
      </c>
      <c r="B376" s="15" t="s">
        <v>2</v>
      </c>
      <c r="C376" s="9" t="s">
        <v>15</v>
      </c>
      <c r="D376" s="9" t="s">
        <v>46</v>
      </c>
      <c r="E376" s="9" t="s">
        <v>360</v>
      </c>
      <c r="F376" s="9" t="str">
        <f t="shared" si="5"/>
        <v>Adaptation_actions_by_water_and_sanitation_service_providers</v>
      </c>
      <c r="G376" s="9" t="s">
        <v>87</v>
      </c>
      <c r="J376" s="7" t="s">
        <v>1355</v>
      </c>
      <c r="K376" s="7" t="str">
        <f>Table1[[#This Row],[Indicator REF]] &amp; " - " &amp; Table1[[#This Row],[Example indicators]]</f>
        <v>LL435 - [Proportion of] sanitation service providers in flood risk areas that have sufficient infrastructure to support and manage an early warning systems</v>
      </c>
      <c r="L376" s="7" t="s">
        <v>354</v>
      </c>
      <c r="M376" s="9" t="s">
        <v>455</v>
      </c>
      <c r="P376" s="9" t="s">
        <v>47</v>
      </c>
      <c r="Q376" s="9" t="s">
        <v>63</v>
      </c>
      <c r="R376" s="15">
        <v>0</v>
      </c>
      <c r="S376" s="9" t="s">
        <v>81</v>
      </c>
      <c r="T376" s="96" t="s">
        <v>456</v>
      </c>
    </row>
    <row r="377" spans="1:20" ht="93" customHeight="1">
      <c r="A377" s="15" t="s">
        <v>1356</v>
      </c>
      <c r="B377" s="15" t="s">
        <v>2</v>
      </c>
      <c r="C377" s="9" t="s">
        <v>15</v>
      </c>
      <c r="D377" s="9" t="s">
        <v>46</v>
      </c>
      <c r="E377" s="9" t="s">
        <v>360</v>
      </c>
      <c r="F377" s="9" t="str">
        <f t="shared" si="5"/>
        <v>Adaptation_actions_by_water_and_sanitation_service_providers</v>
      </c>
      <c r="G377" s="9" t="s">
        <v>79</v>
      </c>
      <c r="J377" s="7" t="s">
        <v>1357</v>
      </c>
      <c r="K377" s="7" t="str">
        <f>Table1[[#This Row],[Indicator REF]] &amp; " - " &amp; Table1[[#This Row],[Example indicators]]</f>
        <v>LL436 - [Proportion of service providers with] climate-informed QA (quality assurance) process implemented during construction phase for sanitation system components</v>
      </c>
      <c r="L377" s="7" t="s">
        <v>118</v>
      </c>
      <c r="N377" s="9"/>
      <c r="O377" s="15" t="s">
        <v>311</v>
      </c>
      <c r="P377" s="9" t="s">
        <v>50</v>
      </c>
      <c r="Q377" s="9" t="s">
        <v>318</v>
      </c>
      <c r="R377" s="15" t="s">
        <v>71</v>
      </c>
      <c r="S377" s="9" t="s">
        <v>114</v>
      </c>
      <c r="T377" s="96" t="s">
        <v>588</v>
      </c>
    </row>
    <row r="378" spans="1:20" ht="149.1" customHeight="1">
      <c r="A378" s="15" t="s">
        <v>1358</v>
      </c>
      <c r="B378" s="15" t="s">
        <v>2</v>
      </c>
      <c r="C378" s="9" t="s">
        <v>15</v>
      </c>
      <c r="D378" s="9" t="s">
        <v>46</v>
      </c>
      <c r="E378" s="9" t="s">
        <v>31</v>
      </c>
      <c r="F378" s="9" t="str">
        <f t="shared" si="5"/>
        <v>12._Adaptation_actions_related_to_coordination_with_solid_waste_and_drainage</v>
      </c>
      <c r="G378" s="9" t="s">
        <v>76</v>
      </c>
      <c r="H378" s="9" t="s">
        <v>76</v>
      </c>
      <c r="J378" s="13" t="s">
        <v>1359</v>
      </c>
      <c r="K378" s="13" t="str">
        <f>Table1[[#This Row],[Indicator REF]] &amp; " - " &amp; Table1[[#This Row],[Example indicators]]</f>
        <v xml:space="preserve">LL437 - Sanitation system design is aligned with and takes into account design and operational conditions of drainage and solid waste management systems </v>
      </c>
      <c r="L378" s="7" t="s">
        <v>1140</v>
      </c>
      <c r="P378" s="9" t="s">
        <v>53</v>
      </c>
      <c r="Q378" s="9" t="s">
        <v>330</v>
      </c>
      <c r="R378" s="9">
        <v>0</v>
      </c>
      <c r="S378" s="9">
        <v>0</v>
      </c>
      <c r="T378" s="105" t="s">
        <v>1360</v>
      </c>
    </row>
    <row r="379" spans="1:20" ht="135.75">
      <c r="A379" s="15" t="s">
        <v>1361</v>
      </c>
      <c r="B379" s="15" t="s">
        <v>2</v>
      </c>
      <c r="C379" s="9" t="s">
        <v>15</v>
      </c>
      <c r="D379" s="9" t="s">
        <v>46</v>
      </c>
      <c r="E379" s="9" t="s">
        <v>31</v>
      </c>
      <c r="F379" s="9" t="str">
        <f t="shared" si="5"/>
        <v>12._Adaptation_actions_related_to_coordination_with_solid_waste_and_drainage</v>
      </c>
      <c r="G379" s="9" t="s">
        <v>76</v>
      </c>
      <c r="H379" s="9" t="s">
        <v>76</v>
      </c>
      <c r="J379" s="13" t="s">
        <v>1362</v>
      </c>
      <c r="K379" s="13" t="str">
        <f>Table1[[#This Row],[Indicator REF]] &amp; " - " &amp; Table1[[#This Row],[Example indicators]]</f>
        <v>LL438 - Appropriate coordination mechanisms  to promote active and responsive co-design of sanitation with drainage and SWM are mandated and funded</v>
      </c>
      <c r="L379" s="7" t="s">
        <v>1140</v>
      </c>
      <c r="P379" s="9" t="s">
        <v>53</v>
      </c>
      <c r="Q379" s="9" t="s">
        <v>330</v>
      </c>
      <c r="R379" s="9">
        <v>0</v>
      </c>
      <c r="S379" s="9">
        <v>0</v>
      </c>
      <c r="T379" s="105" t="s">
        <v>1360</v>
      </c>
    </row>
    <row r="380" spans="1:20" ht="120">
      <c r="A380" s="15" t="s">
        <v>1363</v>
      </c>
      <c r="B380" s="15" t="s">
        <v>2</v>
      </c>
      <c r="C380" s="9" t="s">
        <v>15</v>
      </c>
      <c r="D380" s="9" t="s">
        <v>46</v>
      </c>
      <c r="E380" s="9" t="s">
        <v>31</v>
      </c>
      <c r="F380" s="9" t="str">
        <f t="shared" si="5"/>
        <v>12._Adaptation_actions_related_to_coordination_with_solid_waste_and_drainage</v>
      </c>
      <c r="G380" s="9" t="s">
        <v>109</v>
      </c>
      <c r="H380" s="9" t="s">
        <v>109</v>
      </c>
      <c r="J380" s="13" t="s">
        <v>1364</v>
      </c>
      <c r="K380" s="13" t="str">
        <f>Table1[[#This Row],[Indicator REF]] &amp; " - " &amp; Table1[[#This Row],[Example indicators]]</f>
        <v>LL439 - Solid waste management actions which reduce risks of climate-change related failures (blockages etc.) are included in sanitation behaviour change campaigns</v>
      </c>
      <c r="L380" s="7" t="s">
        <v>1140</v>
      </c>
      <c r="P380" s="9" t="s">
        <v>50</v>
      </c>
      <c r="Q380" s="9" t="s">
        <v>330</v>
      </c>
      <c r="R380" s="9">
        <v>0</v>
      </c>
      <c r="S380" s="9">
        <v>0</v>
      </c>
    </row>
    <row r="381" spans="1:20" ht="103.9" customHeight="1">
      <c r="A381" s="15" t="s">
        <v>1365</v>
      </c>
      <c r="B381" s="15" t="s">
        <v>2</v>
      </c>
      <c r="C381" s="9" t="s">
        <v>15</v>
      </c>
      <c r="D381" s="9" t="s">
        <v>46</v>
      </c>
      <c r="E381" s="9" t="s">
        <v>31</v>
      </c>
      <c r="F381" s="9" t="str">
        <f t="shared" si="5"/>
        <v>12._Adaptation_actions_related_to_coordination_with_solid_waste_and_drainage</v>
      </c>
      <c r="G381" s="15" t="s">
        <v>73</v>
      </c>
      <c r="H381" s="9" t="s">
        <v>73</v>
      </c>
      <c r="J381" s="13" t="s">
        <v>1366</v>
      </c>
      <c r="K381" s="13" t="str">
        <f>Table1[[#This Row],[Indicator REF]] &amp; " - " &amp; Table1[[#This Row],[Example indicators]]</f>
        <v>LL440 - Interventions to reduce risks of failures in the solid waste management system inducing climate-change related failures (blockages etc.) in sanitation systems are included in standard operating procedures</v>
      </c>
      <c r="L381" s="7" t="s">
        <v>1140</v>
      </c>
      <c r="P381" s="9" t="s">
        <v>50</v>
      </c>
      <c r="Q381" s="9" t="s">
        <v>330</v>
      </c>
      <c r="R381" s="9">
        <v>0</v>
      </c>
      <c r="S381" s="9">
        <v>0</v>
      </c>
    </row>
    <row r="382" spans="1:20" ht="126.6" customHeight="1">
      <c r="A382" s="15" t="s">
        <v>1367</v>
      </c>
      <c r="B382" s="15" t="s">
        <v>2</v>
      </c>
      <c r="C382" s="9" t="s">
        <v>15</v>
      </c>
      <c r="D382" s="9" t="s">
        <v>46</v>
      </c>
      <c r="E382" s="9" t="s">
        <v>31</v>
      </c>
      <c r="F382" s="9" t="str">
        <f t="shared" si="5"/>
        <v>12._Adaptation_actions_related_to_coordination_with_solid_waste_and_drainage</v>
      </c>
      <c r="G382" s="15" t="s">
        <v>73</v>
      </c>
      <c r="H382" s="9" t="s">
        <v>73</v>
      </c>
      <c r="J382" s="13" t="s">
        <v>1368</v>
      </c>
      <c r="K382" s="13" t="str">
        <f>Table1[[#This Row],[Indicator REF]] &amp; " - " &amp; Table1[[#This Row],[Example indicators]]</f>
        <v>LL441 - Interventions to reduce risks of failures in the drainage system inducing climate-change related failures in sanitation systems are included in standard operating procedures</v>
      </c>
      <c r="L382" s="7" t="s">
        <v>1140</v>
      </c>
      <c r="P382" s="9" t="s">
        <v>50</v>
      </c>
      <c r="Q382" s="9" t="s">
        <v>330</v>
      </c>
      <c r="R382" s="9">
        <v>0</v>
      </c>
      <c r="S382" s="9">
        <v>0</v>
      </c>
    </row>
    <row r="383" spans="1:20" ht="90">
      <c r="A383" s="15" t="s">
        <v>1369</v>
      </c>
      <c r="B383" s="15" t="s">
        <v>2</v>
      </c>
      <c r="C383" s="9" t="s">
        <v>15</v>
      </c>
      <c r="D383" s="9" t="s">
        <v>46</v>
      </c>
      <c r="E383" s="9" t="s">
        <v>27</v>
      </c>
      <c r="F383" s="9" t="str">
        <f t="shared" si="5"/>
        <v>13._Attributes_of_water_resources_for_water_supply_and_receiving_waters</v>
      </c>
      <c r="G383" s="9" t="s">
        <v>115</v>
      </c>
      <c r="H383" s="9" t="s">
        <v>1011</v>
      </c>
      <c r="J383" s="7" t="s">
        <v>1370</v>
      </c>
      <c r="K383" s="7" t="str">
        <f>Table1[[#This Row],[Indicator REF]] &amp; " - " &amp; Table1[[#This Row],[Example indicators]]</f>
        <v>LL442 - [Number of people affected by OR number of] incidents of non-compliance of downstream water quality before, during and following a climate event</v>
      </c>
      <c r="L383" s="7" t="s">
        <v>1140</v>
      </c>
      <c r="O383" s="15" t="s">
        <v>1371</v>
      </c>
      <c r="P383" s="9" t="s">
        <v>50</v>
      </c>
      <c r="Q383" s="9" t="s">
        <v>330</v>
      </c>
      <c r="R383" s="15">
        <v>0</v>
      </c>
      <c r="S383" s="9">
        <v>0</v>
      </c>
    </row>
    <row r="384" spans="1:20" ht="60">
      <c r="A384" s="15" t="s">
        <v>1372</v>
      </c>
      <c r="B384" s="15" t="s">
        <v>1</v>
      </c>
      <c r="C384" s="9" t="s">
        <v>24</v>
      </c>
      <c r="D384" s="9" t="s">
        <v>52</v>
      </c>
      <c r="E384" s="35" t="s">
        <v>33</v>
      </c>
      <c r="F384" s="9" t="str">
        <f t="shared" si="5"/>
        <v>17._Water_service_functioning</v>
      </c>
      <c r="G384" s="9" t="s">
        <v>83</v>
      </c>
      <c r="H384" s="9" t="s">
        <v>1264</v>
      </c>
      <c r="J384" s="7" t="s">
        <v>1373</v>
      </c>
      <c r="K384" s="7" t="str">
        <f>Table1[[#This Row],[Indicator REF]] &amp; " - " &amp; Table1[[#This Row],[Example indicators]]</f>
        <v>LL443 - [Number of] pipe breaks per km length of network per year before, during and following a climate event</v>
      </c>
      <c r="L384" s="7" t="s">
        <v>1140</v>
      </c>
      <c r="M384" s="9" t="s">
        <v>1374</v>
      </c>
      <c r="P384" s="9" t="s">
        <v>47</v>
      </c>
      <c r="Q384" s="9" t="s">
        <v>330</v>
      </c>
      <c r="R384" s="9">
        <v>0</v>
      </c>
      <c r="S384" s="9" t="s">
        <v>81</v>
      </c>
      <c r="T384" s="96" t="s">
        <v>350</v>
      </c>
    </row>
    <row r="385" spans="1:20" ht="135">
      <c r="A385" s="15" t="s">
        <v>1375</v>
      </c>
      <c r="B385" s="15" t="s">
        <v>3</v>
      </c>
      <c r="C385" s="9" t="s">
        <v>34</v>
      </c>
      <c r="D385" s="9" t="s">
        <v>46</v>
      </c>
      <c r="E385" s="63" t="s">
        <v>41</v>
      </c>
      <c r="F385" s="9" t="str">
        <f t="shared" si="5"/>
        <v>19._Handwashing_facility_function__Available_hygiene_materials_and_disposal_facilities</v>
      </c>
      <c r="G385" s="9" t="s">
        <v>72</v>
      </c>
      <c r="H385" s="9" t="s">
        <v>1047</v>
      </c>
      <c r="J385" s="7" t="s">
        <v>1376</v>
      </c>
      <c r="K385" s="7" t="str">
        <f>Table1[[#This Row],[Indicator REF]] &amp; " - " &amp; Table1[[#This Row],[Example indicators]]</f>
        <v>LL444 - [Proportion of] sanitation facilities in evacuation/displacement camp that are single-sex and usable (available, functional, and private) lockable from the inside, have covered disposal bins and have discreet disposal mechanisms at the time of the survey</v>
      </c>
      <c r="L385" s="7" t="s">
        <v>1140</v>
      </c>
      <c r="P385" s="9" t="s">
        <v>50</v>
      </c>
      <c r="Q385" s="9" t="s">
        <v>63</v>
      </c>
      <c r="R385" s="9">
        <v>0</v>
      </c>
      <c r="S385" s="9">
        <v>0</v>
      </c>
      <c r="T385" s="96" t="s">
        <v>1377</v>
      </c>
    </row>
    <row r="386" spans="1:20" ht="75">
      <c r="A386" s="15" t="s">
        <v>1378</v>
      </c>
      <c r="B386" s="15" t="s">
        <v>3</v>
      </c>
      <c r="C386" s="9" t="s">
        <v>34</v>
      </c>
      <c r="D386" s="9" t="s">
        <v>46</v>
      </c>
      <c r="E386" s="17" t="s">
        <v>42</v>
      </c>
      <c r="F386" s="9" t="str">
        <f t="shared" ref="F386:F449" si="6">SUBSTITUTE(SUBSTITUTE(SUBSTITUTE(SUBSTITUTE(E386, " ", "_"), "-", "_"), ",", "_"), ":", "_")</f>
        <v>22._User_experience_of_practicing_hygiene_behaviours</v>
      </c>
      <c r="G386" s="9" t="s">
        <v>72</v>
      </c>
      <c r="H386" s="26" t="s">
        <v>1379</v>
      </c>
      <c r="I386" s="9" t="s">
        <v>1380</v>
      </c>
      <c r="J386" s="7" t="s">
        <v>1381</v>
      </c>
      <c r="K386" s="7" t="str">
        <f>Table1[[#This Row],[Indicator REF]] &amp; " - " &amp; Table1[[#This Row],[Example indicators]]</f>
        <v>LL445 - [Proportion of menstruators] who reported difficulty accessing affordable menstrual materials due to market disruptions during and following a climate event</v>
      </c>
      <c r="L386" s="7" t="s">
        <v>1140</v>
      </c>
      <c r="P386" s="9" t="s">
        <v>50</v>
      </c>
      <c r="Q386" s="9" t="s">
        <v>63</v>
      </c>
      <c r="R386" s="9">
        <v>0</v>
      </c>
      <c r="S386" s="9">
        <v>0</v>
      </c>
    </row>
    <row r="387" spans="1:20" ht="75">
      <c r="A387" s="15" t="s">
        <v>1382</v>
      </c>
      <c r="B387" s="15" t="s">
        <v>3</v>
      </c>
      <c r="C387" s="9" t="s">
        <v>34</v>
      </c>
      <c r="D387" s="9" t="s">
        <v>46</v>
      </c>
      <c r="E387" s="17" t="s">
        <v>42</v>
      </c>
      <c r="F387" s="9" t="str">
        <f t="shared" si="6"/>
        <v>22._User_experience_of_practicing_hygiene_behaviours</v>
      </c>
      <c r="G387" s="9" t="s">
        <v>72</v>
      </c>
      <c r="H387" s="26" t="s">
        <v>1379</v>
      </c>
      <c r="J387" s="7" t="s">
        <v>1383</v>
      </c>
      <c r="K387" s="7" t="str">
        <f>Table1[[#This Row],[Indicator REF]] &amp; " - " &amp; Table1[[#This Row],[Example indicators]]</f>
        <v>LL446 - [Proportion of menstruators] who felt safe accessing WASH facilities for menstrual hygiene management during and following a climate event</v>
      </c>
      <c r="L387" s="7" t="s">
        <v>1140</v>
      </c>
      <c r="P387" s="9" t="s">
        <v>50</v>
      </c>
      <c r="Q387" s="9" t="s">
        <v>63</v>
      </c>
      <c r="R387" s="9">
        <v>0</v>
      </c>
      <c r="S387" s="9">
        <v>0</v>
      </c>
    </row>
    <row r="388" spans="1:20" ht="60">
      <c r="A388" s="15" t="s">
        <v>1384</v>
      </c>
      <c r="B388" s="15" t="s">
        <v>1</v>
      </c>
      <c r="C388" s="9" t="s">
        <v>30</v>
      </c>
      <c r="D388" s="9" t="s">
        <v>46</v>
      </c>
      <c r="E388" s="17" t="s">
        <v>37</v>
      </c>
      <c r="F388" s="9" t="str">
        <f t="shared" si="6"/>
        <v>20._User_experience_of_the_water_service</v>
      </c>
      <c r="G388" s="9" t="s">
        <v>72</v>
      </c>
      <c r="H388" s="9" t="s">
        <v>1385</v>
      </c>
      <c r="J388" s="7" t="s">
        <v>1386</v>
      </c>
      <c r="K388" s="7" t="str">
        <f>Table1[[#This Row],[Indicator REF]] &amp; " - " &amp; Table1[[#This Row],[Example indicators]]</f>
        <v>LL447 - [Number of] reported cases of GBV related to accessing water supply facilities during and following a climate event</v>
      </c>
      <c r="L388" s="7" t="s">
        <v>1140</v>
      </c>
      <c r="M388" s="9" t="s">
        <v>587</v>
      </c>
      <c r="P388" s="9" t="s">
        <v>50</v>
      </c>
      <c r="Q388" s="9" t="s">
        <v>63</v>
      </c>
      <c r="R388" s="9">
        <v>0</v>
      </c>
      <c r="S388" s="9">
        <v>0</v>
      </c>
    </row>
    <row r="389" spans="1:20" ht="115.15" customHeight="1">
      <c r="A389" s="15" t="s">
        <v>1387</v>
      </c>
      <c r="B389" s="15" t="s">
        <v>3</v>
      </c>
      <c r="C389" s="9" t="s">
        <v>34</v>
      </c>
      <c r="D389" s="9" t="s">
        <v>46</v>
      </c>
      <c r="E389" s="17" t="s">
        <v>42</v>
      </c>
      <c r="F389" s="9" t="str">
        <f t="shared" si="6"/>
        <v>22._User_experience_of_practicing_hygiene_behaviours</v>
      </c>
      <c r="G389" s="9" t="s">
        <v>72</v>
      </c>
      <c r="H389" s="26" t="s">
        <v>1379</v>
      </c>
      <c r="I389" s="9" t="s">
        <v>1388</v>
      </c>
      <c r="J389" s="88" t="s">
        <v>1389</v>
      </c>
      <c r="K389" s="7" t="str">
        <f>Table1[[#This Row],[Indicator REF]] &amp; " - " &amp; Table1[[#This Row],[Example indicators]]</f>
        <v>LL448 - [Proportion of menstruators] who reported good access to relief to alleviate  worsened menstrual symptoms (e.g., cramping, dehydration) before, during and following a climate event</v>
      </c>
      <c r="L389" s="7" t="s">
        <v>1140</v>
      </c>
      <c r="P389" s="9" t="s">
        <v>50</v>
      </c>
      <c r="Q389" s="9" t="s">
        <v>63</v>
      </c>
      <c r="R389" s="9">
        <v>0</v>
      </c>
      <c r="S389" s="9">
        <v>0</v>
      </c>
    </row>
    <row r="390" spans="1:20" ht="75">
      <c r="A390" s="15" t="s">
        <v>1390</v>
      </c>
      <c r="B390" s="15" t="s">
        <v>3</v>
      </c>
      <c r="C390" s="9" t="s">
        <v>38</v>
      </c>
      <c r="D390" s="9" t="s">
        <v>46</v>
      </c>
      <c r="E390" s="17" t="s">
        <v>42</v>
      </c>
      <c r="F390" s="9" t="str">
        <f t="shared" si="6"/>
        <v>22._User_experience_of_practicing_hygiene_behaviours</v>
      </c>
      <c r="G390" s="9" t="s">
        <v>72</v>
      </c>
      <c r="H390" s="9" t="s">
        <v>1391</v>
      </c>
      <c r="I390" s="9" t="s">
        <v>1392</v>
      </c>
      <c r="J390" s="41" t="s">
        <v>1393</v>
      </c>
      <c r="K390" s="7" t="str">
        <f>Table1[[#This Row],[Indicator REF]] &amp; " - " &amp; Table1[[#This Row],[Example indicators]]</f>
        <v>LL449 - [Number of] reported cases of GBV related to access to facilities and practicing hygiene behaviours before, during and following a climate event</v>
      </c>
      <c r="L390" s="7" t="s">
        <v>1140</v>
      </c>
      <c r="P390" s="9" t="s">
        <v>50</v>
      </c>
      <c r="Q390" s="9" t="s">
        <v>63</v>
      </c>
      <c r="R390" s="9">
        <v>0</v>
      </c>
      <c r="S390" s="9">
        <v>0</v>
      </c>
    </row>
    <row r="391" spans="1:20" ht="90">
      <c r="A391" s="15" t="s">
        <v>1394</v>
      </c>
      <c r="B391" s="15" t="s">
        <v>2</v>
      </c>
      <c r="C391" s="9" t="s">
        <v>15</v>
      </c>
      <c r="D391" s="9" t="s">
        <v>46</v>
      </c>
      <c r="E391" s="9" t="s">
        <v>360</v>
      </c>
      <c r="F391" s="9" t="str">
        <f t="shared" si="6"/>
        <v>Adaptation_actions_by_water_and_sanitation_service_providers</v>
      </c>
      <c r="G391" s="9" t="s">
        <v>73</v>
      </c>
      <c r="J391" s="7" t="s">
        <v>1395</v>
      </c>
      <c r="K391" s="7" t="str">
        <f>Table1[[#This Row],[Indicator REF]] &amp; " - " &amp; Table1[[#This Row],[Example indicators]]</f>
        <v>LL450 - [Proportion of population] served by sanitation services with O&amp;M and repairs done by professional service providers</v>
      </c>
      <c r="L391" s="7" t="s">
        <v>118</v>
      </c>
      <c r="P391" s="9" t="s">
        <v>50</v>
      </c>
      <c r="Q391" s="9" t="s">
        <v>63</v>
      </c>
      <c r="R391" s="9">
        <v>0</v>
      </c>
      <c r="S391" s="9">
        <v>0</v>
      </c>
    </row>
    <row r="392" spans="1:20" ht="90">
      <c r="A392" s="15" t="s">
        <v>1396</v>
      </c>
      <c r="B392" s="15" t="s">
        <v>2</v>
      </c>
      <c r="C392" s="9" t="s">
        <v>15</v>
      </c>
      <c r="D392" s="9" t="s">
        <v>46</v>
      </c>
      <c r="E392" s="9" t="s">
        <v>360</v>
      </c>
      <c r="F392" s="9" t="str">
        <f t="shared" si="6"/>
        <v>Adaptation_actions_by_water_and_sanitation_service_providers</v>
      </c>
      <c r="G392" s="9" t="s">
        <v>73</v>
      </c>
      <c r="J392" s="7" t="s">
        <v>1397</v>
      </c>
      <c r="K392" s="7" t="str">
        <f>Table1[[#This Row],[Indicator REF]] &amp; " - " &amp; Table1[[#This Row],[Example indicators]]</f>
        <v>LL451 - [Proportion of] sanitation services for which skilled labour is available for immediate repair and maintenance</v>
      </c>
      <c r="L392" s="7" t="s">
        <v>118</v>
      </c>
      <c r="P392" s="9" t="s">
        <v>50</v>
      </c>
      <c r="Q392" s="9" t="s">
        <v>63</v>
      </c>
      <c r="R392" s="9">
        <v>0</v>
      </c>
      <c r="S392" s="9">
        <v>0</v>
      </c>
    </row>
    <row r="393" spans="1:20" ht="120">
      <c r="A393" s="15" t="s">
        <v>1398</v>
      </c>
      <c r="B393" s="15" t="s">
        <v>2</v>
      </c>
      <c r="C393" s="9" t="s">
        <v>15</v>
      </c>
      <c r="D393" s="9" t="s">
        <v>49</v>
      </c>
      <c r="E393" s="17" t="s">
        <v>29</v>
      </c>
      <c r="F393" s="9" t="str">
        <f t="shared" si="6"/>
        <v>11._Adaptation_actions_related_to_water_resources_and_land_management</v>
      </c>
      <c r="G393" s="9" t="s">
        <v>115</v>
      </c>
      <c r="H393" s="9" t="s">
        <v>1276</v>
      </c>
      <c r="J393" s="7" t="s">
        <v>1399</v>
      </c>
      <c r="K393" s="7" t="str">
        <f>Table1[[#This Row],[Indicator REF]] &amp; " - " &amp; Table1[[#This Row],[Example indicators]]</f>
        <v>LL452 - Environmental water regulations specify minimum low-flow discharge in receiving waters to maintain dilution and meet water quality objectives [taking into account future flows]</v>
      </c>
      <c r="L393" s="7" t="s">
        <v>1140</v>
      </c>
      <c r="P393" s="9" t="s">
        <v>50</v>
      </c>
      <c r="Q393" s="9" t="s">
        <v>63</v>
      </c>
      <c r="R393" s="9">
        <v>0</v>
      </c>
      <c r="S393" s="9">
        <v>0</v>
      </c>
      <c r="T393" s="9" t="s">
        <v>1400</v>
      </c>
    </row>
    <row r="394" spans="1:20" ht="120">
      <c r="A394" s="15" t="s">
        <v>1401</v>
      </c>
      <c r="B394" s="15" t="s">
        <v>2</v>
      </c>
      <c r="C394" s="9" t="s">
        <v>15</v>
      </c>
      <c r="D394" s="9" t="s">
        <v>43</v>
      </c>
      <c r="E394" s="17" t="s">
        <v>29</v>
      </c>
      <c r="F394" s="9" t="str">
        <f t="shared" si="6"/>
        <v>11._Adaptation_actions_related_to_water_resources_and_land_management</v>
      </c>
      <c r="G394" s="9" t="s">
        <v>115</v>
      </c>
      <c r="H394" s="9" t="s">
        <v>1276</v>
      </c>
      <c r="J394" s="88" t="s">
        <v>1402</v>
      </c>
      <c r="K394" s="7" t="str">
        <f>Table1[[#This Row],[Indicator REF]] &amp; " - " &amp; Table1[[#This Row],[Example indicators]]</f>
        <v>LL453 - Environmental regulations set appropriate limits on discharge quality from WWTPs that achieve appropriate water quality standards taking account current and future climate scenarios</v>
      </c>
      <c r="L394" s="7" t="s">
        <v>1140</v>
      </c>
      <c r="P394" s="9" t="s">
        <v>50</v>
      </c>
      <c r="Q394" s="9" t="s">
        <v>63</v>
      </c>
      <c r="R394" s="9">
        <v>0</v>
      </c>
      <c r="S394" s="9">
        <v>0</v>
      </c>
      <c r="T394" s="9" t="s">
        <v>1400</v>
      </c>
    </row>
    <row r="395" spans="1:20" ht="105">
      <c r="A395" s="15" t="s">
        <v>1403</v>
      </c>
      <c r="B395" s="15" t="s">
        <v>2</v>
      </c>
      <c r="C395" s="9" t="s">
        <v>11</v>
      </c>
      <c r="D395" s="9" t="s">
        <v>43</v>
      </c>
      <c r="E395" s="9" t="s">
        <v>1404</v>
      </c>
      <c r="F395" s="9" t="str">
        <f t="shared" si="6"/>
        <v>Adaptation_actions_related_to_water_resources_and_land_management</v>
      </c>
      <c r="G395" s="9" t="s">
        <v>115</v>
      </c>
      <c r="H395" s="9" t="s">
        <v>213</v>
      </c>
      <c r="J395" s="7" t="s">
        <v>1405</v>
      </c>
      <c r="K395" s="7" t="str">
        <f>Table1[[#This Row],[Indicator REF]] &amp; " - " &amp; Table1[[#This Row],[Example indicators]]</f>
        <v>LL454 - [Proportion of reservoirs by volume for which] spillway discharges managed to prevent flood surge that threaten faecal sludge and wastewater treatment plants</v>
      </c>
      <c r="L395" s="7" t="s">
        <v>118</v>
      </c>
      <c r="P395" s="9" t="s">
        <v>50</v>
      </c>
      <c r="Q395" s="9" t="s">
        <v>63</v>
      </c>
      <c r="R395" s="9">
        <v>0</v>
      </c>
      <c r="S395" s="9">
        <v>0</v>
      </c>
      <c r="T395" s="9" t="s">
        <v>1400</v>
      </c>
    </row>
    <row r="396" spans="1:20" ht="120">
      <c r="A396" s="15" t="s">
        <v>1406</v>
      </c>
      <c r="B396" s="9" t="s">
        <v>1407</v>
      </c>
      <c r="C396" s="9" t="s">
        <v>30</v>
      </c>
      <c r="D396" s="9" t="s">
        <v>43</v>
      </c>
      <c r="E396" s="17" t="s">
        <v>29</v>
      </c>
      <c r="F396" s="9" t="str">
        <f t="shared" si="6"/>
        <v>11._Adaptation_actions_related_to_water_resources_and_land_management</v>
      </c>
      <c r="G396" s="9" t="s">
        <v>115</v>
      </c>
      <c r="H396" s="9" t="s">
        <v>1276</v>
      </c>
      <c r="J396" s="7" t="s">
        <v>1408</v>
      </c>
      <c r="K396" s="7" t="str">
        <f>Table1[[#This Row],[Indicator REF]] &amp; " - " &amp; Table1[[#This Row],[Example indicators]]</f>
        <v>LL455 - [Proportion of reservoirs by volume for which] spillway discharges managed to prevent flood surge that threaten water treatment works and offtakes</v>
      </c>
      <c r="L396" s="7" t="s">
        <v>1140</v>
      </c>
      <c r="P396" s="9" t="s">
        <v>50</v>
      </c>
      <c r="Q396" s="9" t="s">
        <v>63</v>
      </c>
      <c r="R396" s="9">
        <v>0</v>
      </c>
      <c r="S396" s="9" t="s">
        <v>1400</v>
      </c>
    </row>
    <row r="397" spans="1:20" ht="120">
      <c r="A397" s="15" t="s">
        <v>1409</v>
      </c>
      <c r="B397" s="9" t="s">
        <v>1407</v>
      </c>
      <c r="C397" s="9" t="s">
        <v>30</v>
      </c>
      <c r="D397" s="9" t="s">
        <v>43</v>
      </c>
      <c r="E397" s="17" t="s">
        <v>29</v>
      </c>
      <c r="F397" s="9" t="str">
        <f t="shared" si="6"/>
        <v>11._Adaptation_actions_related_to_water_resources_and_land_management</v>
      </c>
      <c r="G397" s="9" t="s">
        <v>87</v>
      </c>
      <c r="H397" s="9" t="s">
        <v>87</v>
      </c>
      <c r="J397" s="7" t="s">
        <v>1410</v>
      </c>
      <c r="K397" s="7" t="str">
        <f>Table1[[#This Row],[Indicator REF]] &amp; " - " &amp; Table1[[#This Row],[Example indicators]]</f>
        <v>LL456 - [Proportion of reservoirs by volume for which] early warning systems in place for spillway discharges</v>
      </c>
      <c r="L397" s="7" t="s">
        <v>1140</v>
      </c>
      <c r="P397" s="9" t="s">
        <v>50</v>
      </c>
      <c r="Q397" s="9" t="s">
        <v>63</v>
      </c>
      <c r="R397" s="9">
        <v>0</v>
      </c>
      <c r="S397" s="9" t="s">
        <v>1400</v>
      </c>
    </row>
    <row r="398" spans="1:20" ht="120">
      <c r="A398" s="15" t="s">
        <v>1411</v>
      </c>
      <c r="B398" s="9" t="s">
        <v>1407</v>
      </c>
      <c r="C398" s="9" t="s">
        <v>1412</v>
      </c>
      <c r="D398" s="9" t="s">
        <v>49</v>
      </c>
      <c r="E398" s="17" t="s">
        <v>29</v>
      </c>
      <c r="F398" s="9" t="str">
        <f t="shared" si="6"/>
        <v>11._Adaptation_actions_related_to_water_resources_and_land_management</v>
      </c>
      <c r="G398" s="9" t="s">
        <v>115</v>
      </c>
      <c r="H398" s="9" t="s">
        <v>213</v>
      </c>
      <c r="J398" s="7" t="s">
        <v>1413</v>
      </c>
      <c r="K398" s="7" t="str">
        <f>Table1[[#This Row],[Indicator REF]] &amp; " - " &amp; Table1[[#This Row],[Example indicators]]</f>
        <v>LL457 - [Proportion of required] managed aquifer recharge schemes in place for treated wastewater to boost groundwater reserves</v>
      </c>
      <c r="L398" s="7" t="s">
        <v>1140</v>
      </c>
      <c r="P398" s="9" t="s">
        <v>50</v>
      </c>
      <c r="Q398" s="9" t="s">
        <v>63</v>
      </c>
      <c r="R398" s="9">
        <v>0</v>
      </c>
      <c r="S398" s="9" t="s">
        <v>1414</v>
      </c>
    </row>
    <row r="399" spans="1:20" ht="120">
      <c r="A399" s="15" t="s">
        <v>1415</v>
      </c>
      <c r="B399" s="9" t="s">
        <v>1407</v>
      </c>
      <c r="C399" s="9" t="s">
        <v>1412</v>
      </c>
      <c r="D399" s="15" t="s">
        <v>64</v>
      </c>
      <c r="E399" s="17" t="s">
        <v>29</v>
      </c>
      <c r="F399" s="9" t="str">
        <f t="shared" si="6"/>
        <v>11._Adaptation_actions_related_to_water_resources_and_land_management</v>
      </c>
      <c r="G399" s="9" t="s">
        <v>203</v>
      </c>
      <c r="H399" s="9" t="s">
        <v>1276</v>
      </c>
      <c r="J399" s="7" t="s">
        <v>1416</v>
      </c>
      <c r="K399" s="7" t="str">
        <f>Table1[[#This Row],[Indicator REF]] &amp; " - " &amp; Table1[[#This Row],[Example indicators]]</f>
        <v>LL458 - [Proportion of required] vegetation management to manage wildfire risks is in place in catchments</v>
      </c>
      <c r="L399" s="7" t="s">
        <v>1140</v>
      </c>
      <c r="P399" s="9" t="s">
        <v>50</v>
      </c>
      <c r="Q399" s="9" t="s">
        <v>63</v>
      </c>
      <c r="R399" s="9">
        <v>0</v>
      </c>
      <c r="S399" s="9" t="s">
        <v>119</v>
      </c>
    </row>
    <row r="400" spans="1:20" ht="105">
      <c r="A400" s="15" t="s">
        <v>1417</v>
      </c>
      <c r="B400" s="9" t="s">
        <v>1407</v>
      </c>
      <c r="C400" s="9" t="s">
        <v>1412</v>
      </c>
      <c r="D400" s="9" t="s">
        <v>43</v>
      </c>
      <c r="E400" s="9" t="s">
        <v>1404</v>
      </c>
      <c r="F400" s="9" t="str">
        <f t="shared" si="6"/>
        <v>Adaptation_actions_related_to_water_resources_and_land_management</v>
      </c>
      <c r="G400" s="9" t="s">
        <v>79</v>
      </c>
      <c r="H400" s="9" t="s">
        <v>79</v>
      </c>
      <c r="I400" s="9" t="s">
        <v>1418</v>
      </c>
      <c r="J400" s="7" t="s">
        <v>1419</v>
      </c>
      <c r="K400" s="7" t="str">
        <f>Table1[[#This Row],[Indicator REF]] &amp; " - " &amp; Table1[[#This Row],[Example indicators]]</f>
        <v>LL459 - [Proportion of required] slope stabilisation measures in place</v>
      </c>
      <c r="L400" s="7" t="s">
        <v>118</v>
      </c>
      <c r="P400" s="9" t="s">
        <v>50</v>
      </c>
      <c r="Q400" s="9" t="s">
        <v>63</v>
      </c>
      <c r="R400" s="9">
        <v>0</v>
      </c>
      <c r="S400" s="9" t="s">
        <v>119</v>
      </c>
    </row>
    <row r="401" spans="1:20" ht="79.900000000000006" customHeight="1">
      <c r="A401" s="15" t="s">
        <v>1420</v>
      </c>
      <c r="B401" s="15" t="s">
        <v>3</v>
      </c>
      <c r="C401" s="9" t="s">
        <v>34</v>
      </c>
      <c r="D401" s="15" t="s">
        <v>46</v>
      </c>
      <c r="E401" s="63" t="s">
        <v>41</v>
      </c>
      <c r="F401" s="9" t="str">
        <f t="shared" si="6"/>
        <v>19._Handwashing_facility_function__Available_hygiene_materials_and_disposal_facilities</v>
      </c>
      <c r="G401" s="9" t="s">
        <v>72</v>
      </c>
      <c r="H401" s="9" t="s">
        <v>1047</v>
      </c>
      <c r="I401" s="9" t="s">
        <v>1392</v>
      </c>
      <c r="J401" s="7" t="s">
        <v>1421</v>
      </c>
      <c r="K401" s="7" t="str">
        <f>Table1[[#This Row],[Indicator REF]] &amp; " - " &amp; Table1[[#This Row],[Example indicators]]</f>
        <v>LL460 - [Proportion of] menstruators that have access to safe, secure, and private facilities to wash and dry MHM products/cloths</v>
      </c>
      <c r="L401" s="7" t="s">
        <v>1140</v>
      </c>
      <c r="P401" s="9" t="s">
        <v>50</v>
      </c>
      <c r="Q401" s="9" t="s">
        <v>63</v>
      </c>
      <c r="R401" s="9">
        <v>0</v>
      </c>
      <c r="S401" s="9" t="s">
        <v>85</v>
      </c>
    </row>
    <row r="402" spans="1:20" ht="73.150000000000006" customHeight="1">
      <c r="A402" s="15" t="s">
        <v>1422</v>
      </c>
      <c r="B402" s="15" t="s">
        <v>3</v>
      </c>
      <c r="C402" s="9" t="s">
        <v>34</v>
      </c>
      <c r="D402" s="15" t="s">
        <v>46</v>
      </c>
      <c r="E402" s="63" t="s">
        <v>14</v>
      </c>
      <c r="F402" s="9" t="str">
        <f t="shared" si="6"/>
        <v>5._Adaptation_actions_by_hygiene_promoters_and_supply_chain_actors</v>
      </c>
      <c r="G402" s="15" t="s">
        <v>109</v>
      </c>
      <c r="H402" s="9" t="s">
        <v>116</v>
      </c>
      <c r="I402" s="9" t="s">
        <v>1423</v>
      </c>
      <c r="J402" s="7" t="s">
        <v>1424</v>
      </c>
      <c r="K402" s="7" t="str">
        <f>Table1[[#This Row],[Indicator REF]] &amp; " - " &amp; Table1[[#This Row],[Example indicators]]</f>
        <v xml:space="preserve">LL461 - [Proportion of] menstruators that have received messaging on MHM product disposal during and after event </v>
      </c>
      <c r="L402" s="7" t="s">
        <v>1140</v>
      </c>
      <c r="P402" s="9" t="s">
        <v>50</v>
      </c>
      <c r="Q402" s="9" t="s">
        <v>63</v>
      </c>
      <c r="R402" s="9">
        <v>0</v>
      </c>
      <c r="S402" s="9" t="s">
        <v>85</v>
      </c>
    </row>
    <row r="403" spans="1:20" ht="210">
      <c r="A403" s="15" t="s">
        <v>1425</v>
      </c>
      <c r="B403" s="15" t="s">
        <v>3</v>
      </c>
      <c r="C403" s="9" t="s">
        <v>32</v>
      </c>
      <c r="D403" s="15" t="s">
        <v>46</v>
      </c>
      <c r="E403" s="17" t="s">
        <v>1026</v>
      </c>
      <c r="F403" s="9" t="str">
        <f t="shared" si="6"/>
        <v>Adaptation_actions_by_hygiene_promoters_and_supply_chain_actors</v>
      </c>
      <c r="G403" s="9" t="s">
        <v>109</v>
      </c>
      <c r="J403" s="7" t="s">
        <v>1426</v>
      </c>
      <c r="K403" s="7" t="str">
        <f>Table1[[#This Row],[Indicator REF]] &amp; " - " &amp; Table1[[#This Row],[Example indicators]]</f>
        <v xml:space="preserve">LL462 - [Proportion of] individuals with access to education hand washing technique and the use of alcohol-containing disinfectants. </v>
      </c>
      <c r="L403" s="7" t="s">
        <v>316</v>
      </c>
      <c r="M403" s="9" t="s">
        <v>1045</v>
      </c>
      <c r="P403" s="9" t="s">
        <v>50</v>
      </c>
      <c r="Q403" s="9" t="s">
        <v>63</v>
      </c>
      <c r="R403" s="9">
        <v>0</v>
      </c>
      <c r="S403" s="9" t="s">
        <v>85</v>
      </c>
    </row>
    <row r="404" spans="1:20" ht="90">
      <c r="A404" s="15" t="s">
        <v>1427</v>
      </c>
      <c r="B404" s="15" t="s">
        <v>1</v>
      </c>
      <c r="C404" s="9" t="s">
        <v>30</v>
      </c>
      <c r="D404" s="9" t="s">
        <v>46</v>
      </c>
      <c r="E404" s="9" t="s">
        <v>911</v>
      </c>
      <c r="F404" s="9" t="str">
        <f t="shared" si="6"/>
        <v>Water_service_functioning</v>
      </c>
      <c r="G404" s="9" t="s">
        <v>72</v>
      </c>
      <c r="H404" s="9" t="s">
        <v>260</v>
      </c>
      <c r="J404" s="7" t="s">
        <v>1428</v>
      </c>
      <c r="K404" s="7" t="str">
        <f>Table1[[#This Row],[Indicator REF]] &amp; " - " &amp; Table1[[#This Row],[Example indicators]]</f>
        <v>LL463 - [Number of] pipe breaks per km length of water supply network per year</v>
      </c>
      <c r="L404" s="7" t="s">
        <v>118</v>
      </c>
      <c r="P404" s="9" t="s">
        <v>47</v>
      </c>
      <c r="Q404" s="9" t="s">
        <v>63</v>
      </c>
      <c r="R404" s="9">
        <v>0</v>
      </c>
      <c r="S404" s="9" t="s">
        <v>81</v>
      </c>
      <c r="T404" s="96" t="s">
        <v>350</v>
      </c>
    </row>
    <row r="405" spans="1:20" ht="135">
      <c r="A405" s="15" t="s">
        <v>1429</v>
      </c>
      <c r="B405" s="15" t="s">
        <v>1</v>
      </c>
      <c r="C405" s="9" t="s">
        <v>30</v>
      </c>
      <c r="D405" s="9" t="s">
        <v>46</v>
      </c>
      <c r="E405" s="17" t="s">
        <v>37</v>
      </c>
      <c r="F405" s="9" t="str">
        <f t="shared" si="6"/>
        <v>20._User_experience_of_the_water_service</v>
      </c>
      <c r="G405" s="9" t="s">
        <v>72</v>
      </c>
      <c r="H405" s="9" t="s">
        <v>1430</v>
      </c>
      <c r="J405" s="7" t="s">
        <v>1431</v>
      </c>
      <c r="K405" s="7" t="str">
        <f>Table1[[#This Row],[Indicator REF]] &amp; " - " &amp; Table1[[#This Row],[Example indicators]]</f>
        <v>LL464 - [Proportion of population reporting a] change in water insecurity experiences relating to climate events using IWISE/HWISE scale</v>
      </c>
      <c r="L405" s="7" t="s">
        <v>1140</v>
      </c>
      <c r="M405" s="9" t="s">
        <v>362</v>
      </c>
      <c r="N405" s="28"/>
      <c r="P405" s="9" t="s">
        <v>50</v>
      </c>
      <c r="Q405" s="9" t="s">
        <v>63</v>
      </c>
      <c r="S405" s="9"/>
      <c r="T405" s="96" t="s">
        <v>1432</v>
      </c>
    </row>
    <row r="406" spans="1:20" ht="135">
      <c r="A406" s="15" t="s">
        <v>1433</v>
      </c>
      <c r="B406" s="15" t="s">
        <v>1</v>
      </c>
      <c r="C406" s="9" t="s">
        <v>30</v>
      </c>
      <c r="D406" s="9" t="s">
        <v>46</v>
      </c>
      <c r="E406" s="9" t="s">
        <v>1434</v>
      </c>
      <c r="F406" s="9" t="str">
        <f t="shared" si="6"/>
        <v>User_experience_of_the_water_service</v>
      </c>
      <c r="G406" s="9" t="s">
        <v>72</v>
      </c>
      <c r="H406" s="9" t="s">
        <v>1430</v>
      </c>
      <c r="J406" s="7" t="s">
        <v>1435</v>
      </c>
      <c r="K406" s="7" t="str">
        <f>Table1[[#This Row],[Indicator REF]] &amp; " - " &amp; Table1[[#This Row],[Example indicators]]</f>
        <v>LL465 - [Proportion of households reporting a] change in water insecurity experiences relating to climate events using HWISE scale</v>
      </c>
      <c r="L406" s="7" t="s">
        <v>118</v>
      </c>
      <c r="M406" s="9" t="s">
        <v>362</v>
      </c>
      <c r="N406" s="28"/>
      <c r="P406" s="9" t="s">
        <v>50</v>
      </c>
      <c r="Q406" s="9" t="s">
        <v>63</v>
      </c>
      <c r="S406" s="9"/>
      <c r="T406" s="96" t="s">
        <v>1436</v>
      </c>
    </row>
    <row r="407" spans="1:20" ht="270">
      <c r="A407" s="15" t="s">
        <v>1437</v>
      </c>
      <c r="B407" s="15" t="s">
        <v>1</v>
      </c>
      <c r="C407" s="9" t="s">
        <v>30</v>
      </c>
      <c r="D407" s="9" t="s">
        <v>46</v>
      </c>
      <c r="E407" s="17" t="s">
        <v>37</v>
      </c>
      <c r="F407" s="9" t="str">
        <f t="shared" si="6"/>
        <v>20._User_experience_of_the_water_service</v>
      </c>
      <c r="G407" s="9" t="s">
        <v>72</v>
      </c>
      <c r="H407" s="9" t="s">
        <v>1430</v>
      </c>
      <c r="J407" s="7" t="s">
        <v>1438</v>
      </c>
      <c r="K407" s="7" t="str">
        <f>Table1[[#This Row],[Indicator REF]] &amp; " - " &amp; Table1[[#This Row],[Example indicators]]</f>
        <v>LL466 - [Proportion of household OR population reporting a] change in the frequency of times that they worried about not having enough water for all household needs in the preceding 4 weeks/ during the dry season/ during or after a drought/ during floods</v>
      </c>
      <c r="L407" s="7" t="s">
        <v>1140</v>
      </c>
      <c r="M407" s="9" t="s">
        <v>587</v>
      </c>
      <c r="N407" s="28"/>
      <c r="P407" s="9" t="s">
        <v>50</v>
      </c>
      <c r="Q407" s="9" t="s">
        <v>63</v>
      </c>
      <c r="S407" s="9"/>
      <c r="T407" s="96" t="s">
        <v>1439</v>
      </c>
    </row>
    <row r="408" spans="1:20" ht="270">
      <c r="A408" s="29" t="s">
        <v>1440</v>
      </c>
      <c r="B408" s="30" t="s">
        <v>1</v>
      </c>
      <c r="C408" s="20" t="s">
        <v>30</v>
      </c>
      <c r="D408" s="20" t="s">
        <v>46</v>
      </c>
      <c r="E408" s="17" t="s">
        <v>37</v>
      </c>
      <c r="F408" s="9" t="str">
        <f t="shared" si="6"/>
        <v>20._User_experience_of_the_water_service</v>
      </c>
      <c r="G408" s="20" t="s">
        <v>72</v>
      </c>
      <c r="H408" s="9" t="s">
        <v>1441</v>
      </c>
      <c r="J408" s="31" t="s">
        <v>1442</v>
      </c>
      <c r="K408" s="31" t="str">
        <f>Table1[[#This Row],[Indicator REF]] &amp; " - " &amp; Table1[[#This Row],[Example indicators]]</f>
        <v>LL467 - [Proportion of household OR population reporting a] change in the frequency of times that they have had to change schedules or plans because of problems with their water situation in the preceding 4 weeks/ during the dry season/ during or after a drought/ during floods</v>
      </c>
      <c r="L408" s="7" t="s">
        <v>1140</v>
      </c>
      <c r="M408" s="20" t="s">
        <v>587</v>
      </c>
      <c r="N408" s="32"/>
      <c r="O408" s="30"/>
      <c r="P408" s="20" t="s">
        <v>50</v>
      </c>
      <c r="Q408" s="20" t="s">
        <v>63</v>
      </c>
      <c r="R408" s="20"/>
      <c r="S408" s="20"/>
      <c r="T408" s="96" t="s">
        <v>1439</v>
      </c>
    </row>
    <row r="409" spans="1:20" ht="270">
      <c r="A409" s="15" t="s">
        <v>1443</v>
      </c>
      <c r="B409" s="15" t="s">
        <v>1</v>
      </c>
      <c r="C409" s="9" t="s">
        <v>30</v>
      </c>
      <c r="D409" s="9" t="s">
        <v>46</v>
      </c>
      <c r="E409" s="17" t="s">
        <v>37</v>
      </c>
      <c r="F409" s="9" t="str">
        <f t="shared" si="6"/>
        <v>20._User_experience_of_the_water_service</v>
      </c>
      <c r="G409" s="9" t="s">
        <v>72</v>
      </c>
      <c r="H409" s="9" t="s">
        <v>1441</v>
      </c>
      <c r="J409" s="7" t="s">
        <v>1444</v>
      </c>
      <c r="K409" s="7" t="str">
        <f>Table1[[#This Row],[Indicator REF]] &amp; " - " &amp; Table1[[#This Row],[Example indicators]]</f>
        <v>LL468 - [Proportion of household OR population reporting a] change in the frequency of times that they [or anyone in the household] has not had as much water to drink as they would like in the preceding 4 weeks/ during the dry season/ during or after a drought/ during floods</v>
      </c>
      <c r="L409" s="7" t="s">
        <v>1140</v>
      </c>
      <c r="M409" s="9" t="s">
        <v>1445</v>
      </c>
      <c r="N409" s="28"/>
      <c r="P409" s="9" t="s">
        <v>50</v>
      </c>
      <c r="Q409" s="9" t="s">
        <v>63</v>
      </c>
      <c r="S409" s="9"/>
      <c r="T409" s="96" t="s">
        <v>1439</v>
      </c>
    </row>
    <row r="410" spans="1:20" ht="270">
      <c r="A410" s="29" t="s">
        <v>1446</v>
      </c>
      <c r="B410" s="30" t="s">
        <v>3</v>
      </c>
      <c r="C410" s="20" t="s">
        <v>32</v>
      </c>
      <c r="D410" s="20" t="s">
        <v>46</v>
      </c>
      <c r="E410" s="17" t="s">
        <v>42</v>
      </c>
      <c r="F410" s="9" t="str">
        <f t="shared" si="6"/>
        <v>22._User_experience_of_practicing_hygiene_behaviours</v>
      </c>
      <c r="G410" s="20" t="s">
        <v>72</v>
      </c>
      <c r="H410" s="9" t="s">
        <v>1327</v>
      </c>
      <c r="J410" s="31" t="s">
        <v>1447</v>
      </c>
      <c r="K410" s="31" t="str">
        <f>Table1[[#This Row],[Indicator REF]] &amp; " - " &amp; Table1[[#This Row],[Example indicators]]</f>
        <v>LL469 - [Proportion of household OR population reporting a] change in the frequency of times that they [or anyone in the household] has had to go without washing hands after dirty activities in the preceding 4 weeks/ during the dry season/ during or after a drought/ during floods</v>
      </c>
      <c r="L410" s="7" t="s">
        <v>1140</v>
      </c>
      <c r="M410" s="20"/>
      <c r="N410" s="32"/>
      <c r="O410" s="30"/>
      <c r="P410" s="20" t="s">
        <v>50</v>
      </c>
      <c r="Q410" s="20" t="s">
        <v>63</v>
      </c>
      <c r="R410" s="20"/>
      <c r="S410" s="20"/>
      <c r="T410" s="96" t="s">
        <v>1439</v>
      </c>
    </row>
    <row r="411" spans="1:20" ht="145.9" customHeight="1">
      <c r="A411" s="15" t="s">
        <v>1446</v>
      </c>
      <c r="B411" s="15" t="s">
        <v>1</v>
      </c>
      <c r="C411" s="9" t="s">
        <v>30</v>
      </c>
      <c r="D411" s="9" t="s">
        <v>46</v>
      </c>
      <c r="E411" s="9" t="s">
        <v>1434</v>
      </c>
      <c r="F411" s="9" t="str">
        <f t="shared" si="6"/>
        <v>User_experience_of_the_water_service</v>
      </c>
      <c r="G411" s="9" t="s">
        <v>72</v>
      </c>
      <c r="H411" s="33" t="s">
        <v>1441</v>
      </c>
      <c r="J411" s="7" t="s">
        <v>1447</v>
      </c>
      <c r="K411" s="7" t="str">
        <f>Table1[[#This Row],[Indicator REF]] &amp; " - " &amp; Table1[[#This Row],[Example indicators]]</f>
        <v>LL469 - [Proportion of household OR population reporting a] change in the frequency of times that they [or anyone in the household] has had to go without washing hands after dirty activities in the preceding 4 weeks/ during the dry season/ during or after a drought/ during floods</v>
      </c>
      <c r="L411" s="7" t="s">
        <v>118</v>
      </c>
      <c r="M411" s="9" t="s">
        <v>587</v>
      </c>
      <c r="N411" s="28"/>
      <c r="P411" s="9" t="s">
        <v>50</v>
      </c>
      <c r="Q411" s="9" t="s">
        <v>63</v>
      </c>
      <c r="S411" s="9"/>
      <c r="T411" s="96" t="s">
        <v>1439</v>
      </c>
    </row>
    <row r="412" spans="1:20" ht="90">
      <c r="A412" s="29" t="s">
        <v>1448</v>
      </c>
      <c r="B412" s="30" t="s">
        <v>4</v>
      </c>
      <c r="C412" s="20" t="s">
        <v>40</v>
      </c>
      <c r="D412" s="20" t="s">
        <v>46</v>
      </c>
      <c r="E412" s="9" t="s">
        <v>12</v>
      </c>
      <c r="F412" s="9" t="str">
        <f t="shared" si="6"/>
        <v>4._Adaptation_actions_by_national_and_subnational_governments___Finance</v>
      </c>
      <c r="G412" s="20" t="s">
        <v>112</v>
      </c>
      <c r="H412" s="9" t="s">
        <v>1449</v>
      </c>
      <c r="I412" s="9" t="s">
        <v>826</v>
      </c>
      <c r="J412" s="31" t="s">
        <v>1450</v>
      </c>
      <c r="K412" s="31" t="str">
        <f>Table1[[#This Row],[Indicator REF]] &amp; " - " &amp; Table1[[#This Row],[Example indicators]]</f>
        <v>LL470 - Total expenditure OR total expenditure per capita OR total expenditure per capita living in at-risk locations on climate resilient WASH</v>
      </c>
      <c r="L412" s="7" t="s">
        <v>1140</v>
      </c>
      <c r="M412" s="20"/>
      <c r="N412" s="32"/>
      <c r="O412" s="30"/>
      <c r="P412" s="20" t="s">
        <v>50</v>
      </c>
      <c r="Q412" s="20" t="s">
        <v>63</v>
      </c>
      <c r="R412" s="20"/>
      <c r="S412" s="20"/>
      <c r="T412" s="96" t="s">
        <v>1451</v>
      </c>
    </row>
    <row r="413" spans="1:20" ht="90">
      <c r="A413" s="15" t="s">
        <v>1452</v>
      </c>
      <c r="B413" s="15" t="s">
        <v>4</v>
      </c>
      <c r="C413" s="9" t="s">
        <v>40</v>
      </c>
      <c r="D413" s="9" t="s">
        <v>46</v>
      </c>
      <c r="E413" s="9" t="s">
        <v>12</v>
      </c>
      <c r="F413" s="9" t="str">
        <f t="shared" si="6"/>
        <v>4._Adaptation_actions_by_national_and_subnational_governments___Finance</v>
      </c>
      <c r="G413" s="9" t="s">
        <v>112</v>
      </c>
      <c r="H413" s="9" t="s">
        <v>1449</v>
      </c>
      <c r="I413" s="9" t="s">
        <v>826</v>
      </c>
      <c r="J413" s="7" t="s">
        <v>1453</v>
      </c>
      <c r="K413" s="7" t="str">
        <f>Table1[[#This Row],[Indicator REF]] &amp; " - " &amp; Table1[[#This Row],[Example indicators]]</f>
        <v>LL471 - Total climate-resilient WASH expenditure as a % of total WASH expenditure</v>
      </c>
      <c r="L413" s="7" t="s">
        <v>1140</v>
      </c>
      <c r="N413" s="28"/>
      <c r="P413" s="9" t="s">
        <v>50</v>
      </c>
      <c r="Q413" s="9" t="s">
        <v>63</v>
      </c>
      <c r="S413" s="9"/>
      <c r="T413" s="96" t="s">
        <v>1451</v>
      </c>
    </row>
    <row r="414" spans="1:20" ht="90">
      <c r="A414" s="29" t="s">
        <v>1454</v>
      </c>
      <c r="B414" s="30" t="s">
        <v>4</v>
      </c>
      <c r="C414" s="20" t="s">
        <v>40</v>
      </c>
      <c r="D414" s="20" t="s">
        <v>46</v>
      </c>
      <c r="E414" s="9" t="s">
        <v>12</v>
      </c>
      <c r="F414" s="9" t="str">
        <f t="shared" si="6"/>
        <v>4._Adaptation_actions_by_national_and_subnational_governments___Finance</v>
      </c>
      <c r="G414" s="20" t="s">
        <v>112</v>
      </c>
      <c r="H414" s="9" t="s">
        <v>1449</v>
      </c>
      <c r="I414" s="9" t="s">
        <v>826</v>
      </c>
      <c r="J414" s="31" t="s">
        <v>1455</v>
      </c>
      <c r="K414" s="31" t="str">
        <f>Table1[[#This Row],[Indicator REF]] &amp; " - " &amp; Table1[[#This Row],[Example indicators]]</f>
        <v>LL472 - Total climate-resilient WASH expenditure as a % of GDP</v>
      </c>
      <c r="L414" s="7" t="s">
        <v>1140</v>
      </c>
      <c r="M414" s="20"/>
      <c r="N414" s="32"/>
      <c r="O414" s="30"/>
      <c r="P414" s="20" t="s">
        <v>50</v>
      </c>
      <c r="Q414" s="20" t="s">
        <v>63</v>
      </c>
      <c r="R414" s="20"/>
      <c r="S414" s="20"/>
      <c r="T414" s="96" t="s">
        <v>1451</v>
      </c>
    </row>
    <row r="415" spans="1:20" ht="90">
      <c r="A415" s="15" t="s">
        <v>1456</v>
      </c>
      <c r="B415" s="15" t="s">
        <v>4</v>
      </c>
      <c r="C415" s="9" t="s">
        <v>40</v>
      </c>
      <c r="D415" s="9" t="s">
        <v>46</v>
      </c>
      <c r="E415" s="9" t="s">
        <v>12</v>
      </c>
      <c r="F415" s="9" t="str">
        <f t="shared" si="6"/>
        <v>4._Adaptation_actions_by_national_and_subnational_governments___Finance</v>
      </c>
      <c r="G415" s="9" t="s">
        <v>112</v>
      </c>
      <c r="H415" s="9" t="s">
        <v>1449</v>
      </c>
      <c r="I415" s="9" t="s">
        <v>826</v>
      </c>
      <c r="J415" s="7" t="s">
        <v>1457</v>
      </c>
      <c r="K415" s="7" t="str">
        <f>Table1[[#This Row],[Indicator REF]] &amp; " - " &amp; Table1[[#This Row],[Example indicators]]</f>
        <v>LL473 - Total climate-resilient WASH expenditure as a % of total national climate-resilience expenditure</v>
      </c>
      <c r="L415" s="7" t="s">
        <v>1140</v>
      </c>
      <c r="N415" s="28"/>
      <c r="P415" s="9" t="s">
        <v>50</v>
      </c>
      <c r="Q415" s="9" t="s">
        <v>63</v>
      </c>
      <c r="S415" s="9"/>
      <c r="T415" s="96" t="s">
        <v>1451</v>
      </c>
    </row>
    <row r="416" spans="1:20" ht="90">
      <c r="A416" s="29" t="s">
        <v>1458</v>
      </c>
      <c r="B416" s="30" t="s">
        <v>4</v>
      </c>
      <c r="C416" s="20" t="s">
        <v>40</v>
      </c>
      <c r="D416" s="20" t="s">
        <v>46</v>
      </c>
      <c r="E416" s="9" t="s">
        <v>12</v>
      </c>
      <c r="F416" s="9" t="str">
        <f t="shared" si="6"/>
        <v>4._Adaptation_actions_by_national_and_subnational_governments___Finance</v>
      </c>
      <c r="G416" s="20" t="s">
        <v>112</v>
      </c>
      <c r="H416" s="9" t="s">
        <v>1449</v>
      </c>
      <c r="I416" s="9" t="s">
        <v>826</v>
      </c>
      <c r="J416" s="31" t="s">
        <v>1459</v>
      </c>
      <c r="K416" s="31" t="str">
        <f>Table1[[#This Row],[Indicator REF]] &amp; " - " &amp; Table1[[#This Row],[Example indicators]]</f>
        <v>LL474 - Climate-resilient WASH expenditure is reported along with national climate-resilience expenditure</v>
      </c>
      <c r="L416" s="31" t="s">
        <v>1140</v>
      </c>
      <c r="M416" s="20"/>
      <c r="N416" s="32"/>
      <c r="O416" s="30"/>
      <c r="P416" s="20" t="s">
        <v>50</v>
      </c>
      <c r="Q416" s="20" t="s">
        <v>63</v>
      </c>
      <c r="R416" s="20"/>
      <c r="S416" s="20"/>
      <c r="T416" s="96" t="s">
        <v>1451</v>
      </c>
    </row>
    <row r="417" spans="1:20" ht="90">
      <c r="A417" s="15" t="s">
        <v>1460</v>
      </c>
      <c r="B417" s="15" t="s">
        <v>1407</v>
      </c>
      <c r="C417" s="9" t="s">
        <v>30</v>
      </c>
      <c r="D417" s="9" t="s">
        <v>52</v>
      </c>
      <c r="E417" s="9" t="s">
        <v>360</v>
      </c>
      <c r="F417" s="9" t="str">
        <f t="shared" si="6"/>
        <v>Adaptation_actions_by_water_and_sanitation_service_providers</v>
      </c>
      <c r="G417" s="9" t="s">
        <v>73</v>
      </c>
      <c r="H417" s="9" t="s">
        <v>73</v>
      </c>
      <c r="J417" s="7" t="s">
        <v>1461</v>
      </c>
      <c r="K417" s="7" t="str">
        <f>Table1[[#This Row],[Indicator REF]] &amp; " - " &amp; Table1[[#This Row],[Example indicators]]</f>
        <v>LL475 - Percentage of bulk water supplied lost as non-revenue water</v>
      </c>
      <c r="L417" s="7" t="s">
        <v>118</v>
      </c>
      <c r="M417" s="9" t="s">
        <v>362</v>
      </c>
      <c r="N417" s="28"/>
      <c r="P417" s="9" t="s">
        <v>50</v>
      </c>
      <c r="Q417" s="9" t="s">
        <v>63</v>
      </c>
      <c r="S417" s="9"/>
    </row>
    <row r="418" spans="1:20" ht="90">
      <c r="A418" s="29" t="s">
        <v>1462</v>
      </c>
      <c r="B418" s="30" t="s">
        <v>1407</v>
      </c>
      <c r="C418" s="20" t="s">
        <v>30</v>
      </c>
      <c r="D418" s="20" t="s">
        <v>52</v>
      </c>
      <c r="E418" s="20" t="s">
        <v>360</v>
      </c>
      <c r="F418" s="9" t="str">
        <f t="shared" si="6"/>
        <v>Adaptation_actions_by_water_and_sanitation_service_providers</v>
      </c>
      <c r="G418" s="20" t="s">
        <v>73</v>
      </c>
      <c r="H418" s="9" t="s">
        <v>73</v>
      </c>
      <c r="J418" s="31" t="s">
        <v>1463</v>
      </c>
      <c r="K418" s="31" t="str">
        <f>Table1[[#This Row],[Indicator REF]] &amp; " - " &amp; Table1[[#This Row],[Example indicators]]</f>
        <v>LL476 - Percentage of water supply service providers reporting non-revenue water rates below X%</v>
      </c>
      <c r="L418" s="31" t="s">
        <v>118</v>
      </c>
      <c r="M418" s="9" t="s">
        <v>362</v>
      </c>
      <c r="N418" s="32"/>
      <c r="O418" s="30"/>
      <c r="P418" s="20" t="s">
        <v>50</v>
      </c>
      <c r="Q418" s="20" t="s">
        <v>63</v>
      </c>
      <c r="R418" s="20"/>
      <c r="S418" s="20"/>
    </row>
    <row r="419" spans="1:20" ht="90">
      <c r="A419" s="15" t="s">
        <v>1464</v>
      </c>
      <c r="B419" s="15" t="s">
        <v>1407</v>
      </c>
      <c r="C419" s="9" t="s">
        <v>30</v>
      </c>
      <c r="D419" s="9" t="s">
        <v>52</v>
      </c>
      <c r="E419" s="9" t="s">
        <v>360</v>
      </c>
      <c r="F419" s="9" t="str">
        <f t="shared" si="6"/>
        <v>Adaptation_actions_by_water_and_sanitation_service_providers</v>
      </c>
      <c r="G419" s="9" t="s">
        <v>73</v>
      </c>
      <c r="H419" s="9" t="s">
        <v>73</v>
      </c>
      <c r="J419" s="7" t="s">
        <v>1465</v>
      </c>
      <c r="K419" s="7" t="str">
        <f>Table1[[#This Row],[Indicator REF]] &amp; " - " &amp; Table1[[#This Row],[Example indicators]]</f>
        <v xml:space="preserve">LL477 - Percentage of water supply service providers reporting a reduction in non-revenue water of X% per year </v>
      </c>
      <c r="L419" s="7" t="s">
        <v>118</v>
      </c>
      <c r="M419" s="9" t="s">
        <v>362</v>
      </c>
      <c r="N419" s="28"/>
      <c r="P419" s="9" t="s">
        <v>50</v>
      </c>
      <c r="Q419" s="9" t="s">
        <v>63</v>
      </c>
      <c r="S419" s="9"/>
    </row>
    <row r="420" spans="1:20" ht="135">
      <c r="A420" s="29" t="s">
        <v>1466</v>
      </c>
      <c r="B420" s="30" t="s">
        <v>4</v>
      </c>
      <c r="C420" s="20" t="s">
        <v>40</v>
      </c>
      <c r="D420" s="20" t="s">
        <v>46</v>
      </c>
      <c r="E420" s="9" t="s">
        <v>12</v>
      </c>
      <c r="F420" s="9" t="str">
        <f t="shared" si="6"/>
        <v>4._Adaptation_actions_by_national_and_subnational_governments___Finance</v>
      </c>
      <c r="G420" s="20" t="s">
        <v>112</v>
      </c>
      <c r="H420" s="9" t="s">
        <v>826</v>
      </c>
      <c r="I420" s="9" t="s">
        <v>826</v>
      </c>
      <c r="J420" s="31" t="s">
        <v>1467</v>
      </c>
      <c r="K420" s="31" t="str">
        <f>Table1[[#This Row],[Indicator REF]] &amp; " - " &amp; Table1[[#This Row],[Example indicators]]</f>
        <v>LL478 - Percentage of WASH capital budget which is earmarked for projects where climate change is a significant objective (OECD CRS Rio Marker RM 1)</v>
      </c>
      <c r="L420" s="31" t="s">
        <v>1140</v>
      </c>
      <c r="M420" s="20"/>
      <c r="N420" s="32"/>
      <c r="O420" s="30"/>
      <c r="P420" s="20" t="s">
        <v>50</v>
      </c>
      <c r="Q420" s="20" t="s">
        <v>63</v>
      </c>
      <c r="R420" s="20"/>
      <c r="S420" s="20"/>
      <c r="T420" s="96" t="s">
        <v>1468</v>
      </c>
    </row>
    <row r="421" spans="1:20" ht="135">
      <c r="A421" s="15" t="s">
        <v>1469</v>
      </c>
      <c r="B421" s="15" t="s">
        <v>4</v>
      </c>
      <c r="C421" s="9" t="s">
        <v>40</v>
      </c>
      <c r="D421" s="9" t="s">
        <v>46</v>
      </c>
      <c r="E421" s="9" t="s">
        <v>12</v>
      </c>
      <c r="F421" s="9" t="str">
        <f t="shared" si="6"/>
        <v>4._Adaptation_actions_by_national_and_subnational_governments___Finance</v>
      </c>
      <c r="G421" s="9" t="s">
        <v>112</v>
      </c>
      <c r="H421" s="9" t="s">
        <v>826</v>
      </c>
      <c r="I421" s="9" t="s">
        <v>826</v>
      </c>
      <c r="J421" s="7" t="s">
        <v>1470</v>
      </c>
      <c r="K421" s="7" t="str">
        <f>Table1[[#This Row],[Indicator REF]] &amp; " - " &amp; Table1[[#This Row],[Example indicators]]</f>
        <v>LL479 - Percentage of WASH capital budget which is earmarked for projects where climate change is a principal objective (OECD CRS Rio Marker RM 2)</v>
      </c>
      <c r="L421" s="7" t="s">
        <v>1140</v>
      </c>
      <c r="N421" s="28"/>
      <c r="P421" s="9" t="s">
        <v>50</v>
      </c>
      <c r="Q421" s="9" t="s">
        <v>63</v>
      </c>
      <c r="S421" s="9"/>
      <c r="T421" s="96" t="s">
        <v>1468</v>
      </c>
    </row>
    <row r="422" spans="1:20" ht="135">
      <c r="A422" s="29" t="s">
        <v>1471</v>
      </c>
      <c r="B422" s="30" t="s">
        <v>4</v>
      </c>
      <c r="C422" s="20" t="s">
        <v>40</v>
      </c>
      <c r="D422" s="20" t="s">
        <v>46</v>
      </c>
      <c r="E422" s="9" t="s">
        <v>12</v>
      </c>
      <c r="F422" s="9" t="str">
        <f t="shared" si="6"/>
        <v>4._Adaptation_actions_by_national_and_subnational_governments___Finance</v>
      </c>
      <c r="G422" s="20" t="s">
        <v>112</v>
      </c>
      <c r="H422" s="9" t="s">
        <v>826</v>
      </c>
      <c r="I422" s="9" t="s">
        <v>826</v>
      </c>
      <c r="J422" s="31" t="s">
        <v>1472</v>
      </c>
      <c r="K422" s="31" t="str">
        <f>Table1[[#This Row],[Indicator REF]] &amp; " - " &amp; Table1[[#This Row],[Example indicators]]</f>
        <v>LL480 - Percentage of WASH total budget which is earmarked for projects where climate change is a significant objective (OECD CRS Rio Marker RM 1)</v>
      </c>
      <c r="L422" s="31" t="s">
        <v>1140</v>
      </c>
      <c r="M422" s="20"/>
      <c r="N422" s="32"/>
      <c r="O422" s="30"/>
      <c r="P422" s="20" t="s">
        <v>50</v>
      </c>
      <c r="Q422" s="20" t="s">
        <v>63</v>
      </c>
      <c r="R422" s="20"/>
      <c r="S422" s="20"/>
      <c r="T422" s="96" t="s">
        <v>1468</v>
      </c>
    </row>
    <row r="423" spans="1:20" ht="135">
      <c r="A423" s="15" t="s">
        <v>1473</v>
      </c>
      <c r="B423" s="15" t="s">
        <v>4</v>
      </c>
      <c r="C423" s="9" t="s">
        <v>40</v>
      </c>
      <c r="D423" s="9" t="s">
        <v>46</v>
      </c>
      <c r="E423" s="9" t="s">
        <v>12</v>
      </c>
      <c r="F423" s="9" t="str">
        <f t="shared" si="6"/>
        <v>4._Adaptation_actions_by_national_and_subnational_governments___Finance</v>
      </c>
      <c r="G423" s="9" t="s">
        <v>112</v>
      </c>
      <c r="H423" s="9" t="s">
        <v>826</v>
      </c>
      <c r="I423" s="9" t="s">
        <v>826</v>
      </c>
      <c r="J423" s="7" t="s">
        <v>1474</v>
      </c>
      <c r="K423" s="7" t="str">
        <f>Table1[[#This Row],[Indicator REF]] &amp; " - " &amp; Table1[[#This Row],[Example indicators]]</f>
        <v>LL481 - Percentage of WASH total budget which is earmarked for projects where climate change is a principal objective (OECD CRS Rio Marker RM 2)</v>
      </c>
      <c r="L423" s="7" t="s">
        <v>1140</v>
      </c>
      <c r="N423" s="28"/>
      <c r="P423" s="9" t="s">
        <v>50</v>
      </c>
      <c r="Q423" s="9" t="s">
        <v>63</v>
      </c>
      <c r="S423" s="9"/>
      <c r="T423" s="96" t="s">
        <v>1468</v>
      </c>
    </row>
    <row r="424" spans="1:20" ht="90">
      <c r="A424" s="60" t="s">
        <v>1475</v>
      </c>
      <c r="B424" s="15" t="s">
        <v>4</v>
      </c>
      <c r="C424" s="9" t="s">
        <v>40</v>
      </c>
      <c r="D424" s="9" t="s">
        <v>46</v>
      </c>
      <c r="E424" s="9" t="s">
        <v>12</v>
      </c>
      <c r="F424" s="9" t="str">
        <f t="shared" si="6"/>
        <v>4._Adaptation_actions_by_national_and_subnational_governments___Finance</v>
      </c>
      <c r="G424" s="9" t="s">
        <v>98</v>
      </c>
      <c r="H424" s="9" t="s">
        <v>1476</v>
      </c>
      <c r="I424" s="9" t="s">
        <v>1476</v>
      </c>
      <c r="J424" s="40" t="s">
        <v>1477</v>
      </c>
      <c r="K424" s="91" t="str">
        <f>Table1[[#This Row],[Indicator REF]] &amp; " - " &amp; Table1[[#This Row],[Example indicators]]</f>
        <v>NL001 - Value and availability of emergency cash transfers for WASH response and recovery after climate events</v>
      </c>
      <c r="L424" s="91" t="s">
        <v>1478</v>
      </c>
      <c r="M424" s="92" t="s">
        <v>1479</v>
      </c>
      <c r="N424" s="62"/>
      <c r="O424" s="61"/>
      <c r="P424" s="33"/>
      <c r="Q424" s="33"/>
      <c r="R424" s="33"/>
      <c r="S424" s="33"/>
    </row>
    <row r="425" spans="1:20" ht="119.65" customHeight="1">
      <c r="A425" s="15" t="s">
        <v>1480</v>
      </c>
      <c r="B425" s="15" t="s">
        <v>4</v>
      </c>
      <c r="C425" s="9" t="s">
        <v>40</v>
      </c>
      <c r="D425" s="9" t="s">
        <v>46</v>
      </c>
      <c r="E425" s="9" t="s">
        <v>12</v>
      </c>
      <c r="F425" s="9" t="str">
        <f t="shared" si="6"/>
        <v>4._Adaptation_actions_by_national_and_subnational_governments___Finance</v>
      </c>
      <c r="G425" s="9" t="s">
        <v>94</v>
      </c>
      <c r="H425" s="9" t="s">
        <v>1476</v>
      </c>
      <c r="I425" s="9" t="s">
        <v>468</v>
      </c>
      <c r="J425" s="7" t="s">
        <v>1481</v>
      </c>
      <c r="K425" s="7" t="str">
        <f>Table1[[#This Row],[Indicator REF]] &amp; " - " &amp; Table1[[#This Row],[Example indicators]]</f>
        <v>NL002 - Total value of investment to build WASH climate resilience sufficient to meet the needs of the most climate and socially vulnerable populations</v>
      </c>
      <c r="L425" s="7" t="s">
        <v>1478</v>
      </c>
      <c r="M425" s="9" t="s">
        <v>1482</v>
      </c>
      <c r="N425" s="28"/>
      <c r="P425" s="9"/>
      <c r="S425" s="9"/>
    </row>
    <row r="426" spans="1:20" ht="133.9" customHeight="1">
      <c r="A426" s="15" t="s">
        <v>1483</v>
      </c>
      <c r="B426" s="15" t="s">
        <v>4</v>
      </c>
      <c r="C426" s="9" t="s">
        <v>40</v>
      </c>
      <c r="D426" s="9" t="s">
        <v>46</v>
      </c>
      <c r="E426" s="9" t="s">
        <v>12</v>
      </c>
      <c r="F426" s="9" t="str">
        <f t="shared" si="6"/>
        <v>4._Adaptation_actions_by_national_and_subnational_governments___Finance</v>
      </c>
      <c r="G426" s="9" t="s">
        <v>98</v>
      </c>
      <c r="H426" s="9" t="s">
        <v>1476</v>
      </c>
      <c r="I426" s="9" t="s">
        <v>1476</v>
      </c>
      <c r="J426" s="7" t="s">
        <v>1484</v>
      </c>
      <c r="K426" s="7" t="str">
        <f>Table1[[#This Row],[Indicator REF]] &amp; " - " &amp; Table1[[#This Row],[Example indicators]]</f>
        <v>NL003 - The proportion of WASH service providers with dedicated and accessible budgets or insurance funds allocated for rapid response, repair, and rehabilitation of services following climate-related extreme events, including post-disaster emergency construction</v>
      </c>
      <c r="L426" s="7" t="s">
        <v>1478</v>
      </c>
      <c r="M426" s="9" t="s">
        <v>1485</v>
      </c>
      <c r="N426" s="28"/>
      <c r="P426" s="9"/>
      <c r="S426" s="9"/>
    </row>
    <row r="427" spans="1:20" ht="143.65" customHeight="1">
      <c r="A427" s="15" t="s">
        <v>1486</v>
      </c>
      <c r="B427" s="15" t="s">
        <v>4</v>
      </c>
      <c r="C427" s="9" t="s">
        <v>40</v>
      </c>
      <c r="D427" s="9" t="s">
        <v>46</v>
      </c>
      <c r="E427" s="9" t="s">
        <v>12</v>
      </c>
      <c r="F427" s="9" t="str">
        <f t="shared" si="6"/>
        <v>4._Adaptation_actions_by_national_and_subnational_governments___Finance</v>
      </c>
      <c r="G427" s="9" t="s">
        <v>112</v>
      </c>
      <c r="H427" s="9" t="s">
        <v>1487</v>
      </c>
      <c r="I427" s="9" t="s">
        <v>1487</v>
      </c>
      <c r="J427" s="7" t="s">
        <v>1488</v>
      </c>
      <c r="K427" s="7" t="str">
        <f>Table1[[#This Row],[Indicator REF]] &amp; " - " &amp; Table1[[#This Row],[Example indicators]]</f>
        <v>NL004 - The WASH sector revises its investment plans, including water resource management plans, every X years using climate projections that are updated within the last Y years, and has conducted a comprehensive assessment of the cost of climate change adaptation under different scenarios.</v>
      </c>
      <c r="L427" s="7" t="s">
        <v>1478</v>
      </c>
      <c r="M427" s="9" t="s">
        <v>788</v>
      </c>
      <c r="N427" s="28"/>
      <c r="P427" s="9"/>
      <c r="S427" s="9"/>
    </row>
    <row r="428" spans="1:20" ht="90">
      <c r="A428" s="15" t="s">
        <v>1489</v>
      </c>
      <c r="B428" s="15" t="s">
        <v>4</v>
      </c>
      <c r="C428" s="9" t="s">
        <v>40</v>
      </c>
      <c r="D428" s="9" t="s">
        <v>46</v>
      </c>
      <c r="E428" s="9" t="s">
        <v>12</v>
      </c>
      <c r="F428" s="9" t="str">
        <f t="shared" si="6"/>
        <v>4._Adaptation_actions_by_national_and_subnational_governments___Finance</v>
      </c>
      <c r="G428" s="9" t="s">
        <v>112</v>
      </c>
      <c r="H428" s="9" t="s">
        <v>826</v>
      </c>
      <c r="J428" s="7" t="s">
        <v>813</v>
      </c>
      <c r="K428" s="7" t="str">
        <f>Table1[[#This Row],[Indicator REF]] &amp; " - " &amp; Table1[[#This Row],[Example indicators]]</f>
        <v>NL005 - Finance and appropriate mechanisms are in place to support national priorities for climate risk management and adaptation in the WASH sector</v>
      </c>
      <c r="L428" s="7" t="s">
        <v>1478</v>
      </c>
      <c r="M428" s="9" t="s">
        <v>1490</v>
      </c>
      <c r="N428" s="28"/>
      <c r="P428" s="9"/>
      <c r="S428" s="9"/>
    </row>
    <row r="429" spans="1:20" ht="90">
      <c r="A429" s="15" t="s">
        <v>1491</v>
      </c>
      <c r="B429" s="15" t="s">
        <v>3</v>
      </c>
      <c r="C429" s="9" t="s">
        <v>38</v>
      </c>
      <c r="D429" s="9" t="s">
        <v>46</v>
      </c>
      <c r="E429" s="9" t="s">
        <v>12</v>
      </c>
      <c r="F429" s="9" t="str">
        <f t="shared" si="6"/>
        <v>4._Adaptation_actions_by_national_and_subnational_governments___Finance</v>
      </c>
      <c r="G429" s="9" t="s">
        <v>94</v>
      </c>
      <c r="H429" s="9" t="s">
        <v>468</v>
      </c>
      <c r="I429" s="9" t="s">
        <v>468</v>
      </c>
      <c r="J429" s="7" t="s">
        <v>1492</v>
      </c>
      <c r="K429" s="7" t="str">
        <f>Table1[[#This Row],[Indicator REF]] &amp; " - " &amp; Table1[[#This Row],[Example indicators]]</f>
        <v>NL006 - Financial mechanisms in place (e.g. cash transfers) to support vulnerable populations to access hygiene products during and following climate events</v>
      </c>
      <c r="L429" s="7" t="s">
        <v>1478</v>
      </c>
      <c r="M429" s="9" t="s">
        <v>1493</v>
      </c>
      <c r="N429" s="28"/>
      <c r="P429" s="9"/>
      <c r="S429" s="9"/>
    </row>
    <row r="430" spans="1:20" ht="131.65" customHeight="1">
      <c r="A430" s="15" t="s">
        <v>1494</v>
      </c>
      <c r="B430" s="15" t="s">
        <v>2</v>
      </c>
      <c r="C430" s="9" t="s">
        <v>15</v>
      </c>
      <c r="D430" s="9" t="s">
        <v>46</v>
      </c>
      <c r="E430" s="35" t="s">
        <v>10</v>
      </c>
      <c r="F430" s="9" t="str">
        <f t="shared" si="6"/>
        <v>3._Adaptation_actions_by_national_and_subnational_governments___Regulation</v>
      </c>
      <c r="G430" s="9" t="s">
        <v>112</v>
      </c>
      <c r="H430" s="9" t="s">
        <v>758</v>
      </c>
      <c r="J430" s="7" t="s">
        <v>1495</v>
      </c>
      <c r="K430" s="7" t="str">
        <f>Table1[[#This Row],[Indicator REF]] &amp; " - " &amp; Table1[[#This Row],[Example indicators]]</f>
        <v>NL007 - The extent to which climate risks are systematically incorporated into sanitation planning processes across cities and local authorities—covering the entire sanitation chain.</v>
      </c>
      <c r="L430" s="7" t="s">
        <v>1478</v>
      </c>
      <c r="M430" s="9" t="s">
        <v>1496</v>
      </c>
      <c r="N430" s="28"/>
      <c r="P430" s="9"/>
      <c r="S430" s="9"/>
    </row>
    <row r="431" spans="1:20" ht="142.15" customHeight="1">
      <c r="A431" s="15" t="s">
        <v>1497</v>
      </c>
      <c r="B431" s="15" t="s">
        <v>4</v>
      </c>
      <c r="C431" s="9" t="s">
        <v>40</v>
      </c>
      <c r="D431" s="9" t="s">
        <v>46</v>
      </c>
      <c r="E431" s="9" t="s">
        <v>10</v>
      </c>
      <c r="F431" s="9" t="str">
        <f t="shared" si="6"/>
        <v>3._Adaptation_actions_by_national_and_subnational_governments___Regulation</v>
      </c>
      <c r="G431" s="9" t="s">
        <v>83</v>
      </c>
      <c r="H431" s="36" t="s">
        <v>436</v>
      </c>
      <c r="J431" s="7" t="s">
        <v>1498</v>
      </c>
      <c r="K431" s="7" t="str">
        <f>Table1[[#This Row],[Indicator REF]] &amp; " - " &amp; Table1[[#This Row],[Example indicators]]</f>
        <v>NL008 - The existence of systems to monitor and evaluate the impact of extreme weather events on WASH infrastructure and services</v>
      </c>
      <c r="L431" s="7" t="s">
        <v>1499</v>
      </c>
      <c r="M431" s="9" t="s">
        <v>1500</v>
      </c>
      <c r="N431" s="28"/>
      <c r="P431" s="9"/>
      <c r="S431" s="9"/>
    </row>
    <row r="432" spans="1:20" ht="90">
      <c r="A432" s="15" t="s">
        <v>1501</v>
      </c>
      <c r="B432" s="30" t="s">
        <v>4</v>
      </c>
      <c r="C432" s="20" t="s">
        <v>40</v>
      </c>
      <c r="D432" s="20" t="s">
        <v>46</v>
      </c>
      <c r="E432" s="9" t="s">
        <v>8</v>
      </c>
      <c r="F432" s="9" t="str">
        <f t="shared" si="6"/>
        <v>2._Adaptation_actions_by_national_and_subnational_governments___Institutions</v>
      </c>
      <c r="G432" s="20" t="s">
        <v>74</v>
      </c>
      <c r="H432" s="9" t="s">
        <v>1502</v>
      </c>
      <c r="I432" s="9" t="s">
        <v>1502</v>
      </c>
      <c r="J432" s="7" t="s">
        <v>1503</v>
      </c>
      <c r="K432" s="31" t="str">
        <f>Table1[[#This Row],[Indicator REF]] &amp; " - " &amp; Table1[[#This Row],[Example indicators]]</f>
        <v>NL009 - Climate data, seasonal forecasts and downscaled projections available to the WASH sector, reviewed regularly</v>
      </c>
      <c r="L432" s="7" t="s">
        <v>1478</v>
      </c>
      <c r="M432" s="9" t="s">
        <v>519</v>
      </c>
      <c r="N432" s="28"/>
      <c r="P432" s="9"/>
      <c r="S432" s="9"/>
    </row>
    <row r="433" spans="1:19" ht="90">
      <c r="A433" s="15" t="s">
        <v>1504</v>
      </c>
      <c r="B433" s="30" t="s">
        <v>4</v>
      </c>
      <c r="C433" s="20" t="s">
        <v>40</v>
      </c>
      <c r="D433" s="20" t="s">
        <v>46</v>
      </c>
      <c r="E433" s="9" t="s">
        <v>10</v>
      </c>
      <c r="F433" s="9" t="str">
        <f t="shared" si="6"/>
        <v>3._Adaptation_actions_by_national_and_subnational_governments___Regulation</v>
      </c>
      <c r="G433" s="20" t="s">
        <v>106</v>
      </c>
      <c r="H433" s="36" t="s">
        <v>436</v>
      </c>
      <c r="J433" s="7" t="s">
        <v>1505</v>
      </c>
      <c r="K433" s="7" t="str">
        <f>Table1[[#This Row],[Indicator REF]] &amp; " - " &amp; Table1[[#This Row],[Example indicators]]</f>
        <v>NL010 - Monitoring of hygiene product sales or purchases of other cleansing materials considers climate-related disruptions</v>
      </c>
      <c r="L433" s="7" t="s">
        <v>1478</v>
      </c>
      <c r="M433" s="9" t="s">
        <v>1506</v>
      </c>
      <c r="N433" s="28"/>
      <c r="P433" s="9"/>
      <c r="S433" s="9"/>
    </row>
    <row r="434" spans="1:19" ht="135" customHeight="1">
      <c r="A434" s="15" t="s">
        <v>1507</v>
      </c>
      <c r="B434" s="30" t="s">
        <v>4</v>
      </c>
      <c r="C434" s="20" t="s">
        <v>40</v>
      </c>
      <c r="D434" s="20" t="s">
        <v>46</v>
      </c>
      <c r="E434" s="9" t="s">
        <v>10</v>
      </c>
      <c r="F434" s="9" t="str">
        <f t="shared" si="6"/>
        <v>3._Adaptation_actions_by_national_and_subnational_governments___Regulation</v>
      </c>
      <c r="G434" s="20"/>
      <c r="H434" s="9" t="s">
        <v>582</v>
      </c>
      <c r="J434" s="7" t="s">
        <v>1508</v>
      </c>
      <c r="K434" s="7" t="str">
        <f>Table1[[#This Row],[Indicator REF]] &amp; " - " &amp; Table1[[#This Row],[Example indicators]]</f>
        <v>NL011 - Design standards and related regulations are available to support the construction of infrastructure and delivery of climate resilient WASH services (considers risk from climate variability and change)</v>
      </c>
      <c r="L434" s="7" t="s">
        <v>1478</v>
      </c>
      <c r="M434" s="9" t="s">
        <v>732</v>
      </c>
      <c r="N434" s="28"/>
      <c r="P434" s="9"/>
      <c r="S434" s="9"/>
    </row>
    <row r="435" spans="1:19" ht="95.65" customHeight="1">
      <c r="A435" s="15" t="s">
        <v>1509</v>
      </c>
      <c r="B435" s="15" t="s">
        <v>4</v>
      </c>
      <c r="C435" s="9" t="s">
        <v>40</v>
      </c>
      <c r="D435" s="9" t="s">
        <v>46</v>
      </c>
      <c r="E435" s="9" t="s">
        <v>8</v>
      </c>
      <c r="F435" s="9" t="str">
        <f t="shared" si="6"/>
        <v>2._Adaptation_actions_by_national_and_subnational_governments___Institutions</v>
      </c>
      <c r="G435" s="9" t="s">
        <v>103</v>
      </c>
      <c r="H435" s="9" t="s">
        <v>392</v>
      </c>
      <c r="J435" s="7" t="s">
        <v>1510</v>
      </c>
      <c r="K435" s="7" t="str">
        <f>Table1[[#This Row],[Indicator REF]] &amp; " - " &amp; Table1[[#This Row],[Example indicators]]</f>
        <v>NL012 - Proportion of construction workers trained in resilient structure construction</v>
      </c>
      <c r="L435" s="7" t="s">
        <v>1478</v>
      </c>
      <c r="M435" s="9" t="s">
        <v>1511</v>
      </c>
      <c r="N435" s="28"/>
      <c r="P435" s="9"/>
      <c r="S435" s="9"/>
    </row>
    <row r="436" spans="1:19" ht="90">
      <c r="A436" s="15" t="s">
        <v>1512</v>
      </c>
      <c r="B436" s="15" t="s">
        <v>4</v>
      </c>
      <c r="C436" s="9" t="s">
        <v>40</v>
      </c>
      <c r="D436" s="9" t="s">
        <v>46</v>
      </c>
      <c r="E436" s="9" t="s">
        <v>8</v>
      </c>
      <c r="F436" s="9" t="str">
        <f t="shared" si="6"/>
        <v>2._Adaptation_actions_by_national_and_subnational_governments___Institutions</v>
      </c>
      <c r="G436" s="9" t="s">
        <v>103</v>
      </c>
      <c r="H436" s="9" t="s">
        <v>392</v>
      </c>
      <c r="J436" s="7" t="s">
        <v>1513</v>
      </c>
      <c r="K436" s="7" t="str">
        <f>Table1[[#This Row],[Indicator REF]] &amp; " - " &amp; Table1[[#This Row],[Example indicators]]</f>
        <v>NL013 - Sufficient human resources [are in place]  to design, implement, and monitor adaptation plans for the WASH sector</v>
      </c>
      <c r="L436" s="7" t="s">
        <v>1478</v>
      </c>
      <c r="M436" s="9" t="s">
        <v>1514</v>
      </c>
      <c r="N436" s="28"/>
      <c r="P436" s="9"/>
      <c r="S436" s="9"/>
    </row>
    <row r="437" spans="1:19" ht="90">
      <c r="A437" s="15" t="s">
        <v>1515</v>
      </c>
      <c r="B437" s="15" t="s">
        <v>4</v>
      </c>
      <c r="C437" s="9" t="s">
        <v>40</v>
      </c>
      <c r="D437" s="9" t="s">
        <v>46</v>
      </c>
      <c r="E437" s="9" t="s">
        <v>8</v>
      </c>
      <c r="F437" s="9" t="str">
        <f t="shared" si="6"/>
        <v>2._Adaptation_actions_by_national_and_subnational_governments___Institutions</v>
      </c>
      <c r="G437" s="9" t="s">
        <v>103</v>
      </c>
      <c r="H437" s="9" t="s">
        <v>392</v>
      </c>
      <c r="J437" s="7" t="s">
        <v>1336</v>
      </c>
      <c r="K437" s="13" t="str">
        <f>Table1[[#This Row],[Indicator REF]] &amp; " - " &amp; Table1[[#This Row],[Example indicators]]</f>
        <v>NL014 - Number of regulators or local government staff supporting WASH systems who have received training on climate risk assessment and management</v>
      </c>
      <c r="L437" s="7" t="s">
        <v>1478</v>
      </c>
      <c r="M437" s="9" t="s">
        <v>1516</v>
      </c>
      <c r="N437" s="28"/>
      <c r="P437" s="9"/>
      <c r="S437" s="9"/>
    </row>
    <row r="438" spans="1:19" ht="135">
      <c r="A438" s="15" t="s">
        <v>1517</v>
      </c>
      <c r="B438" s="15" t="s">
        <v>4</v>
      </c>
      <c r="C438" s="9" t="s">
        <v>40</v>
      </c>
      <c r="D438" s="9" t="s">
        <v>46</v>
      </c>
      <c r="E438" s="9" t="s">
        <v>8</v>
      </c>
      <c r="F438" s="9" t="str">
        <f t="shared" si="6"/>
        <v>2._Adaptation_actions_by_national_and_subnational_governments___Institutions</v>
      </c>
      <c r="G438" s="9" t="s">
        <v>76</v>
      </c>
      <c r="H438" s="9" t="s">
        <v>199</v>
      </c>
      <c r="J438" s="7" t="s">
        <v>1518</v>
      </c>
      <c r="K438" s="7" t="str">
        <f>Table1[[#This Row],[Indicator REF]] &amp; " - " &amp; Table1[[#This Row],[Example indicators]]</f>
        <v>NL015 - Proportion of relevant stakeholders (climate change committees, regulatory bodies, and ministries/departments) that have formal agreements or mechanisms in place to coordinate on climate adaptation and environmental management (across all levels of government)</v>
      </c>
      <c r="L438" s="7" t="s">
        <v>1499</v>
      </c>
      <c r="M438" s="9" t="s">
        <v>1519</v>
      </c>
      <c r="N438" s="28"/>
      <c r="P438" s="9"/>
      <c r="S438" s="9"/>
    </row>
    <row r="439" spans="1:19" ht="90">
      <c r="A439" s="15" t="s">
        <v>1520</v>
      </c>
      <c r="B439" s="15" t="s">
        <v>4</v>
      </c>
      <c r="C439" s="10" t="s">
        <v>40</v>
      </c>
      <c r="D439" s="9" t="s">
        <v>46</v>
      </c>
      <c r="E439" s="9" t="s">
        <v>8</v>
      </c>
      <c r="F439" s="9" t="str">
        <f t="shared" si="6"/>
        <v>2._Adaptation_actions_by_national_and_subnational_governments___Institutions</v>
      </c>
      <c r="G439" s="15" t="s">
        <v>76</v>
      </c>
      <c r="H439" s="9" t="s">
        <v>199</v>
      </c>
      <c r="J439" s="7" t="s">
        <v>1521</v>
      </c>
      <c r="K439" s="7" t="str">
        <f>Table1[[#This Row],[Indicator REF]] &amp; " - " &amp; Table1[[#This Row],[Example indicators]]</f>
        <v>NL016 - Climate ministry has a mandated role in WASH sector review and planning (across all levels of government)</v>
      </c>
      <c r="L439" s="7" t="s">
        <v>1478</v>
      </c>
      <c r="M439" s="9" t="s">
        <v>1522</v>
      </c>
      <c r="N439" s="28"/>
      <c r="P439" s="9"/>
      <c r="S439" s="9"/>
    </row>
    <row r="440" spans="1:19" ht="90">
      <c r="A440" s="15" t="s">
        <v>1523</v>
      </c>
      <c r="B440" s="15" t="s">
        <v>4</v>
      </c>
      <c r="C440" s="10" t="s">
        <v>40</v>
      </c>
      <c r="D440" s="9" t="s">
        <v>46</v>
      </c>
      <c r="E440" s="9" t="s">
        <v>6</v>
      </c>
      <c r="F440" s="9" t="str">
        <f t="shared" si="6"/>
        <v>1._Adaptation_actions_by_national_and_subnational_governments___Policy</v>
      </c>
      <c r="G440" s="9" t="s">
        <v>94</v>
      </c>
      <c r="H440" s="9" t="s">
        <v>857</v>
      </c>
      <c r="J440" s="7" t="s">
        <v>1524</v>
      </c>
      <c r="K440" s="7" t="str">
        <f>Table1[[#This Row],[Indicator REF]] &amp; " - " &amp; Table1[[#This Row],[Example indicators]]</f>
        <v xml:space="preserve">NL017 - Sector strategies include measures to improve WASH services for populations vulnerable to climate change </v>
      </c>
      <c r="L440" s="7" t="s">
        <v>1478</v>
      </c>
      <c r="M440" s="9" t="s">
        <v>1525</v>
      </c>
      <c r="N440" s="28"/>
      <c r="P440" s="9"/>
      <c r="S440" s="9"/>
    </row>
    <row r="441" spans="1:19" ht="105">
      <c r="A441" s="15" t="s">
        <v>1526</v>
      </c>
      <c r="B441" s="15" t="s">
        <v>2</v>
      </c>
      <c r="C441" s="9" t="s">
        <v>15</v>
      </c>
      <c r="D441" s="9" t="s">
        <v>46</v>
      </c>
      <c r="E441" s="9" t="s">
        <v>18</v>
      </c>
      <c r="F441" s="9" t="str">
        <f t="shared" si="6"/>
        <v>7._Adaptation_actions_by_water_and_sanitation_service_providers___Sanitation</v>
      </c>
      <c r="G441" s="9" t="s">
        <v>87</v>
      </c>
      <c r="H441" s="9" t="s">
        <v>250</v>
      </c>
      <c r="J441" s="7" t="s">
        <v>1527</v>
      </c>
      <c r="K441" s="7" t="str">
        <f>Table1[[#This Row],[Indicator REF]] &amp; " - " &amp; Table1[[#This Row],[Example indicators]]</f>
        <v>NL018 - [Proportion of households for whom] well-defined, event-specific, timely action plans are ready for execution on receiving early warnings</v>
      </c>
      <c r="L441" s="7" t="s">
        <v>1478</v>
      </c>
      <c r="M441" s="9" t="s">
        <v>1528</v>
      </c>
      <c r="N441" s="28"/>
      <c r="P441" s="9"/>
      <c r="S441" s="9"/>
    </row>
    <row r="442" spans="1:19" ht="90">
      <c r="A442" s="15" t="s">
        <v>1529</v>
      </c>
      <c r="B442" s="15" t="s">
        <v>1</v>
      </c>
      <c r="C442" s="10" t="s">
        <v>30</v>
      </c>
      <c r="D442" s="9" t="s">
        <v>46</v>
      </c>
      <c r="E442" s="9" t="s">
        <v>360</v>
      </c>
      <c r="F442" s="9" t="str">
        <f t="shared" si="6"/>
        <v>Adaptation_actions_by_water_and_sanitation_service_providers</v>
      </c>
      <c r="G442" s="9" t="s">
        <v>87</v>
      </c>
      <c r="H442" s="9" t="s">
        <v>250</v>
      </c>
      <c r="J442" s="7" t="s">
        <v>1527</v>
      </c>
      <c r="K442" s="7" t="str">
        <f>Table1[[#This Row],[Indicator REF]] &amp; " - " &amp; Table1[[#This Row],[Example indicators]]</f>
        <v>NL019 - [Proportion of households for whom] well-defined, event-specific, timely action plans are ready for execution on receiving early warnings</v>
      </c>
      <c r="L442" s="7" t="s">
        <v>118</v>
      </c>
      <c r="M442" s="9" t="s">
        <v>1530</v>
      </c>
      <c r="N442" s="28"/>
      <c r="P442" s="9"/>
      <c r="S442" s="9"/>
    </row>
    <row r="443" spans="1:19" ht="90">
      <c r="A443" s="15" t="s">
        <v>1531</v>
      </c>
      <c r="B443" s="15" t="s">
        <v>3</v>
      </c>
      <c r="C443" s="10" t="s">
        <v>38</v>
      </c>
      <c r="D443" s="9" t="s">
        <v>46</v>
      </c>
      <c r="E443" s="63" t="s">
        <v>14</v>
      </c>
      <c r="F443" s="9" t="str">
        <f t="shared" si="6"/>
        <v>5._Adaptation_actions_by_hygiene_promoters_and_supply_chain_actors</v>
      </c>
      <c r="G443" s="9" t="s">
        <v>87</v>
      </c>
      <c r="H443" s="9" t="s">
        <v>250</v>
      </c>
      <c r="J443" s="7" t="s">
        <v>1527</v>
      </c>
      <c r="K443" s="7" t="str">
        <f>Table1[[#This Row],[Indicator REF]] &amp; " - " &amp; Table1[[#This Row],[Example indicators]]</f>
        <v>NL020 - [Proportion of households for whom] well-defined, event-specific, timely action plans are ready for execution on receiving early warnings</v>
      </c>
      <c r="L443" s="7" t="s">
        <v>1478</v>
      </c>
      <c r="M443" s="9" t="s">
        <v>1528</v>
      </c>
      <c r="N443" s="28"/>
      <c r="P443" s="9"/>
      <c r="S443" s="9"/>
    </row>
    <row r="444" spans="1:19" ht="90">
      <c r="A444" s="15" t="s">
        <v>1532</v>
      </c>
      <c r="B444" s="15" t="s">
        <v>4</v>
      </c>
      <c r="C444" s="9" t="s">
        <v>40</v>
      </c>
      <c r="D444" s="9" t="s">
        <v>46</v>
      </c>
      <c r="E444" s="35" t="s">
        <v>6</v>
      </c>
      <c r="F444" s="9" t="str">
        <f t="shared" si="6"/>
        <v>1._Adaptation_actions_by_national_and_subnational_governments___Policy</v>
      </c>
      <c r="G444" s="9" t="s">
        <v>112</v>
      </c>
      <c r="H444" s="89" t="s">
        <v>754</v>
      </c>
      <c r="J444" s="7" t="s">
        <v>1533</v>
      </c>
      <c r="K444" s="7" t="str">
        <f>Table1[[#This Row],[Indicator REF]] &amp; " - " &amp; Table1[[#This Row],[Example indicators]]</f>
        <v>NL021 - WASH climate adaptation plans aligned with national adaptation plans/National adaptation plans have targeted WASH objectives</v>
      </c>
      <c r="L444" s="7" t="s">
        <v>1478</v>
      </c>
      <c r="M444" s="9" t="s">
        <v>771</v>
      </c>
      <c r="N444" s="28"/>
      <c r="P444" s="9"/>
      <c r="S444" s="9"/>
    </row>
    <row r="445" spans="1:19" ht="90">
      <c r="A445" s="15" t="s">
        <v>1534</v>
      </c>
      <c r="B445" s="15" t="s">
        <v>4</v>
      </c>
      <c r="C445" s="9" t="s">
        <v>40</v>
      </c>
      <c r="D445" s="9" t="s">
        <v>46</v>
      </c>
      <c r="E445" s="9" t="s">
        <v>6</v>
      </c>
      <c r="F445" s="9" t="str">
        <f t="shared" si="6"/>
        <v>1._Adaptation_actions_by_national_and_subnational_governments___Policy</v>
      </c>
      <c r="G445" s="9" t="s">
        <v>94</v>
      </c>
      <c r="H445" s="85" t="s">
        <v>857</v>
      </c>
      <c r="J445" s="36" t="s">
        <v>1535</v>
      </c>
      <c r="K445" s="7" t="str">
        <f>Table1[[#This Row],[Indicator REF]] &amp; " - " &amp; Table1[[#This Row],[Example indicators]]</f>
        <v>NL022 - National WASH strategy includes consideration of services for  vulnerable populations</v>
      </c>
      <c r="L445" s="7" t="s">
        <v>1478</v>
      </c>
      <c r="M445" s="9" t="s">
        <v>1174</v>
      </c>
      <c r="N445" s="28"/>
      <c r="P445" s="9"/>
      <c r="S445" s="9"/>
    </row>
    <row r="446" spans="1:19" ht="90">
      <c r="A446" s="15" t="s">
        <v>1536</v>
      </c>
      <c r="B446" s="15" t="s">
        <v>4</v>
      </c>
      <c r="C446" s="10" t="s">
        <v>40</v>
      </c>
      <c r="D446" s="9" t="s">
        <v>46</v>
      </c>
      <c r="E446" s="35" t="s">
        <v>6</v>
      </c>
      <c r="F446" s="9" t="str">
        <f t="shared" si="6"/>
        <v>1._Adaptation_actions_by_national_and_subnational_governments___Policy</v>
      </c>
      <c r="G446" s="9" t="s">
        <v>112</v>
      </c>
      <c r="H446" s="85" t="s">
        <v>754</v>
      </c>
      <c r="J446" s="7" t="s">
        <v>1537</v>
      </c>
      <c r="K446" s="7" t="str">
        <f>Table1[[#This Row],[Indicator REF]] &amp; " - " &amp; Table1[[#This Row],[Example indicators]]</f>
        <v>NL023 - Inclusion of climate resilience in WASH sector review and planning</v>
      </c>
      <c r="L446" s="7" t="s">
        <v>1499</v>
      </c>
      <c r="M446" s="9" t="s">
        <v>1538</v>
      </c>
      <c r="N446" s="28"/>
      <c r="P446" s="9"/>
      <c r="S446" s="9"/>
    </row>
    <row r="447" spans="1:19" ht="90">
      <c r="A447" s="15" t="s">
        <v>1539</v>
      </c>
      <c r="B447" s="15" t="s">
        <v>4</v>
      </c>
      <c r="C447" s="9" t="s">
        <v>40</v>
      </c>
      <c r="D447" s="9" t="s">
        <v>46</v>
      </c>
      <c r="E447" s="9" t="s">
        <v>6</v>
      </c>
      <c r="F447" s="9" t="str">
        <f t="shared" si="6"/>
        <v>1._Adaptation_actions_by_national_and_subnational_governments___Policy</v>
      </c>
      <c r="G447" s="9" t="s">
        <v>106</v>
      </c>
      <c r="H447" s="9" t="s">
        <v>106</v>
      </c>
      <c r="J447" s="7" t="s">
        <v>1540</v>
      </c>
      <c r="K447" s="7" t="str">
        <f>Table1[[#This Row],[Indicator REF]] &amp; " - " &amp; Table1[[#This Row],[Example indicators]]</f>
        <v>NL024 - Policy in place to support availability of materials, products and services for improving the resilience of WASH infrastructure</v>
      </c>
      <c r="L447" s="7" t="s">
        <v>1499</v>
      </c>
      <c r="M447" s="9" t="s">
        <v>1541</v>
      </c>
      <c r="N447" s="28"/>
      <c r="P447" s="9"/>
      <c r="S447" s="9"/>
    </row>
    <row r="448" spans="1:19" ht="90">
      <c r="A448" s="15" t="s">
        <v>1542</v>
      </c>
      <c r="B448" s="15" t="s">
        <v>2</v>
      </c>
      <c r="C448" s="9" t="s">
        <v>7</v>
      </c>
      <c r="D448" s="9" t="s">
        <v>46</v>
      </c>
      <c r="E448" s="9" t="s">
        <v>25</v>
      </c>
      <c r="F448" s="9" t="str">
        <f t="shared" si="6"/>
        <v>15._Attributes_of_water__sanitation__and_hygiene_infrastructure___Sanitation</v>
      </c>
      <c r="G448" s="9" t="s">
        <v>79</v>
      </c>
      <c r="H448" s="9" t="s">
        <v>234</v>
      </c>
      <c r="J448" s="7" t="s">
        <v>1543</v>
      </c>
      <c r="K448" s="7" t="str">
        <f>Table1[[#This Row],[Indicator REF]] &amp; " - " &amp; Table1[[#This Row],[Example indicators]]</f>
        <v>NL025 - [Proportion of containments] designed for current and future climate risk</v>
      </c>
      <c r="L448" s="7" t="s">
        <v>1478</v>
      </c>
      <c r="M448" s="9" t="s">
        <v>1544</v>
      </c>
      <c r="N448" s="28"/>
      <c r="P448" s="9"/>
      <c r="S448" s="9"/>
    </row>
    <row r="449" spans="1:19" ht="90">
      <c r="A449" s="15" t="s">
        <v>1545</v>
      </c>
      <c r="B449" s="15" t="s">
        <v>2</v>
      </c>
      <c r="C449" s="9" t="s">
        <v>7</v>
      </c>
      <c r="D449" s="9" t="s">
        <v>46</v>
      </c>
      <c r="E449" s="9" t="s">
        <v>25</v>
      </c>
      <c r="F449" s="9" t="str">
        <f t="shared" si="6"/>
        <v>15._Attributes_of_water__sanitation__and_hygiene_infrastructure___Sanitation</v>
      </c>
      <c r="G449" s="9" t="s">
        <v>79</v>
      </c>
      <c r="H449" s="9" t="s">
        <v>234</v>
      </c>
      <c r="J449" s="7" t="s">
        <v>1546</v>
      </c>
      <c r="K449" s="7" t="str">
        <f>Table1[[#This Row],[Indicator REF]] &amp; " - " &amp; Table1[[#This Row],[Example indicators]]</f>
        <v>NL026 - [Proportion of latrine superstructures] designed for current and future climate risks</v>
      </c>
      <c r="L449" s="7" t="s">
        <v>1478</v>
      </c>
      <c r="M449" s="9" t="s">
        <v>1547</v>
      </c>
      <c r="N449" s="28"/>
      <c r="P449" s="9"/>
      <c r="S449" s="9"/>
    </row>
    <row r="450" spans="1:19" ht="90">
      <c r="A450" s="15" t="s">
        <v>1548</v>
      </c>
      <c r="B450" s="15" t="s">
        <v>2</v>
      </c>
      <c r="C450" s="9" t="s">
        <v>9</v>
      </c>
      <c r="D450" s="9" t="s">
        <v>46</v>
      </c>
      <c r="E450" s="9" t="s">
        <v>25</v>
      </c>
      <c r="F450" s="9" t="str">
        <f t="shared" ref="F450:F513" si="7">SUBSTITUTE(SUBSTITUTE(SUBSTITUTE(SUBSTITUTE(E450, " ", "_"), "-", "_"), ",", "_"), ":", "_")</f>
        <v>15._Attributes_of_water__sanitation__and_hygiene_infrastructure___Sanitation</v>
      </c>
      <c r="G450" s="9" t="s">
        <v>79</v>
      </c>
      <c r="H450" s="9" t="s">
        <v>234</v>
      </c>
      <c r="J450" s="7" t="s">
        <v>1549</v>
      </c>
      <c r="K450" s="7" t="str">
        <f>Table1[[#This Row],[Indicator REF]] &amp; " - " &amp; Table1[[#This Row],[Example indicators]]</f>
        <v>NL027 - [Proportion of population with sewer connection served by a] sewer where its horizontal alignment, invert levels, joint density, and maintenance access points consider current and future climate risk</v>
      </c>
      <c r="L450" s="7" t="s">
        <v>1478</v>
      </c>
      <c r="M450" s="9" t="s">
        <v>1550</v>
      </c>
      <c r="N450" s="28"/>
      <c r="P450" s="9"/>
      <c r="S450" s="9"/>
    </row>
    <row r="451" spans="1:19" ht="93" customHeight="1">
      <c r="A451" s="15" t="s">
        <v>1551</v>
      </c>
      <c r="B451" s="15" t="s">
        <v>2</v>
      </c>
      <c r="C451" s="9" t="s">
        <v>11</v>
      </c>
      <c r="D451" s="9" t="s">
        <v>46</v>
      </c>
      <c r="E451" s="9" t="s">
        <v>25</v>
      </c>
      <c r="F451" s="9" t="str">
        <f t="shared" si="7"/>
        <v>15._Attributes_of_water__sanitation__and_hygiene_infrastructure___Sanitation</v>
      </c>
      <c r="G451" s="9" t="s">
        <v>79</v>
      </c>
      <c r="H451" s="9" t="s">
        <v>234</v>
      </c>
      <c r="J451" s="7" t="s">
        <v>1552</v>
      </c>
      <c r="K451" s="7" t="str">
        <f>Table1[[#This Row],[Indicator REF]] &amp; " - " &amp; Table1[[#This Row],[Example indicators]]</f>
        <v>NL028 - [Proportion of population served by treatment facilities] where infrastructure is designed with  consideration of current and future climate risks.</v>
      </c>
      <c r="L451" s="7" t="s">
        <v>1478</v>
      </c>
      <c r="M451" s="9" t="s">
        <v>1553</v>
      </c>
      <c r="N451" s="28"/>
      <c r="P451" s="9"/>
      <c r="S451" s="9"/>
    </row>
    <row r="452" spans="1:19" ht="90">
      <c r="A452" s="15" t="s">
        <v>1554</v>
      </c>
      <c r="B452" s="15" t="s">
        <v>2</v>
      </c>
      <c r="C452" s="9" t="s">
        <v>11</v>
      </c>
      <c r="D452" s="9" t="s">
        <v>46</v>
      </c>
      <c r="E452" s="9" t="s">
        <v>25</v>
      </c>
      <c r="F452" s="9" t="str">
        <f t="shared" si="7"/>
        <v>15._Attributes_of_water__sanitation__and_hygiene_infrastructure___Sanitation</v>
      </c>
      <c r="G452" s="9" t="s">
        <v>79</v>
      </c>
      <c r="H452" s="9" t="s">
        <v>233</v>
      </c>
      <c r="J452" s="7" t="s">
        <v>1555</v>
      </c>
      <c r="K452" s="7" t="str">
        <f>Table1[[#This Row],[Indicator REF]] &amp; " - " &amp; Table1[[#This Row],[Example indicators]]</f>
        <v>NL029 - [Proportion of population served by WW/FS treatment facilities  where] infrastructure siting considers both current and future climate risk</v>
      </c>
      <c r="L452" s="7" t="s">
        <v>1499</v>
      </c>
      <c r="M452" s="9" t="s">
        <v>1556</v>
      </c>
      <c r="N452" s="28"/>
      <c r="P452" s="9"/>
      <c r="S452" s="9"/>
    </row>
    <row r="453" spans="1:19" ht="90">
      <c r="A453" s="15" t="s">
        <v>1557</v>
      </c>
      <c r="B453" s="15" t="s">
        <v>2</v>
      </c>
      <c r="C453" s="9" t="s">
        <v>7</v>
      </c>
      <c r="D453" s="9" t="s">
        <v>46</v>
      </c>
      <c r="E453" s="9" t="s">
        <v>25</v>
      </c>
      <c r="F453" s="9" t="str">
        <f t="shared" si="7"/>
        <v>15._Attributes_of_water__sanitation__and_hygiene_infrastructure___Sanitation</v>
      </c>
      <c r="G453" s="37" t="s">
        <v>79</v>
      </c>
      <c r="H453" s="9" t="s">
        <v>233</v>
      </c>
      <c r="J453" s="7" t="s">
        <v>1558</v>
      </c>
      <c r="K453" s="7" t="str">
        <f>Table1[[#This Row],[Indicator REF]] &amp; " - " &amp; Table1[[#This Row],[Example indicators]]</f>
        <v>NL030 - [Proportion of population served by toilets/latrines where] infrastructure siting considers both current and future climate risk</v>
      </c>
      <c r="L453" s="7" t="s">
        <v>1499</v>
      </c>
      <c r="M453" s="9" t="s">
        <v>1559</v>
      </c>
      <c r="N453" s="28"/>
      <c r="P453" s="9"/>
      <c r="S453" s="9"/>
    </row>
    <row r="454" spans="1:19" ht="90">
      <c r="A454" s="15" t="s">
        <v>1560</v>
      </c>
      <c r="B454" s="15" t="s">
        <v>2</v>
      </c>
      <c r="C454" s="9" t="s">
        <v>7</v>
      </c>
      <c r="D454" s="9" t="s">
        <v>46</v>
      </c>
      <c r="E454" s="9" t="s">
        <v>25</v>
      </c>
      <c r="F454" s="9" t="str">
        <f t="shared" si="7"/>
        <v>15._Attributes_of_water__sanitation__and_hygiene_infrastructure___Sanitation</v>
      </c>
      <c r="G454" s="9" t="s">
        <v>79</v>
      </c>
      <c r="H454" s="9" t="s">
        <v>234</v>
      </c>
      <c r="J454" s="7" t="s">
        <v>1561</v>
      </c>
      <c r="K454" s="7" t="str">
        <f>Table1[[#This Row],[Indicator REF]] &amp; " - " &amp; Table1[[#This Row],[Example indicators]]</f>
        <v>NL031 - [Proportion of latrines and containments] that conform to national regulations and standards for climate resilience</v>
      </c>
      <c r="L454" s="7" t="s">
        <v>1478</v>
      </c>
      <c r="N454" s="28"/>
      <c r="P454" s="9"/>
      <c r="S454" s="9"/>
    </row>
    <row r="455" spans="1:19" ht="90">
      <c r="A455" s="15" t="s">
        <v>1562</v>
      </c>
      <c r="B455" s="15" t="s">
        <v>2</v>
      </c>
      <c r="C455" s="9" t="s">
        <v>11</v>
      </c>
      <c r="D455" s="9" t="s">
        <v>46</v>
      </c>
      <c r="E455" s="9" t="s">
        <v>25</v>
      </c>
      <c r="F455" s="9" t="str">
        <f t="shared" si="7"/>
        <v>15._Attributes_of_water__sanitation__and_hygiene_infrastructure___Sanitation</v>
      </c>
      <c r="G455" s="9" t="s">
        <v>79</v>
      </c>
      <c r="H455" s="9" t="s">
        <v>234</v>
      </c>
      <c r="J455" s="7" t="s">
        <v>1563</v>
      </c>
      <c r="K455" s="7" t="str">
        <f>Table1[[#This Row],[Indicator REF]] &amp; " - " &amp; Table1[[#This Row],[Example indicators]]</f>
        <v>NL032 - [Proportion of WW/FS treatment facilities] that conform to national regulations and standards for climate resilience</v>
      </c>
      <c r="L455" s="7" t="s">
        <v>1478</v>
      </c>
      <c r="N455" s="28"/>
      <c r="P455" s="9"/>
      <c r="S455" s="9"/>
    </row>
    <row r="456" spans="1:19" ht="90">
      <c r="A456" s="15" t="s">
        <v>1564</v>
      </c>
      <c r="B456" s="15" t="s">
        <v>2</v>
      </c>
      <c r="C456" s="9" t="s">
        <v>9</v>
      </c>
      <c r="D456" s="9" t="s">
        <v>46</v>
      </c>
      <c r="E456" s="9" t="s">
        <v>25</v>
      </c>
      <c r="F456" s="9" t="str">
        <f t="shared" si="7"/>
        <v>15._Attributes_of_water__sanitation__and_hygiene_infrastructure___Sanitation</v>
      </c>
      <c r="G456" s="9" t="s">
        <v>79</v>
      </c>
      <c r="H456" s="9" t="s">
        <v>234</v>
      </c>
      <c r="J456" s="7" t="s">
        <v>1565</v>
      </c>
      <c r="K456" s="7" t="str">
        <f>Table1[[#This Row],[Indicator REF]] &amp; " - " &amp; Table1[[#This Row],[Example indicators]]</f>
        <v>NL033 - [Proportion, by length of sewers] that conform to national regulations and standards for design and material selection for climate resilience</v>
      </c>
      <c r="L456" s="7" t="s">
        <v>1478</v>
      </c>
      <c r="N456" s="28"/>
      <c r="P456" s="9"/>
      <c r="S456" s="9"/>
    </row>
    <row r="457" spans="1:19" ht="120">
      <c r="A457" s="15" t="s">
        <v>1234</v>
      </c>
      <c r="B457" s="15" t="s">
        <v>2</v>
      </c>
      <c r="C457" s="9" t="s">
        <v>15</v>
      </c>
      <c r="D457" s="9" t="s">
        <v>46</v>
      </c>
      <c r="E457" s="9" t="s">
        <v>31</v>
      </c>
      <c r="F457" s="9" t="str">
        <f t="shared" si="7"/>
        <v>12._Adaptation_actions_related_to_coordination_with_solid_waste_and_drainage</v>
      </c>
      <c r="G457" s="9" t="s">
        <v>115</v>
      </c>
      <c r="H457" s="9" t="s">
        <v>1566</v>
      </c>
      <c r="J457" s="13" t="s">
        <v>1567</v>
      </c>
      <c r="K457" s="7" t="str">
        <f>Table1[[#This Row],[Indicator REF]] &amp; " - " &amp; Table1[[#This Row],[Example indicators]]</f>
        <v>NL034 - Sanitation systems are designed in conjunction with blue-green infrastructure for SUDS, to reduce the impacts of future climate</v>
      </c>
      <c r="L457" s="7" t="s">
        <v>1478</v>
      </c>
      <c r="M457" s="9" t="s">
        <v>1231</v>
      </c>
      <c r="N457" s="28"/>
      <c r="P457" s="9"/>
      <c r="S457" s="9"/>
    </row>
    <row r="458" spans="1:19" ht="105">
      <c r="A458" s="15" t="s">
        <v>1568</v>
      </c>
      <c r="B458" s="15" t="s">
        <v>2</v>
      </c>
      <c r="C458" s="9" t="s">
        <v>13</v>
      </c>
      <c r="D458" s="9" t="s">
        <v>46</v>
      </c>
      <c r="E458" s="9" t="s">
        <v>18</v>
      </c>
      <c r="F458" s="9" t="str">
        <f t="shared" si="7"/>
        <v>7._Adaptation_actions_by_water_and_sanitation_service_providers___Sanitation</v>
      </c>
      <c r="G458" s="9" t="s">
        <v>73</v>
      </c>
      <c r="H458" s="9" t="s">
        <v>88</v>
      </c>
      <c r="J458" s="7" t="s">
        <v>1569</v>
      </c>
      <c r="K458" s="7" t="str">
        <f>Table1[[#This Row],[Indicator REF]] &amp; " - " &amp; Table1[[#This Row],[Example indicators]]</f>
        <v>NL035 - [Proportion of FSM operations] that have backup strategies to be deployed during and following climate events : (a) terrain-adapted vehicles, (b) contingency plans for access road disruption (c) back up fuel</v>
      </c>
      <c r="L458" s="7" t="s">
        <v>1478</v>
      </c>
      <c r="M458" s="9" t="s">
        <v>1570</v>
      </c>
      <c r="N458" s="28"/>
      <c r="P458" s="9"/>
      <c r="S458" s="9"/>
    </row>
    <row r="459" spans="1:19" ht="90">
      <c r="A459" s="15" t="s">
        <v>1571</v>
      </c>
      <c r="B459" s="15" t="s">
        <v>4</v>
      </c>
      <c r="C459" s="9" t="s">
        <v>40</v>
      </c>
      <c r="D459" s="9" t="s">
        <v>46</v>
      </c>
      <c r="E459" s="35" t="s">
        <v>6</v>
      </c>
      <c r="F459" s="9" t="str">
        <f t="shared" si="7"/>
        <v>1._Adaptation_actions_by_national_and_subnational_governments___Policy</v>
      </c>
      <c r="G459" s="9" t="s">
        <v>87</v>
      </c>
      <c r="H459" s="9" t="s">
        <v>88</v>
      </c>
      <c r="J459" s="7" t="s">
        <v>454</v>
      </c>
      <c r="K459" s="7" t="str">
        <f>Table1[[#This Row],[Indicator REF]] &amp; " - " &amp; Table1[[#This Row],[Example indicators]]</f>
        <v>NL036 - [Proportion of] WASH service providers in flood risk areas that have sufficient infrastructure to support and manage an early warning systems</v>
      </c>
      <c r="L459" s="7" t="s">
        <v>1478</v>
      </c>
      <c r="M459" s="9" t="s">
        <v>1572</v>
      </c>
      <c r="N459" s="28"/>
      <c r="P459" s="9"/>
      <c r="S459" s="9"/>
    </row>
    <row r="460" spans="1:19" ht="90">
      <c r="A460" s="15" t="s">
        <v>487</v>
      </c>
      <c r="B460" s="15" t="s">
        <v>2</v>
      </c>
      <c r="C460" s="9" t="s">
        <v>7</v>
      </c>
      <c r="D460" s="9" t="s">
        <v>46</v>
      </c>
      <c r="E460" s="35" t="s">
        <v>39</v>
      </c>
      <c r="F460" s="9" t="str">
        <f t="shared" si="7"/>
        <v>21._User_experience_of_the_sanitation_service</v>
      </c>
      <c r="G460" s="9" t="s">
        <v>79</v>
      </c>
      <c r="H460" s="9" t="s">
        <v>325</v>
      </c>
      <c r="J460" s="7" t="s">
        <v>1573</v>
      </c>
      <c r="K460" s="7" t="str">
        <f>Table1[[#This Row],[Indicator REF]] &amp; " - " &amp; Table1[[#This Row],[Example indicators]]</f>
        <v>NL037 - [Proportion of] latrines/toilets that remain accessible for emptying during and following flooding caused by a climate event</v>
      </c>
      <c r="L460" s="7" t="s">
        <v>1499</v>
      </c>
      <c r="M460" s="9" t="s">
        <v>485</v>
      </c>
      <c r="N460" s="28"/>
      <c r="P460" s="9"/>
      <c r="S460" s="9"/>
    </row>
    <row r="461" spans="1:19" ht="90">
      <c r="A461" s="15" t="s">
        <v>1574</v>
      </c>
      <c r="B461" s="15" t="s">
        <v>2</v>
      </c>
      <c r="C461" s="9" t="s">
        <v>7</v>
      </c>
      <c r="D461" s="9" t="s">
        <v>46</v>
      </c>
      <c r="E461" s="9" t="s">
        <v>21</v>
      </c>
      <c r="F461" s="9" t="str">
        <f t="shared" si="7"/>
        <v>9._Adaptation_actions_by_users___Sanitation</v>
      </c>
      <c r="G461" s="9" t="s">
        <v>79</v>
      </c>
      <c r="H461" s="9" t="s">
        <v>1575</v>
      </c>
      <c r="J461" s="7" t="s">
        <v>1576</v>
      </c>
      <c r="K461" s="7" t="str">
        <f>Table1[[#This Row],[Indicator REF]] &amp; " - " &amp; Table1[[#This Row],[Example indicators]]</f>
        <v>NL038 - [Proportion of households] that have built/upgraded to climate resilient toilets/latrines prior to a climate event</v>
      </c>
      <c r="L461" s="7" t="s">
        <v>1478</v>
      </c>
      <c r="N461" s="28"/>
      <c r="P461" s="9"/>
      <c r="S461" s="9"/>
    </row>
    <row r="462" spans="1:19" ht="90">
      <c r="A462" s="15" t="s">
        <v>1577</v>
      </c>
      <c r="B462" s="15" t="s">
        <v>2</v>
      </c>
      <c r="C462" s="9" t="s">
        <v>7</v>
      </c>
      <c r="D462" s="9" t="s">
        <v>46</v>
      </c>
      <c r="E462" s="9" t="s">
        <v>21</v>
      </c>
      <c r="F462" s="9" t="str">
        <f t="shared" si="7"/>
        <v>9._Adaptation_actions_by_users___Sanitation</v>
      </c>
      <c r="G462" s="9" t="s">
        <v>72</v>
      </c>
      <c r="H462" s="9" t="s">
        <v>1578</v>
      </c>
      <c r="J462" s="7" t="s">
        <v>1579</v>
      </c>
      <c r="K462" s="7" t="str">
        <f>Table1[[#This Row],[Indicator REF]] &amp; " - " &amp; Table1[[#This Row],[Example indicators]]</f>
        <v>NL039 - [Proportion of the population with access to] multiple toilet technologies for use during and following climate events</v>
      </c>
      <c r="L462" s="7" t="s">
        <v>1499</v>
      </c>
      <c r="M462" s="9" t="s">
        <v>1580</v>
      </c>
      <c r="N462" s="28"/>
      <c r="P462" s="9"/>
      <c r="S462" s="9"/>
    </row>
    <row r="463" spans="1:19" ht="135">
      <c r="A463" s="15" t="s">
        <v>1581</v>
      </c>
      <c r="B463" s="15" t="s">
        <v>3</v>
      </c>
      <c r="C463" s="9" t="s">
        <v>32</v>
      </c>
      <c r="D463" s="9" t="s">
        <v>46</v>
      </c>
      <c r="E463" s="9" t="s">
        <v>41</v>
      </c>
      <c r="F463" s="9" t="str">
        <f t="shared" si="7"/>
        <v>19._Handwashing_facility_function__Available_hygiene_materials_and_disposal_facilities</v>
      </c>
      <c r="G463" s="9" t="s">
        <v>72</v>
      </c>
      <c r="H463" s="9" t="s">
        <v>1056</v>
      </c>
      <c r="I463" s="9" t="s">
        <v>1108</v>
      </c>
      <c r="J463" s="7" t="s">
        <v>1029</v>
      </c>
      <c r="K463" s="7" t="str">
        <f>Table1[[#This Row],[Indicator REF]] &amp; " - " &amp; Table1[[#This Row],[Example indicators]]</f>
        <v>NL040 - [Proportion of population (both medical and non-medical personnel)] with access to handwashing facilities, with soap and water or alcohol-based hand sanitisers before, during and following climate events</v>
      </c>
      <c r="L463" s="7" t="s">
        <v>1478</v>
      </c>
      <c r="M463" s="9" t="s">
        <v>1582</v>
      </c>
      <c r="N463" s="28"/>
      <c r="P463" s="9"/>
      <c r="S463" s="9"/>
    </row>
    <row r="464" spans="1:19" ht="90">
      <c r="A464" s="15" t="s">
        <v>1098</v>
      </c>
      <c r="B464" s="15" t="s">
        <v>3</v>
      </c>
      <c r="C464" s="10" t="s">
        <v>38</v>
      </c>
      <c r="D464" s="9" t="s">
        <v>46</v>
      </c>
      <c r="E464" s="17" t="s">
        <v>14</v>
      </c>
      <c r="F464" s="9" t="str">
        <f t="shared" si="7"/>
        <v>5._Adaptation_actions_by_hygiene_promoters_and_supply_chain_actors</v>
      </c>
      <c r="G464" s="9" t="s">
        <v>98</v>
      </c>
      <c r="H464" s="9" t="s">
        <v>1583</v>
      </c>
      <c r="J464" s="7" t="s">
        <v>1584</v>
      </c>
      <c r="K464" s="7" t="str">
        <f>Table1[[#This Row],[Indicator REF]] &amp; " - " &amp; Table1[[#This Row],[Example indicators]]</f>
        <v>NL041 - [Proportion of rescue teams] utilising appropriate technologies to distribute hygiene materials in during and following a climate event</v>
      </c>
      <c r="L464" s="7" t="s">
        <v>1478</v>
      </c>
      <c r="M464" s="9" t="s">
        <v>1096</v>
      </c>
      <c r="N464" s="28"/>
      <c r="P464" s="9"/>
      <c r="S464" s="9"/>
    </row>
    <row r="465" spans="1:19" ht="90">
      <c r="A465" s="15" t="s">
        <v>1585</v>
      </c>
      <c r="B465" s="15" t="s">
        <v>3</v>
      </c>
      <c r="C465" s="9" t="s">
        <v>34</v>
      </c>
      <c r="D465" s="9" t="s">
        <v>46</v>
      </c>
      <c r="E465" s="17" t="s">
        <v>14</v>
      </c>
      <c r="F465" s="9" t="str">
        <f t="shared" si="7"/>
        <v>5._Adaptation_actions_by_hygiene_promoters_and_supply_chain_actors</v>
      </c>
      <c r="G465" s="9" t="s">
        <v>73</v>
      </c>
      <c r="H465" s="9" t="s">
        <v>758</v>
      </c>
      <c r="I465" s="9" t="s">
        <v>1586</v>
      </c>
      <c r="J465" s="7" t="s">
        <v>1587</v>
      </c>
      <c r="K465" s="7" t="str">
        <f>Table1[[#This Row],[Indicator REF]] &amp; " - " &amp; Table1[[#This Row],[Example indicators]]</f>
        <v>NL042 - Service providers carry out pre-disaster planning and education for the management of menstrual waste disposal during and following climate events</v>
      </c>
      <c r="L465" s="7" t="s">
        <v>1499</v>
      </c>
      <c r="M465" s="9" t="s">
        <v>1038</v>
      </c>
      <c r="N465" s="28"/>
      <c r="P465" s="9"/>
      <c r="S465" s="9"/>
    </row>
    <row r="466" spans="1:19" ht="180">
      <c r="A466" s="15" t="s">
        <v>1588</v>
      </c>
      <c r="B466" s="15" t="s">
        <v>3</v>
      </c>
      <c r="C466" s="9" t="s">
        <v>38</v>
      </c>
      <c r="D466" s="15" t="s">
        <v>46</v>
      </c>
      <c r="E466" s="63" t="s">
        <v>14</v>
      </c>
      <c r="F466" s="9" t="str">
        <f t="shared" si="7"/>
        <v>5._Adaptation_actions_by_hygiene_promoters_and_supply_chain_actors</v>
      </c>
      <c r="G466" s="9" t="s">
        <v>109</v>
      </c>
      <c r="H466" s="9" t="s">
        <v>116</v>
      </c>
      <c r="J466" s="7" t="s">
        <v>1589</v>
      </c>
      <c r="K466" s="7" t="str">
        <f>Table1[[#This Row],[Indicator REF]] &amp; " - " &amp; Table1[[#This Row],[Example indicators]]</f>
        <v>NL043 - [Proportion of population at risk of climate related shock] receiving education/messaging on hygiene behaviour, practice, and materials  (in local language) relevant to climate events</v>
      </c>
      <c r="L466" s="7" t="s">
        <v>1478</v>
      </c>
      <c r="M466" s="9" t="s">
        <v>1590</v>
      </c>
      <c r="N466" s="28"/>
      <c r="P466" s="9"/>
      <c r="S466" s="9"/>
    </row>
    <row r="467" spans="1:19" ht="60">
      <c r="A467" s="15" t="s">
        <v>1591</v>
      </c>
      <c r="B467" s="15" t="s">
        <v>2</v>
      </c>
      <c r="C467" s="9" t="s">
        <v>15</v>
      </c>
      <c r="D467" s="9" t="s">
        <v>46</v>
      </c>
      <c r="E467" s="35" t="s">
        <v>39</v>
      </c>
      <c r="F467" s="9" t="str">
        <f t="shared" si="7"/>
        <v>21._User_experience_of_the_sanitation_service</v>
      </c>
      <c r="G467" s="9" t="s">
        <v>72</v>
      </c>
      <c r="H467" s="9" t="s">
        <v>1592</v>
      </c>
      <c r="J467" s="7" t="s">
        <v>1593</v>
      </c>
      <c r="K467" s="7" t="str">
        <f>Table1[[#This Row],[Indicator REF]] &amp; " - " &amp; Table1[[#This Row],[Example indicators]]</f>
        <v>NL044 - [Number of] reported cases of GBV related to using the toilet during and following a climate event</v>
      </c>
      <c r="L467" s="7" t="s">
        <v>1478</v>
      </c>
      <c r="N467" s="28"/>
      <c r="P467" s="9"/>
      <c r="S467" s="9"/>
    </row>
    <row r="468" spans="1:19" ht="90">
      <c r="A468" s="15" t="s">
        <v>1594</v>
      </c>
      <c r="B468" s="15" t="s">
        <v>4</v>
      </c>
      <c r="C468" s="9" t="s">
        <v>40</v>
      </c>
      <c r="D468" s="9" t="s">
        <v>46</v>
      </c>
      <c r="E468" s="9" t="s">
        <v>12</v>
      </c>
      <c r="F468" s="9" t="str">
        <f t="shared" si="7"/>
        <v>4._Adaptation_actions_by_national_and_subnational_governments___Finance</v>
      </c>
      <c r="H468" s="9" t="s">
        <v>1595</v>
      </c>
      <c r="J468" s="7" t="s">
        <v>1596</v>
      </c>
      <c r="K468" s="7" t="str">
        <f>Table1[[#This Row],[Indicator REF]] &amp; " - " &amp; Table1[[#This Row],[Example indicators]]</f>
        <v>NL045 - Total expenditure OR total expenditure per capita on supply chain strengthening for climate resilient WASH</v>
      </c>
      <c r="L468" s="7" t="s">
        <v>1478</v>
      </c>
      <c r="N468" s="28"/>
      <c r="P468" s="9"/>
      <c r="S468" s="9"/>
    </row>
    <row r="469" spans="1:19" ht="90">
      <c r="A469" s="15" t="s">
        <v>1597</v>
      </c>
      <c r="B469" s="15" t="s">
        <v>4</v>
      </c>
      <c r="C469" s="9" t="s">
        <v>40</v>
      </c>
      <c r="D469" s="9" t="s">
        <v>46</v>
      </c>
      <c r="E469" s="9" t="s">
        <v>12</v>
      </c>
      <c r="F469" s="9" t="str">
        <f t="shared" si="7"/>
        <v>4._Adaptation_actions_by_national_and_subnational_governments___Finance</v>
      </c>
      <c r="H469" s="9" t="s">
        <v>1598</v>
      </c>
      <c r="J469" s="7" t="s">
        <v>1599</v>
      </c>
      <c r="K469" s="7" t="str">
        <f>Table1[[#This Row],[Indicator REF]] &amp; " - " &amp; Table1[[#This Row],[Example indicators]]</f>
        <v>NL046 - Total expenditure OR total expenditure per capita on early warning systems for climate resilient WASH</v>
      </c>
      <c r="L469" s="7" t="s">
        <v>1478</v>
      </c>
      <c r="N469" s="28"/>
      <c r="P469" s="9"/>
      <c r="S469" s="9"/>
    </row>
    <row r="470" spans="1:19" ht="90">
      <c r="A470" s="15" t="s">
        <v>1600</v>
      </c>
      <c r="B470" s="59" t="s">
        <v>4</v>
      </c>
      <c r="C470" s="9" t="s">
        <v>40</v>
      </c>
      <c r="D470" s="9" t="s">
        <v>46</v>
      </c>
      <c r="E470" s="9" t="s">
        <v>12</v>
      </c>
      <c r="F470" s="9" t="str">
        <f t="shared" si="7"/>
        <v>4._Adaptation_actions_by_national_and_subnational_governments___Finance</v>
      </c>
      <c r="H470" s="9" t="s">
        <v>863</v>
      </c>
      <c r="J470" s="7" t="s">
        <v>1601</v>
      </c>
      <c r="K470" s="7" t="str">
        <f>Table1[[#This Row],[Indicator REF]] &amp; " - " &amp; Table1[[#This Row],[Example indicators]]</f>
        <v>NL047 - Transfers from central to local government or from government to utilities is conditional on the existence of investment and management plans to improve CR WASH</v>
      </c>
      <c r="L470" s="7" t="s">
        <v>1478</v>
      </c>
      <c r="M470" s="9" t="s">
        <v>1602</v>
      </c>
      <c r="N470" s="28"/>
      <c r="P470" s="9"/>
      <c r="S470" s="9"/>
    </row>
    <row r="471" spans="1:19" ht="60">
      <c r="A471" s="15" t="s">
        <v>1603</v>
      </c>
      <c r="B471" s="59" t="s">
        <v>2</v>
      </c>
      <c r="C471" s="9" t="s">
        <v>15</v>
      </c>
      <c r="D471" s="9" t="s">
        <v>46</v>
      </c>
      <c r="E471" s="35" t="s">
        <v>39</v>
      </c>
      <c r="F471" s="9" t="str">
        <f t="shared" si="7"/>
        <v>21._User_experience_of_the_sanitation_service</v>
      </c>
      <c r="H471" s="9" t="s">
        <v>1604</v>
      </c>
      <c r="J471" s="7" t="s">
        <v>1605</v>
      </c>
      <c r="K471" s="7" t="str">
        <f>Table1[[#This Row],[Indicator REF]] &amp; " - " &amp; Table1[[#This Row],[Example indicators]]</f>
        <v>NL048 - [Proportion of population reporting a] change in sanitation service insecurity experiences relating to climate events [as per IWISE scale]</v>
      </c>
      <c r="L471" s="7" t="s">
        <v>1478</v>
      </c>
      <c r="N471" s="28"/>
      <c r="P471" s="9"/>
      <c r="S471" s="9"/>
    </row>
    <row r="472" spans="1:19" ht="105">
      <c r="A472" s="15" t="s">
        <v>1606</v>
      </c>
      <c r="B472" s="59" t="s">
        <v>2</v>
      </c>
      <c r="C472" s="9" t="s">
        <v>15</v>
      </c>
      <c r="D472" s="9" t="s">
        <v>46</v>
      </c>
      <c r="E472" s="35" t="s">
        <v>39</v>
      </c>
      <c r="F472" s="9" t="str">
        <f t="shared" si="7"/>
        <v>21._User_experience_of_the_sanitation_service</v>
      </c>
      <c r="H472" s="9" t="s">
        <v>325</v>
      </c>
      <c r="J472" s="40" t="s">
        <v>1607</v>
      </c>
      <c r="K472" s="7" t="str">
        <f>Table1[[#This Row],[Indicator REF]] &amp; " - " &amp; Table1[[#This Row],[Example indicators]]</f>
        <v>NL049 - [Proportion of household OR population reporting a] change in the frequency of times that they [or anyone in the household] has not had access to  the sanitation services that they would like in the preceding 4 weeks during and following a climate event</v>
      </c>
      <c r="L472" s="7" t="s">
        <v>1478</v>
      </c>
      <c r="N472" s="28"/>
      <c r="P472" s="9"/>
      <c r="S472" s="9"/>
    </row>
    <row r="473" spans="1:19" ht="90">
      <c r="A473" s="15" t="s">
        <v>1608</v>
      </c>
      <c r="B473" s="15" t="s">
        <v>2</v>
      </c>
      <c r="C473" s="9" t="s">
        <v>15</v>
      </c>
      <c r="D473" s="9" t="s">
        <v>46</v>
      </c>
      <c r="E473" s="35" t="s">
        <v>39</v>
      </c>
      <c r="F473" s="9" t="str">
        <f t="shared" si="7"/>
        <v>21._User_experience_of_the_sanitation_service</v>
      </c>
      <c r="H473" s="55" t="s">
        <v>1604</v>
      </c>
      <c r="J473" s="31" t="s">
        <v>1609</v>
      </c>
      <c r="K473" s="7" t="str">
        <f>Table1[[#This Row],[Indicator REF]] &amp; " - " &amp; Table1[[#This Row],[Example indicators]]</f>
        <v>NL050 - [Proportion of household OR population reporting a] change in the frequency of times that they worried about not having access to sanitation services in the preceding 4 weeks during and following a climate event</v>
      </c>
      <c r="L473" s="7" t="s">
        <v>1478</v>
      </c>
      <c r="N473" s="28"/>
      <c r="P473" s="9"/>
      <c r="S473" s="9"/>
    </row>
    <row r="474" spans="1:19" ht="105">
      <c r="A474" s="29" t="s">
        <v>1610</v>
      </c>
      <c r="B474" s="30" t="s">
        <v>2</v>
      </c>
      <c r="C474" s="20" t="s">
        <v>15</v>
      </c>
      <c r="D474" s="20" t="s">
        <v>46</v>
      </c>
      <c r="E474" s="35" t="s">
        <v>39</v>
      </c>
      <c r="F474" s="9" t="str">
        <f t="shared" si="7"/>
        <v>21._User_experience_of_the_sanitation_service</v>
      </c>
      <c r="H474" s="20" t="s">
        <v>325</v>
      </c>
      <c r="J474" s="31" t="s">
        <v>1611</v>
      </c>
      <c r="K474" s="31" t="str">
        <f>Table1[[#This Row],[Indicator REF]] &amp; " - " &amp; Table1[[#This Row],[Example indicators]]</f>
        <v>NL051 - [Proportion of household OR population reporting a] change in the frequency of times that they have had to change schedules or plans because of a lack of access to sanitation services in the preceding 4 weeks during and following a climate event</v>
      </c>
      <c r="L474" s="7" t="s">
        <v>1478</v>
      </c>
      <c r="N474" s="28"/>
      <c r="P474" s="9"/>
      <c r="S474" s="9"/>
    </row>
    <row r="475" spans="1:19" ht="75">
      <c r="A475" s="60" t="s">
        <v>1612</v>
      </c>
      <c r="B475" s="61" t="s">
        <v>3</v>
      </c>
      <c r="C475" s="33" t="s">
        <v>38</v>
      </c>
      <c r="D475" s="33" t="s">
        <v>46</v>
      </c>
      <c r="E475" s="17" t="s">
        <v>42</v>
      </c>
      <c r="F475" s="9" t="str">
        <f t="shared" si="7"/>
        <v>22._User_experience_of_practicing_hygiene_behaviours</v>
      </c>
      <c r="G475" s="33"/>
      <c r="H475" s="55" t="s">
        <v>1604</v>
      </c>
      <c r="J475" s="40" t="s">
        <v>1613</v>
      </c>
      <c r="K475" s="7" t="str">
        <f>Table1[[#This Row],[Indicator REF]] &amp; " - " &amp; Table1[[#This Row],[Example indicators]]</f>
        <v>NL052 - [Proportion of population reporting an] increase in insecurity relating to practicing hygiene during and following climate events [as per IWISE scale]</v>
      </c>
      <c r="L475" s="7" t="s">
        <v>1478</v>
      </c>
      <c r="N475" s="28"/>
      <c r="P475" s="9"/>
      <c r="S475" s="9"/>
    </row>
    <row r="476" spans="1:19" ht="60">
      <c r="A476" s="60" t="s">
        <v>1614</v>
      </c>
      <c r="B476" s="15" t="s">
        <v>2</v>
      </c>
      <c r="C476" s="33" t="s">
        <v>15</v>
      </c>
      <c r="D476" s="33" t="s">
        <v>46</v>
      </c>
      <c r="E476" s="35" t="s">
        <v>39</v>
      </c>
      <c r="F476" s="9" t="str">
        <f t="shared" si="7"/>
        <v>21._User_experience_of_the_sanitation_service</v>
      </c>
      <c r="H476" s="20" t="s">
        <v>325</v>
      </c>
      <c r="J476" s="40" t="s">
        <v>1615</v>
      </c>
      <c r="K476" s="7" t="str">
        <f>Table1[[#This Row],[Indicator REF]] &amp; " - " &amp; Table1[[#This Row],[Example indicators]]</f>
        <v>NL147 - [Proportion of users who] report easy access to alternative sanitation services when needed during and following a climate event</v>
      </c>
      <c r="L476" s="7" t="s">
        <v>1478</v>
      </c>
      <c r="N476" s="28"/>
      <c r="P476" s="9"/>
      <c r="S476" s="9"/>
    </row>
    <row r="477" spans="1:19" ht="105">
      <c r="A477" s="29" t="s">
        <v>1616</v>
      </c>
      <c r="B477" s="30" t="s">
        <v>3</v>
      </c>
      <c r="C477" s="20" t="s">
        <v>38</v>
      </c>
      <c r="D477" s="20" t="s">
        <v>46</v>
      </c>
      <c r="E477" s="17" t="s">
        <v>42</v>
      </c>
      <c r="F477" s="9" t="str">
        <f t="shared" si="7"/>
        <v>22._User_experience_of_practicing_hygiene_behaviours</v>
      </c>
      <c r="G477" s="20" t="s">
        <v>1327</v>
      </c>
      <c r="H477" s="26" t="s">
        <v>1327</v>
      </c>
      <c r="I477" s="9" t="s">
        <v>1388</v>
      </c>
      <c r="J477" s="31" t="s">
        <v>1617</v>
      </c>
      <c r="K477" s="7" t="str">
        <f>Table1[[#This Row],[Indicator REF]] &amp; " - " &amp; Table1[[#This Row],[Example indicators]]</f>
        <v>NL053 - [Proportion of household OR population reporting a] change in the frequency of times that they [or anyone in the household] has not had access to  the hygiene products and facilities that they would like in the preceding 4 weeks during and following a climate event</v>
      </c>
      <c r="L477" s="7" t="s">
        <v>1478</v>
      </c>
      <c r="N477" s="28"/>
      <c r="P477" s="9"/>
      <c r="S477" s="9"/>
    </row>
    <row r="478" spans="1:19" ht="60">
      <c r="A478" s="29" t="s">
        <v>1618</v>
      </c>
      <c r="B478" s="30" t="s">
        <v>2</v>
      </c>
      <c r="C478" s="20" t="s">
        <v>15</v>
      </c>
      <c r="D478" s="20" t="s">
        <v>46</v>
      </c>
      <c r="E478" s="35" t="s">
        <v>39</v>
      </c>
      <c r="F478" s="9" t="str">
        <f t="shared" si="7"/>
        <v>21._User_experience_of_the_sanitation_service</v>
      </c>
      <c r="G478" s="20"/>
      <c r="H478" s="20" t="s">
        <v>1619</v>
      </c>
      <c r="J478" s="31" t="s">
        <v>1620</v>
      </c>
      <c r="K478" s="7" t="str">
        <f>Table1[[#This Row],[Indicator REF]] &amp; " - " &amp; Table1[[#This Row],[Example indicators]]</f>
        <v>NL148 - Value of financial losses due to damaged household infrastructure, loss of time, and health care costs due to sanitation failures in a climate event</v>
      </c>
      <c r="L478" s="7" t="s">
        <v>1478</v>
      </c>
      <c r="N478" s="28"/>
      <c r="P478" s="9"/>
      <c r="S478" s="9"/>
    </row>
    <row r="479" spans="1:19" ht="105">
      <c r="A479" s="29" t="s">
        <v>1621</v>
      </c>
      <c r="B479" s="30" t="s">
        <v>3</v>
      </c>
      <c r="C479" s="20" t="s">
        <v>38</v>
      </c>
      <c r="D479" s="20" t="s">
        <v>46</v>
      </c>
      <c r="E479" s="17" t="s">
        <v>42</v>
      </c>
      <c r="F479" s="9" t="str">
        <f t="shared" si="7"/>
        <v>22._User_experience_of_practicing_hygiene_behaviours</v>
      </c>
      <c r="G479" s="20" t="s">
        <v>1327</v>
      </c>
      <c r="H479" s="26" t="s">
        <v>1604</v>
      </c>
      <c r="J479" s="31" t="s">
        <v>1622</v>
      </c>
      <c r="K479" s="7" t="str">
        <f>Table1[[#This Row],[Indicator REF]] &amp; " - " &amp; Table1[[#This Row],[Example indicators]]</f>
        <v>NL054 - [Proportion of household OR population reporting a] change in the frequency of times that they worried about not having access to hygiene products and facilities in the preceding 4 weeks during and following a climate event</v>
      </c>
      <c r="L479" s="7" t="s">
        <v>1478</v>
      </c>
      <c r="N479" s="28"/>
      <c r="P479" s="9"/>
      <c r="S479" s="9"/>
    </row>
    <row r="480" spans="1:19" ht="105">
      <c r="A480" s="15" t="s">
        <v>1623</v>
      </c>
      <c r="B480" s="15" t="s">
        <v>3</v>
      </c>
      <c r="C480" s="9" t="s">
        <v>38</v>
      </c>
      <c r="D480" s="9" t="s">
        <v>46</v>
      </c>
      <c r="E480" s="17" t="s">
        <v>42</v>
      </c>
      <c r="F480" s="9" t="str">
        <f t="shared" si="7"/>
        <v>22._User_experience_of_practicing_hygiene_behaviours</v>
      </c>
      <c r="G480" s="9" t="s">
        <v>1327</v>
      </c>
      <c r="H480" s="55" t="s">
        <v>1327</v>
      </c>
      <c r="J480" s="7" t="s">
        <v>1624</v>
      </c>
      <c r="K480" s="7" t="str">
        <f>Table1[[#This Row],[Indicator REF]] &amp; " - " &amp; Table1[[#This Row],[Example indicators]]</f>
        <v>NL055 - [Proportion of household OR population reporting a] change in the frequency of times that they have had to change schedules or plans because of a lack of access to hygiene products and facilities in the preceding 4 weeks during and following a climate event</v>
      </c>
      <c r="L480" s="7" t="s">
        <v>1478</v>
      </c>
      <c r="N480" s="28"/>
      <c r="P480" s="9"/>
      <c r="S480" s="9"/>
    </row>
    <row r="481" spans="1:19" ht="87" customHeight="1">
      <c r="A481" s="15" t="s">
        <v>1625</v>
      </c>
      <c r="B481" s="15" t="s">
        <v>2</v>
      </c>
      <c r="C481" s="9" t="s">
        <v>9</v>
      </c>
      <c r="D481" s="9" t="s">
        <v>46</v>
      </c>
      <c r="E481" s="9" t="s">
        <v>35</v>
      </c>
      <c r="F481" s="9" t="str">
        <f t="shared" si="7"/>
        <v>18._Sanitation_service_functioning</v>
      </c>
      <c r="G481" s="9" t="s">
        <v>98</v>
      </c>
      <c r="H481" s="9" t="s">
        <v>635</v>
      </c>
      <c r="J481" s="7" t="s">
        <v>1626</v>
      </c>
      <c r="K481" s="7" t="str">
        <f>Table1[[#This Row],[Indicator REF]] &amp; " - " &amp; Table1[[#This Row],[Example indicators]]</f>
        <v>NL056 - [Frequency of] sewer backflows into houses before, during, and following climate events</v>
      </c>
      <c r="L481" s="7" t="s">
        <v>1478</v>
      </c>
      <c r="N481" s="28"/>
      <c r="P481" s="9"/>
      <c r="S481" s="9"/>
    </row>
    <row r="482" spans="1:19" ht="60">
      <c r="A482" s="15" t="s">
        <v>1627</v>
      </c>
      <c r="B482" s="15" t="s">
        <v>2</v>
      </c>
      <c r="C482" s="9" t="s">
        <v>13</v>
      </c>
      <c r="D482" s="9" t="s">
        <v>46</v>
      </c>
      <c r="E482" s="9" t="s">
        <v>35</v>
      </c>
      <c r="F482" s="9" t="str">
        <f t="shared" si="7"/>
        <v>18._Sanitation_service_functioning</v>
      </c>
      <c r="G482" s="9" t="s">
        <v>98</v>
      </c>
      <c r="H482" s="9" t="s">
        <v>1628</v>
      </c>
      <c r="J482" s="7" t="s">
        <v>1629</v>
      </c>
      <c r="K482" s="7" t="str">
        <f>Table1[[#This Row],[Indicator REF]] &amp; " - " &amp; Table1[[#This Row],[Example indicators]]</f>
        <v>NL057 - [Frequency of] emptying services being unavailable/ interrupted when emptying is required before, during, and following climate events</v>
      </c>
      <c r="L482" s="7" t="s">
        <v>1478</v>
      </c>
      <c r="N482" s="28"/>
      <c r="P482" s="9"/>
      <c r="S482" s="9"/>
    </row>
    <row r="483" spans="1:19" ht="60">
      <c r="A483" s="15" t="s">
        <v>1630</v>
      </c>
      <c r="B483" s="15" t="s">
        <v>2</v>
      </c>
      <c r="C483" s="9" t="s">
        <v>13</v>
      </c>
      <c r="D483" s="9" t="s">
        <v>46</v>
      </c>
      <c r="E483" s="9" t="s">
        <v>35</v>
      </c>
      <c r="F483" s="9" t="str">
        <f t="shared" si="7"/>
        <v>18._Sanitation_service_functioning</v>
      </c>
      <c r="G483" s="9" t="s">
        <v>98</v>
      </c>
      <c r="H483" s="9" t="s">
        <v>1628</v>
      </c>
      <c r="J483" s="7" t="s">
        <v>1631</v>
      </c>
      <c r="K483" s="7" t="str">
        <f>Table1[[#This Row],[Indicator REF]] &amp; " - " &amp; Table1[[#This Row],[Example indicators]]</f>
        <v>NL058 - [Frequency of] unsafe dumping of FS into the environment before, during and following a climate event</v>
      </c>
      <c r="L483" s="7" t="s">
        <v>1478</v>
      </c>
      <c r="N483" s="28"/>
      <c r="P483" s="9"/>
      <c r="S483" s="9"/>
    </row>
    <row r="484" spans="1:19" ht="75">
      <c r="A484" s="15" t="s">
        <v>1632</v>
      </c>
      <c r="B484" s="15" t="s">
        <v>2</v>
      </c>
      <c r="C484" s="9" t="s">
        <v>11</v>
      </c>
      <c r="D484" s="9" t="s">
        <v>46</v>
      </c>
      <c r="E484" s="9" t="s">
        <v>35</v>
      </c>
      <c r="F484" s="9" t="str">
        <f t="shared" si="7"/>
        <v>18._Sanitation_service_functioning</v>
      </c>
      <c r="H484" s="9" t="s">
        <v>642</v>
      </c>
      <c r="J484" s="7" t="s">
        <v>1633</v>
      </c>
      <c r="K484" s="7" t="str">
        <f>Table1[[#This Row],[Indicator REF]] &amp; " - " &amp; Table1[[#This Row],[Example indicators]]</f>
        <v xml:space="preserve">NL059 - [Frequency of] unsafe dumping of post-treatment FS/WW sludges </v>
      </c>
      <c r="L484" s="7" t="s">
        <v>1478</v>
      </c>
      <c r="N484" s="28"/>
      <c r="P484" s="9"/>
      <c r="S484" s="9"/>
    </row>
    <row r="485" spans="1:19" ht="75">
      <c r="A485" s="15" t="s">
        <v>1634</v>
      </c>
      <c r="B485" s="15" t="s">
        <v>2</v>
      </c>
      <c r="C485" s="9" t="s">
        <v>11</v>
      </c>
      <c r="D485" s="9" t="s">
        <v>46</v>
      </c>
      <c r="E485" s="9" t="s">
        <v>35</v>
      </c>
      <c r="F485" s="9" t="str">
        <f t="shared" si="7"/>
        <v>18._Sanitation_service_functioning</v>
      </c>
      <c r="H485" s="9" t="s">
        <v>642</v>
      </c>
      <c r="J485" s="7" t="s">
        <v>1635</v>
      </c>
      <c r="K485" s="7" t="str">
        <f>Table1[[#This Row],[Indicator REF]] &amp; " - " &amp; Table1[[#This Row],[Example indicators]]</f>
        <v>NL060 - [Number of FS/WW treatment facilities] out of service due to infrastructure failure before, during and following a climate event</v>
      </c>
      <c r="L485" s="7" t="s">
        <v>1478</v>
      </c>
      <c r="N485" s="28"/>
      <c r="P485" s="9"/>
      <c r="S485" s="9"/>
    </row>
    <row r="486" spans="1:19" ht="45">
      <c r="A486" s="15" t="s">
        <v>1636</v>
      </c>
      <c r="B486" s="15" t="s">
        <v>2</v>
      </c>
      <c r="C486" s="9" t="s">
        <v>15</v>
      </c>
      <c r="D486" s="9" t="s">
        <v>46</v>
      </c>
      <c r="E486" s="9" t="s">
        <v>35</v>
      </c>
      <c r="F486" s="9" t="str">
        <f t="shared" si="7"/>
        <v>18._Sanitation_service_functioning</v>
      </c>
      <c r="H486" s="9" t="s">
        <v>325</v>
      </c>
      <c r="J486" s="7" t="s">
        <v>1637</v>
      </c>
      <c r="K486" s="7" t="str">
        <f>Table1[[#This Row],[Indicator REF]] &amp; " - " &amp; Table1[[#This Row],[Example indicators]]</f>
        <v>NL061 - Number of disruptions to a basic service attributable to a climate event (UNDESA SENDAI indicator)</v>
      </c>
      <c r="L486" s="7" t="s">
        <v>1478</v>
      </c>
      <c r="N486" s="28"/>
      <c r="P486" s="9"/>
      <c r="S486" s="9"/>
    </row>
    <row r="487" spans="1:19" ht="90">
      <c r="A487" s="15" t="s">
        <v>1638</v>
      </c>
      <c r="B487" s="61" t="s">
        <v>2</v>
      </c>
      <c r="C487" s="33" t="s">
        <v>7</v>
      </c>
      <c r="D487" s="33" t="s">
        <v>46</v>
      </c>
      <c r="E487" s="9" t="s">
        <v>35</v>
      </c>
      <c r="F487" s="9" t="str">
        <f t="shared" si="7"/>
        <v>18._Sanitation_service_functioning</v>
      </c>
      <c r="H487" s="9" t="s">
        <v>325</v>
      </c>
      <c r="J487" s="7" t="s">
        <v>1639</v>
      </c>
      <c r="K487" s="7" t="str">
        <f>Table1[[#This Row],[Indicator REF]] &amp; " - " &amp; Table1[[#This Row],[Example indicators]]</f>
        <v>NL062 - [Proportion of population] with access to a functioning portable/ temporary toilet (where permanent toilet not available)</v>
      </c>
      <c r="L487" s="7" t="s">
        <v>1478</v>
      </c>
      <c r="N487" s="28"/>
      <c r="P487" s="9"/>
      <c r="S487" s="9"/>
    </row>
    <row r="488" spans="1:19" ht="135">
      <c r="A488" s="15" t="s">
        <v>1640</v>
      </c>
      <c r="B488" s="61" t="s">
        <v>3</v>
      </c>
      <c r="C488" s="33" t="s">
        <v>32</v>
      </c>
      <c r="D488" s="33" t="s">
        <v>46</v>
      </c>
      <c r="E488" s="9" t="s">
        <v>41</v>
      </c>
      <c r="F488" s="9" t="str">
        <f t="shared" si="7"/>
        <v>19._Handwashing_facility_function__Available_hygiene_materials_and_disposal_facilities</v>
      </c>
      <c r="H488" s="9" t="s">
        <v>1056</v>
      </c>
      <c r="J488" s="7" t="s">
        <v>1641</v>
      </c>
      <c r="K488" s="7" t="str">
        <f>Table1[[#This Row],[Indicator REF]] &amp; " - " &amp; Table1[[#This Row],[Example indicators]]</f>
        <v>NL063 - [Proportion of population] with access to  a handwashing facility at home before, during and following a climate event</v>
      </c>
      <c r="L488" s="7" t="s">
        <v>1478</v>
      </c>
      <c r="N488" s="28"/>
      <c r="P488" s="9"/>
      <c r="S488" s="9"/>
    </row>
    <row r="489" spans="1:19" ht="135">
      <c r="A489" s="15" t="s">
        <v>1642</v>
      </c>
      <c r="B489" s="15" t="s">
        <v>3</v>
      </c>
      <c r="C489" s="9" t="s">
        <v>38</v>
      </c>
      <c r="D489" s="9" t="s">
        <v>46</v>
      </c>
      <c r="E489" s="9" t="s">
        <v>41</v>
      </c>
      <c r="F489" s="9" t="str">
        <f t="shared" si="7"/>
        <v>19._Handwashing_facility_function__Available_hygiene_materials_and_disposal_facilities</v>
      </c>
      <c r="H489" s="9" t="s">
        <v>1643</v>
      </c>
      <c r="J489" s="7" t="s">
        <v>1644</v>
      </c>
      <c r="K489" s="7" t="str">
        <f>Table1[[#This Row],[Indicator REF]] &amp; " - " &amp; Table1[[#This Row],[Example indicators]]</f>
        <v>NL064 - [Proportion of the population] with access to safely managed solid waste disposal system for hygiene and incontinence products before, during and following a climate event</v>
      </c>
      <c r="L489" s="7" t="s">
        <v>1478</v>
      </c>
      <c r="N489" s="28"/>
      <c r="P489" s="9"/>
      <c r="S489" s="9"/>
    </row>
    <row r="490" spans="1:19" ht="105">
      <c r="A490" s="15" t="s">
        <v>1645</v>
      </c>
      <c r="B490" s="15" t="s">
        <v>2</v>
      </c>
      <c r="C490" s="9" t="s">
        <v>13</v>
      </c>
      <c r="D490" s="9" t="s">
        <v>46</v>
      </c>
      <c r="E490" s="9" t="s">
        <v>18</v>
      </c>
      <c r="F490" s="9" t="str">
        <f t="shared" si="7"/>
        <v>7._Adaptation_actions_by_water_and_sanitation_service_providers___Sanitation</v>
      </c>
      <c r="H490" s="9" t="s">
        <v>88</v>
      </c>
      <c r="J490" s="7" t="s">
        <v>1646</v>
      </c>
      <c r="K490" s="7" t="str">
        <f>Table1[[#This Row],[Indicator REF]] &amp; " - " &amp; Table1[[#This Row],[Example indicators]]</f>
        <v>NL065 - [Proportion of] truck storage facilities are sited based on current and future climate risk</v>
      </c>
      <c r="L490" s="7" t="s">
        <v>1478</v>
      </c>
      <c r="N490" s="28"/>
      <c r="P490" s="9"/>
      <c r="S490" s="9"/>
    </row>
    <row r="491" spans="1:19" ht="105">
      <c r="A491" s="15" t="s">
        <v>1647</v>
      </c>
      <c r="B491" s="15" t="s">
        <v>2</v>
      </c>
      <c r="C491" s="9" t="s">
        <v>7</v>
      </c>
      <c r="D491" s="9" t="s">
        <v>46</v>
      </c>
      <c r="E491" s="9" t="s">
        <v>18</v>
      </c>
      <c r="F491" s="9" t="str">
        <f t="shared" si="7"/>
        <v>7._Adaptation_actions_by_water_and_sanitation_service_providers___Sanitation</v>
      </c>
      <c r="H491" s="9" t="s">
        <v>116</v>
      </c>
      <c r="J491" s="7" t="s">
        <v>1648</v>
      </c>
      <c r="K491" s="7" t="str">
        <f>Table1[[#This Row],[Indicator REF]] &amp; " - " &amp; Table1[[#This Row],[Example indicators]]</f>
        <v>NL066 - [Proportion of population]  who can recall key messages on the health hazards associated with FS/WW pollution and clean up requirements during and following a climate event</v>
      </c>
      <c r="L491" s="7" t="s">
        <v>1478</v>
      </c>
      <c r="N491" s="28"/>
      <c r="P491" s="9"/>
      <c r="S491" s="9"/>
    </row>
    <row r="492" spans="1:19" ht="105">
      <c r="A492" s="15" t="s">
        <v>1649</v>
      </c>
      <c r="B492" s="15" t="s">
        <v>2</v>
      </c>
      <c r="C492" s="9" t="s">
        <v>9</v>
      </c>
      <c r="D492" s="9" t="s">
        <v>52</v>
      </c>
      <c r="E492" s="9" t="s">
        <v>18</v>
      </c>
      <c r="F492" s="9" t="str">
        <f t="shared" si="7"/>
        <v>7._Adaptation_actions_by_water_and_sanitation_service_providers___Sanitation</v>
      </c>
      <c r="H492" s="9" t="s">
        <v>73</v>
      </c>
      <c r="J492" s="7" t="s">
        <v>1650</v>
      </c>
      <c r="K492" s="7" t="str">
        <f>Table1[[#This Row],[Indicator REF]] &amp; " - " &amp; Table1[[#This Row],[Example indicators]]</f>
        <v>NL067 - [Percentage by length of] sewer network with wastewater surveillance monitoring (to detect disruption)</v>
      </c>
      <c r="L492" s="7" t="s">
        <v>1478</v>
      </c>
      <c r="N492" s="28"/>
      <c r="P492" s="9"/>
      <c r="S492" s="9"/>
    </row>
    <row r="493" spans="1:19" ht="105">
      <c r="A493" s="15" t="s">
        <v>1651</v>
      </c>
      <c r="B493" s="15" t="s">
        <v>2</v>
      </c>
      <c r="C493" s="9" t="s">
        <v>9</v>
      </c>
      <c r="D493" s="9" t="s">
        <v>46</v>
      </c>
      <c r="E493" s="9" t="s">
        <v>18</v>
      </c>
      <c r="F493" s="9" t="str">
        <f t="shared" si="7"/>
        <v>7._Adaptation_actions_by_water_and_sanitation_service_providers___Sanitation</v>
      </c>
      <c r="H493" s="9" t="s">
        <v>250</v>
      </c>
      <c r="J493" s="7" t="s">
        <v>1652</v>
      </c>
      <c r="K493" s="7" t="str">
        <f>Table1[[#This Row],[Indicator REF]] &amp; " - " &amp; Table1[[#This Row],[Example indicators]]</f>
        <v>NL068 - [Proportion of utilities] with response plan for sewer flooding/backflow</v>
      </c>
      <c r="L493" s="7" t="s">
        <v>1478</v>
      </c>
      <c r="N493" s="28"/>
      <c r="P493" s="9"/>
      <c r="S493" s="9"/>
    </row>
    <row r="494" spans="1:19" ht="90">
      <c r="A494" s="15" t="s">
        <v>1653</v>
      </c>
      <c r="B494" s="15" t="s">
        <v>2</v>
      </c>
      <c r="C494" s="9" t="s">
        <v>11</v>
      </c>
      <c r="D494" s="9" t="s">
        <v>46</v>
      </c>
      <c r="E494" s="9" t="s">
        <v>25</v>
      </c>
      <c r="F494" s="9" t="str">
        <f t="shared" si="7"/>
        <v>15._Attributes_of_water__sanitation__and_hygiene_infrastructure___Sanitation</v>
      </c>
      <c r="H494" s="9" t="s">
        <v>73</v>
      </c>
      <c r="J494" s="7" t="s">
        <v>1654</v>
      </c>
      <c r="K494" s="7" t="str">
        <f>Table1[[#This Row],[Indicator REF]] &amp; " - " &amp; Table1[[#This Row],[Example indicators]]</f>
        <v>NL069 - [Proportion of households served by] faecal sludge or wastewater treatment facilities that have temporary storage for FS/WW</v>
      </c>
      <c r="L494" s="7" t="s">
        <v>1478</v>
      </c>
      <c r="N494" s="28"/>
      <c r="P494" s="9"/>
      <c r="S494" s="9"/>
    </row>
    <row r="495" spans="1:19" ht="90">
      <c r="A495" s="15" t="s">
        <v>1655</v>
      </c>
      <c r="B495" s="15" t="s">
        <v>2</v>
      </c>
      <c r="C495" s="9" t="s">
        <v>11</v>
      </c>
      <c r="D495" s="9" t="s">
        <v>46</v>
      </c>
      <c r="E495" s="9" t="s">
        <v>25</v>
      </c>
      <c r="F495" s="9" t="str">
        <f t="shared" si="7"/>
        <v>15._Attributes_of_water__sanitation__and_hygiene_infrastructure___Sanitation</v>
      </c>
      <c r="H495" s="9" t="s">
        <v>73</v>
      </c>
      <c r="J495" s="7" t="s">
        <v>1656</v>
      </c>
      <c r="K495" s="7" t="str">
        <f>Table1[[#This Row],[Indicator REF]] &amp; " - " &amp; Table1[[#This Row],[Example indicators]]</f>
        <v>NL070 - [Proportion of households served by] faecal sludge or wastewater treatment facilities where multiple members of staff exist with knowledge of how to operate the facilities</v>
      </c>
      <c r="L495" s="7" t="s">
        <v>1478</v>
      </c>
      <c r="N495" s="28"/>
      <c r="P495" s="9"/>
      <c r="S495" s="9"/>
    </row>
    <row r="496" spans="1:19" ht="105">
      <c r="A496" s="15" t="s">
        <v>1657</v>
      </c>
      <c r="B496" s="15" t="s">
        <v>2</v>
      </c>
      <c r="C496" s="9" t="s">
        <v>15</v>
      </c>
      <c r="D496" s="9" t="s">
        <v>46</v>
      </c>
      <c r="E496" s="9" t="s">
        <v>18</v>
      </c>
      <c r="F496" s="9" t="str">
        <f t="shared" si="7"/>
        <v>7._Adaptation_actions_by_water_and_sanitation_service_providers___Sanitation</v>
      </c>
      <c r="H496" s="9" t="s">
        <v>857</v>
      </c>
      <c r="J496" s="7" t="s">
        <v>1658</v>
      </c>
      <c r="K496" s="7" t="str">
        <f>Table1[[#This Row],[Indicator REF]] &amp; " - " &amp; Table1[[#This Row],[Example indicators]]</f>
        <v xml:space="preserve">NL071 - [Proportion of service providers] who have plans for equitable distribution of CR services </v>
      </c>
      <c r="L496" s="7" t="s">
        <v>1478</v>
      </c>
      <c r="N496" s="28"/>
      <c r="P496" s="9"/>
      <c r="S496" s="9"/>
    </row>
    <row r="497" spans="1:19" ht="105">
      <c r="A497" s="15" t="s">
        <v>1659</v>
      </c>
      <c r="B497" s="15" t="s">
        <v>2</v>
      </c>
      <c r="C497" s="9" t="s">
        <v>15</v>
      </c>
      <c r="D497" s="9" t="s">
        <v>46</v>
      </c>
      <c r="E497" s="9" t="s">
        <v>18</v>
      </c>
      <c r="F497" s="9" t="str">
        <f t="shared" si="7"/>
        <v>7._Adaptation_actions_by_water_and_sanitation_service_providers___Sanitation</v>
      </c>
      <c r="H497" s="9" t="s">
        <v>348</v>
      </c>
      <c r="J497" s="7" t="s">
        <v>1660</v>
      </c>
      <c r="K497" s="7" t="str">
        <f>Table1[[#This Row],[Indicator REF]] &amp; " - " &amp; Table1[[#This Row],[Example indicators]]</f>
        <v>NL072 - [Proportion of service providers] who have internal targets for service reinstatement following a climate event (incl. time and quality)</v>
      </c>
      <c r="L497" s="7" t="s">
        <v>1478</v>
      </c>
      <c r="N497" s="28"/>
      <c r="P497" s="9"/>
      <c r="S497" s="9"/>
    </row>
    <row r="498" spans="1:19" ht="90">
      <c r="A498" s="15" t="s">
        <v>1661</v>
      </c>
      <c r="B498" s="15" t="s">
        <v>2</v>
      </c>
      <c r="C498" s="9" t="s">
        <v>15</v>
      </c>
      <c r="D498" s="9" t="s">
        <v>46</v>
      </c>
      <c r="E498" s="9" t="s">
        <v>25</v>
      </c>
      <c r="F498" s="9" t="str">
        <f t="shared" si="7"/>
        <v>15._Attributes_of_water__sanitation__and_hygiene_infrastructure___Sanitation</v>
      </c>
      <c r="H498" s="9" t="s">
        <v>234</v>
      </c>
      <c r="J498" s="7" t="s">
        <v>1662</v>
      </c>
      <c r="K498" s="7" t="str">
        <f>Table1[[#This Row],[Indicator REF]] &amp; " - " &amp; Table1[[#This Row],[Example indicators]]</f>
        <v>NL073 - [Proportion of the population served by infrastructure] that is either engineered for robustness or purposefully designed to fail safely with minimal disruption and ease of replacement.</v>
      </c>
      <c r="L498" s="7" t="s">
        <v>1478</v>
      </c>
      <c r="N498" s="28"/>
      <c r="P498" s="9"/>
      <c r="S498" s="9"/>
    </row>
    <row r="499" spans="1:19" ht="90">
      <c r="A499" s="15" t="s">
        <v>1663</v>
      </c>
      <c r="B499" s="15" t="s">
        <v>2</v>
      </c>
      <c r="C499" s="9" t="s">
        <v>15</v>
      </c>
      <c r="D499" s="9" t="s">
        <v>46</v>
      </c>
      <c r="E499" s="9" t="s">
        <v>25</v>
      </c>
      <c r="F499" s="9" t="str">
        <f t="shared" si="7"/>
        <v>15._Attributes_of_water__sanitation__and_hygiene_infrastructure___Sanitation</v>
      </c>
      <c r="H499" s="9" t="s">
        <v>1664</v>
      </c>
      <c r="J499" s="7" t="s">
        <v>1665</v>
      </c>
      <c r="K499" s="7" t="str">
        <f>Table1[[#This Row],[Indicator REF]] &amp; " - " &amp; Table1[[#This Row],[Example indicators]]</f>
        <v>NL074 - [Number of households] with functional access to redundant FSM service options during and after climate-induced events.</v>
      </c>
      <c r="L499" s="7" t="s">
        <v>1478</v>
      </c>
      <c r="N499" s="28"/>
      <c r="P499" s="9"/>
      <c r="S499" s="9"/>
    </row>
    <row r="500" spans="1:19" ht="91.15" customHeight="1">
      <c r="A500" s="15" t="s">
        <v>1666</v>
      </c>
      <c r="B500" s="15" t="s">
        <v>2</v>
      </c>
      <c r="C500" s="9" t="s">
        <v>15</v>
      </c>
      <c r="D500" s="9" t="s">
        <v>46</v>
      </c>
      <c r="E500" s="9" t="s">
        <v>25</v>
      </c>
      <c r="F500" s="9" t="str">
        <f t="shared" si="7"/>
        <v>15._Attributes_of_water__sanitation__and_hygiene_infrastructure___Sanitation</v>
      </c>
      <c r="H500" s="9" t="s">
        <v>1667</v>
      </c>
      <c r="J500" s="7" t="s">
        <v>1668</v>
      </c>
      <c r="K500" s="7" t="str">
        <f>Table1[[#This Row],[Indicator REF]] &amp; " - " &amp; Table1[[#This Row],[Example indicators]]</f>
        <v>NL075 - [Proportion of users served by] CR systems that are considered low carbon/low emissions</v>
      </c>
      <c r="L500" s="7" t="s">
        <v>1478</v>
      </c>
      <c r="N500" s="28"/>
      <c r="P500" s="9"/>
      <c r="S500" s="9"/>
    </row>
    <row r="501" spans="1:19" ht="129" customHeight="1">
      <c r="A501" s="15" t="s">
        <v>1669</v>
      </c>
      <c r="B501" s="15" t="s">
        <v>2</v>
      </c>
      <c r="C501" s="9" t="s">
        <v>15</v>
      </c>
      <c r="D501" s="9" t="s">
        <v>46</v>
      </c>
      <c r="E501" s="9" t="s">
        <v>25</v>
      </c>
      <c r="F501" s="9" t="str">
        <f t="shared" si="7"/>
        <v>15._Attributes_of_water__sanitation__and_hygiene_infrastructure___Sanitation</v>
      </c>
      <c r="H501" s="9" t="s">
        <v>1667</v>
      </c>
      <c r="J501" s="7" t="s">
        <v>1670</v>
      </c>
      <c r="K501" s="7" t="str">
        <f>Table1[[#This Row],[Indicator REF]] &amp; " - " &amp; Table1[[#This Row],[Example indicators]]</f>
        <v>NL076 - [Proportion of users served by] CR systems that is facilitates re-use of FS/WW products (e.g. energy and agriculture)</v>
      </c>
      <c r="L501" s="7" t="s">
        <v>1478</v>
      </c>
      <c r="N501" s="28"/>
      <c r="P501" s="9"/>
      <c r="S501" s="9"/>
    </row>
    <row r="502" spans="1:19" ht="105">
      <c r="A502" s="15" t="s">
        <v>1671</v>
      </c>
      <c r="B502" s="15" t="s">
        <v>2</v>
      </c>
      <c r="C502" s="9" t="s">
        <v>15</v>
      </c>
      <c r="D502" s="9" t="s">
        <v>46</v>
      </c>
      <c r="E502" s="9" t="s">
        <v>18</v>
      </c>
      <c r="F502" s="9" t="str">
        <f t="shared" si="7"/>
        <v>7._Adaptation_actions_by_water_and_sanitation_service_providers___Sanitation</v>
      </c>
      <c r="H502" s="9" t="s">
        <v>116</v>
      </c>
      <c r="J502" s="7" t="s">
        <v>1672</v>
      </c>
      <c r="K502" s="7" t="str">
        <f>Table1[[#This Row],[Indicator REF]] &amp; " - " &amp; Table1[[#This Row],[Example indicators]]</f>
        <v xml:space="preserve">NL080 - [Proportion of educational programs (where appropriate)] detailing methods of alternative water supply (icl. Grey water recycling) </v>
      </c>
      <c r="L502" s="7" t="s">
        <v>1478</v>
      </c>
      <c r="N502" s="28"/>
      <c r="P502" s="9"/>
      <c r="S502" s="9"/>
    </row>
    <row r="503" spans="1:19" ht="77.650000000000006" customHeight="1">
      <c r="A503" s="15" t="s">
        <v>1673</v>
      </c>
      <c r="B503" s="15" t="s">
        <v>2</v>
      </c>
      <c r="C503" s="9" t="s">
        <v>7</v>
      </c>
      <c r="D503" s="9" t="s">
        <v>46</v>
      </c>
      <c r="E503" s="9" t="s">
        <v>35</v>
      </c>
      <c r="F503" s="9" t="str">
        <f t="shared" si="7"/>
        <v>18._Sanitation_service_functioning</v>
      </c>
      <c r="H503" s="9" t="s">
        <v>325</v>
      </c>
      <c r="J503" s="7" t="s">
        <v>1674</v>
      </c>
      <c r="K503" s="7" t="str">
        <f>Table1[[#This Row],[Indicator REF]] &amp; " - " &amp; Table1[[#This Row],[Example indicators]]</f>
        <v>NL081 - [Proportion of toilets] that remains functional before, during, and following a climate event</v>
      </c>
      <c r="L503" s="7" t="s">
        <v>1478</v>
      </c>
      <c r="N503" s="28"/>
      <c r="P503" s="9"/>
      <c r="S503" s="9"/>
    </row>
    <row r="504" spans="1:19" ht="96" customHeight="1">
      <c r="A504" s="15" t="s">
        <v>1675</v>
      </c>
      <c r="B504" s="15" t="s">
        <v>1</v>
      </c>
      <c r="C504" s="9" t="s">
        <v>20</v>
      </c>
      <c r="D504" s="9" t="s">
        <v>46</v>
      </c>
      <c r="E504" s="9" t="s">
        <v>33</v>
      </c>
      <c r="F504" s="9" t="str">
        <f t="shared" si="7"/>
        <v>17._Water_service_functioning</v>
      </c>
      <c r="G504" s="15"/>
      <c r="H504" s="9" t="s">
        <v>1011</v>
      </c>
      <c r="J504" s="7" t="s">
        <v>1676</v>
      </c>
      <c r="K504" s="7" t="str">
        <f>Table1[[#This Row],[Indicator REF]] &amp; " - " &amp; Table1[[#This Row],[Example indicators]]</f>
        <v>NL082 - Operational treatment performance remains [within X% of standard levels]</v>
      </c>
      <c r="L504" s="7" t="s">
        <v>1478</v>
      </c>
      <c r="N504" s="28"/>
      <c r="P504" s="9"/>
      <c r="S504" s="9"/>
    </row>
    <row r="505" spans="1:19" ht="60">
      <c r="A505" s="15" t="s">
        <v>1677</v>
      </c>
      <c r="B505" s="15" t="s">
        <v>1</v>
      </c>
      <c r="C505" s="9" t="s">
        <v>20</v>
      </c>
      <c r="D505" s="9" t="s">
        <v>46</v>
      </c>
      <c r="E505" s="9" t="s">
        <v>33</v>
      </c>
      <c r="F505" s="9" t="str">
        <f t="shared" si="7"/>
        <v>17._Water_service_functioning</v>
      </c>
      <c r="H505" s="9" t="s">
        <v>1011</v>
      </c>
      <c r="J505" s="7" t="s">
        <v>1678</v>
      </c>
      <c r="K505" s="7" t="str">
        <f>Table1[[#This Row],[Indicator REF]] &amp; " - " &amp; Table1[[#This Row],[Example indicators]]</f>
        <v>NL083 - [Number of water treatment  facilities] out of service due to infrastructure failure before, during and following a climate event</v>
      </c>
      <c r="L505" s="7" t="s">
        <v>1478</v>
      </c>
      <c r="N505" s="28"/>
      <c r="P505" s="9"/>
      <c r="S505" s="9"/>
    </row>
    <row r="506" spans="1:19" ht="90.6" customHeight="1">
      <c r="A506" s="15" t="s">
        <v>1679</v>
      </c>
      <c r="B506" s="15" t="s">
        <v>1</v>
      </c>
      <c r="C506" s="9" t="s">
        <v>30</v>
      </c>
      <c r="D506" s="9" t="s">
        <v>46</v>
      </c>
      <c r="E506" s="9" t="s">
        <v>33</v>
      </c>
      <c r="F506" s="9" t="str">
        <f t="shared" si="7"/>
        <v>17._Water_service_functioning</v>
      </c>
      <c r="H506" s="9" t="s">
        <v>879</v>
      </c>
      <c r="J506" s="7" t="s">
        <v>1680</v>
      </c>
      <c r="K506" s="7" t="str">
        <f>Table1[[#This Row],[Indicator REF]] &amp; " - " &amp; Table1[[#This Row],[Example indicators]]</f>
        <v>NL084 - [Proportion of population] with access to basic water supply services before, during and following a climate event</v>
      </c>
      <c r="L506" s="7" t="s">
        <v>1478</v>
      </c>
      <c r="N506" s="28"/>
      <c r="P506" s="9"/>
      <c r="S506" s="9"/>
    </row>
    <row r="507" spans="1:19" ht="75" customHeight="1">
      <c r="A507" s="15" t="s">
        <v>1681</v>
      </c>
      <c r="B507" s="15" t="s">
        <v>1</v>
      </c>
      <c r="C507" s="9" t="s">
        <v>30</v>
      </c>
      <c r="D507" s="9" t="s">
        <v>46</v>
      </c>
      <c r="E507" s="9" t="s">
        <v>33</v>
      </c>
      <c r="F507" s="9" t="str">
        <f t="shared" si="7"/>
        <v>17._Water_service_functioning</v>
      </c>
      <c r="H507" s="9" t="s">
        <v>879</v>
      </c>
      <c r="J507" s="7" t="s">
        <v>1637</v>
      </c>
      <c r="K507" s="7" t="str">
        <f>Table1[[#This Row],[Indicator REF]] &amp; " - " &amp; Table1[[#This Row],[Example indicators]]</f>
        <v>NL085 - Number of disruptions to a basic service attributable to a climate event (UNDESA SENDAI indicator)</v>
      </c>
      <c r="L507" s="7" t="s">
        <v>1478</v>
      </c>
      <c r="N507" s="28"/>
      <c r="P507" s="9"/>
      <c r="S507" s="9"/>
    </row>
    <row r="508" spans="1:19" ht="75">
      <c r="A508" s="15" t="s">
        <v>1682</v>
      </c>
      <c r="B508" s="15" t="s">
        <v>1</v>
      </c>
      <c r="C508" s="9" t="s">
        <v>30</v>
      </c>
      <c r="D508" s="9" t="s">
        <v>46</v>
      </c>
      <c r="E508" s="9" t="s">
        <v>33</v>
      </c>
      <c r="F508" s="9" t="str">
        <f t="shared" si="7"/>
        <v>17._Water_service_functioning</v>
      </c>
      <c r="H508" s="9" t="s">
        <v>348</v>
      </c>
      <c r="J508" s="7" t="s">
        <v>1683</v>
      </c>
      <c r="K508" s="7" t="str">
        <f>Table1[[#This Row],[Indicator REF]] &amp; " - " &amp; Table1[[#This Row],[Example indicators]]</f>
        <v>NL086 - Time to restore water supply service [to 100% of the population in the service areas] to minimum,  baseline or transformative levels following a climate event</v>
      </c>
      <c r="L508" s="7" t="s">
        <v>1478</v>
      </c>
      <c r="N508" s="28"/>
      <c r="P508" s="9"/>
      <c r="S508" s="9"/>
    </row>
    <row r="509" spans="1:19" ht="96" customHeight="1">
      <c r="A509" s="15" t="s">
        <v>1684</v>
      </c>
      <c r="B509" s="15" t="s">
        <v>1</v>
      </c>
      <c r="C509" s="9" t="s">
        <v>28</v>
      </c>
      <c r="D509" s="9" t="s">
        <v>46</v>
      </c>
      <c r="E509" s="9" t="s">
        <v>33</v>
      </c>
      <c r="F509" s="9" t="str">
        <f t="shared" si="7"/>
        <v>17._Water_service_functioning</v>
      </c>
      <c r="H509" s="9" t="s">
        <v>879</v>
      </c>
      <c r="J509" s="7" t="s">
        <v>1685</v>
      </c>
      <c r="K509" s="7" t="str">
        <f>Table1[[#This Row],[Indicator REF]] &amp; " - " &amp; Table1[[#This Row],[Example indicators]]</f>
        <v xml:space="preserve">NL087 - [Proportion of population] whose domestic water supply infrastructure is damaged during and following a climate event </v>
      </c>
      <c r="L509" s="7" t="s">
        <v>1478</v>
      </c>
      <c r="N509" s="28"/>
      <c r="P509" s="9"/>
      <c r="S509" s="9"/>
    </row>
    <row r="510" spans="1:19" ht="60">
      <c r="A510" s="15" t="s">
        <v>1686</v>
      </c>
      <c r="B510" s="15" t="s">
        <v>1</v>
      </c>
      <c r="C510" s="9" t="s">
        <v>28</v>
      </c>
      <c r="D510" s="9" t="s">
        <v>46</v>
      </c>
      <c r="E510" s="9" t="s">
        <v>33</v>
      </c>
      <c r="F510" s="9" t="str">
        <f t="shared" si="7"/>
        <v>17._Water_service_functioning</v>
      </c>
      <c r="H510" s="9" t="s">
        <v>879</v>
      </c>
      <c r="J510" s="7" t="s">
        <v>1687</v>
      </c>
      <c r="K510" s="7" t="str">
        <f>Table1[[#This Row],[Indicator REF]] &amp; " - " &amp; Table1[[#This Row],[Example indicators]]</f>
        <v>NL088 - [Proportion of population] for which the water supply volume meets the required national daily standards during and following a climate event</v>
      </c>
      <c r="L510" s="7" t="s">
        <v>1478</v>
      </c>
      <c r="N510" s="28"/>
      <c r="P510" s="9"/>
      <c r="S510" s="9"/>
    </row>
    <row r="511" spans="1:19" ht="60">
      <c r="A511" s="15" t="s">
        <v>1688</v>
      </c>
      <c r="B511" s="15" t="s">
        <v>1</v>
      </c>
      <c r="C511" s="9" t="s">
        <v>17</v>
      </c>
      <c r="D511" s="9" t="s">
        <v>46</v>
      </c>
      <c r="E511" s="9" t="s">
        <v>33</v>
      </c>
      <c r="F511" s="9" t="str">
        <f t="shared" si="7"/>
        <v>17._Water_service_functioning</v>
      </c>
      <c r="H511" s="9" t="s">
        <v>1264</v>
      </c>
      <c r="J511" s="7" t="s">
        <v>1689</v>
      </c>
      <c r="K511" s="7" t="str">
        <f>Table1[[#This Row],[Indicator REF]] &amp; " - " &amp; Table1[[#This Row],[Example indicators]]</f>
        <v>NL089 - [Proportion of population using surface water supplies] where level or flow falls below design minimum level during and following a climate event</v>
      </c>
      <c r="L511" s="7" t="s">
        <v>1478</v>
      </c>
      <c r="N511" s="28"/>
      <c r="P511" s="9"/>
      <c r="S511" s="9"/>
    </row>
    <row r="512" spans="1:19" ht="105.6" customHeight="1">
      <c r="A512" s="15" t="s">
        <v>1690</v>
      </c>
      <c r="B512" s="15" t="s">
        <v>1</v>
      </c>
      <c r="C512" s="9" t="s">
        <v>30</v>
      </c>
      <c r="D512" s="9" t="s">
        <v>46</v>
      </c>
      <c r="E512" s="17" t="s">
        <v>37</v>
      </c>
      <c r="F512" s="9" t="str">
        <f t="shared" si="7"/>
        <v>20._User_experience_of_the_water_service</v>
      </c>
      <c r="H512" s="9" t="s">
        <v>1619</v>
      </c>
      <c r="J512" s="7" t="s">
        <v>1691</v>
      </c>
      <c r="K512" s="7" t="str">
        <f>Table1[[#This Row],[Indicator REF]] &amp; " - " &amp; Table1[[#This Row],[Example indicators]]</f>
        <v>NL090 - Value of financial losses due to damaged household infrastructure, loss of time, and health care costs due to water supply failures in a climate event</v>
      </c>
      <c r="L512" s="7" t="s">
        <v>1478</v>
      </c>
      <c r="N512" s="28"/>
      <c r="P512" s="9"/>
      <c r="S512" s="9"/>
    </row>
    <row r="513" spans="1:19" ht="110.65" customHeight="1">
      <c r="A513" s="15" t="s">
        <v>1692</v>
      </c>
      <c r="B513" s="61" t="s">
        <v>1</v>
      </c>
      <c r="C513" s="9" t="s">
        <v>30</v>
      </c>
      <c r="D513" s="33" t="s">
        <v>46</v>
      </c>
      <c r="E513" s="17" t="s">
        <v>37</v>
      </c>
      <c r="F513" s="9" t="str">
        <f t="shared" si="7"/>
        <v>20._User_experience_of_the_water_service</v>
      </c>
      <c r="G513" s="17" t="s">
        <v>73</v>
      </c>
      <c r="H513" s="9" t="s">
        <v>1338</v>
      </c>
      <c r="J513" s="9" t="s">
        <v>1693</v>
      </c>
      <c r="K513" s="7" t="str">
        <f>Table1[[#This Row],[Indicator REF]] &amp; " - " &amp; Table1[[#This Row],[Example indicators]]</f>
        <v>NL091 - [Time lapsed] in redressal of customer complaints before, during and following a climate event</v>
      </c>
      <c r="L513" s="7" t="s">
        <v>1478</v>
      </c>
      <c r="N513" s="28"/>
      <c r="P513" s="9"/>
      <c r="S513" s="9"/>
    </row>
    <row r="514" spans="1:19" ht="60">
      <c r="A514" s="15" t="s">
        <v>1694</v>
      </c>
      <c r="B514" s="61" t="s">
        <v>1</v>
      </c>
      <c r="C514" s="9" t="s">
        <v>30</v>
      </c>
      <c r="D514" s="33" t="s">
        <v>46</v>
      </c>
      <c r="E514" s="17" t="s">
        <v>37</v>
      </c>
      <c r="F514" s="9" t="str">
        <f t="shared" ref="F514:F546" si="8">SUBSTITUTE(SUBSTITUTE(SUBSTITUTE(SUBSTITUTE(E514, " ", "_"), "-", "_"), ",", "_"), ":", "_")</f>
        <v>20._User_experience_of_the_water_service</v>
      </c>
      <c r="G514" s="17" t="s">
        <v>73</v>
      </c>
      <c r="H514" s="9" t="s">
        <v>1338</v>
      </c>
      <c r="J514" s="9" t="s">
        <v>1695</v>
      </c>
      <c r="K514" s="7" t="str">
        <f>Table1[[#This Row],[Indicator REF]] &amp; " - " &amp; Table1[[#This Row],[Example indicators]]</f>
        <v>NL092 - Total complaints received, analysed and acted upon by service provider per 1000 customers  before, during and following a climate event</v>
      </c>
      <c r="L514" s="7" t="s">
        <v>1478</v>
      </c>
      <c r="N514" s="28"/>
      <c r="P514" s="9"/>
      <c r="S514" s="9"/>
    </row>
    <row r="515" spans="1:19" ht="75">
      <c r="A515" s="15" t="s">
        <v>1696</v>
      </c>
      <c r="B515" s="61" t="s">
        <v>1</v>
      </c>
      <c r="C515" s="9" t="s">
        <v>30</v>
      </c>
      <c r="D515" s="33" t="s">
        <v>46</v>
      </c>
      <c r="E515" s="17" t="s">
        <v>37</v>
      </c>
      <c r="F515" s="9" t="str">
        <f t="shared" si="8"/>
        <v>20._User_experience_of_the_water_service</v>
      </c>
      <c r="G515" s="17" t="s">
        <v>106</v>
      </c>
      <c r="H515" s="9" t="s">
        <v>970</v>
      </c>
      <c r="I515" s="9" t="s">
        <v>971</v>
      </c>
      <c r="J515" s="9" t="s">
        <v>1697</v>
      </c>
      <c r="K515" s="7" t="str">
        <f>Table1[[#This Row],[Indicator REF]] &amp; " - " &amp; Table1[[#This Row],[Example indicators]]</f>
        <v>NL093 - [Proportion of] households that report good access to affordable  materials, products and services for improving the resilience of water supply infrastructure</v>
      </c>
      <c r="L515" s="7" t="s">
        <v>1478</v>
      </c>
      <c r="N515" s="28"/>
      <c r="P515" s="9"/>
      <c r="S515" s="9"/>
    </row>
    <row r="516" spans="1:19" ht="87" customHeight="1">
      <c r="A516" s="15" t="s">
        <v>1698</v>
      </c>
      <c r="B516" s="61" t="s">
        <v>1</v>
      </c>
      <c r="C516" s="9" t="s">
        <v>30</v>
      </c>
      <c r="D516" s="9" t="s">
        <v>46</v>
      </c>
      <c r="E516" s="17" t="s">
        <v>37</v>
      </c>
      <c r="F516" s="9" t="str">
        <f t="shared" si="8"/>
        <v>20._User_experience_of_the_water_service</v>
      </c>
      <c r="H516" s="9" t="s">
        <v>1619</v>
      </c>
      <c r="J516" s="7" t="s">
        <v>1699</v>
      </c>
      <c r="K516" s="7" t="str">
        <f>Table1[[#This Row],[Indicator REF]] &amp; " - " &amp; Table1[[#This Row],[Example indicators]]</f>
        <v>NL094 - [Value of] additional time spent collecting, treating ,and managing water supply (disaggregated by gender) during and following a climate event</v>
      </c>
      <c r="L516" s="7" t="s">
        <v>1478</v>
      </c>
      <c r="N516" s="28"/>
      <c r="P516" s="9"/>
      <c r="S516" s="9"/>
    </row>
    <row r="517" spans="1:19" ht="71.650000000000006" customHeight="1">
      <c r="A517" s="15" t="s">
        <v>1700</v>
      </c>
      <c r="B517" s="61" t="s">
        <v>1</v>
      </c>
      <c r="C517" s="9" t="s">
        <v>30</v>
      </c>
      <c r="D517" s="9" t="s">
        <v>52</v>
      </c>
      <c r="E517" s="9" t="s">
        <v>16</v>
      </c>
      <c r="F517" s="9" t="str">
        <f t="shared" si="8"/>
        <v>6._Adaptation_actions_by_water_and_sanitation_service_providers___Water_Supply</v>
      </c>
      <c r="G517" s="9" t="s">
        <v>73</v>
      </c>
      <c r="H517" s="9" t="s">
        <v>73</v>
      </c>
      <c r="J517" s="7" t="s">
        <v>1701</v>
      </c>
      <c r="K517" s="7" t="str">
        <f>Table1[[#This Row],[Indicator REF]] &amp; " - " &amp; Table1[[#This Row],[Example indicators]]</f>
        <v>NL095 - [Percentage by length of] water supply network (storage and distribution) new or refurbished within the last  X (25-30?) Years</v>
      </c>
      <c r="L517" s="7" t="s">
        <v>1478</v>
      </c>
      <c r="N517" s="28"/>
      <c r="P517" s="9"/>
      <c r="S517" s="9"/>
    </row>
    <row r="518" spans="1:19" ht="105">
      <c r="A518" s="15" t="s">
        <v>1702</v>
      </c>
      <c r="B518" s="15" t="s">
        <v>1</v>
      </c>
      <c r="C518" s="9" t="s">
        <v>17</v>
      </c>
      <c r="E518" s="9" t="s">
        <v>23</v>
      </c>
      <c r="F518" s="9" t="str">
        <f t="shared" si="8"/>
        <v>14._Attributes_of_water__sanitation__and_hygiene_infrastructure___Water_Supply</v>
      </c>
      <c r="H518" s="9" t="s">
        <v>234</v>
      </c>
      <c r="J518" s="7" t="s">
        <v>1703</v>
      </c>
      <c r="K518" s="7" t="str">
        <f>Table1[[#This Row],[Indicator REF]] &amp; " - " &amp; Table1[[#This Row],[Example indicators]]</f>
        <v>NL096 - Proportion of reservoirs with variable intake</v>
      </c>
      <c r="L518" s="7" t="s">
        <v>1478</v>
      </c>
      <c r="N518" s="28"/>
      <c r="P518" s="9"/>
      <c r="S518" s="9"/>
    </row>
    <row r="519" spans="1:19" ht="60.6" customHeight="1">
      <c r="A519" s="15" t="s">
        <v>1704</v>
      </c>
      <c r="B519" s="15" t="s">
        <v>1</v>
      </c>
      <c r="C519" s="9" t="s">
        <v>24</v>
      </c>
      <c r="D519" s="9" t="s">
        <v>46</v>
      </c>
      <c r="E519" s="9" t="s">
        <v>16</v>
      </c>
      <c r="F519" s="9" t="str">
        <f t="shared" si="8"/>
        <v>6._Adaptation_actions_by_water_and_sanitation_service_providers___Water_Supply</v>
      </c>
      <c r="H519" s="9" t="s">
        <v>73</v>
      </c>
      <c r="J519" s="7" t="s">
        <v>1705</v>
      </c>
      <c r="K519" s="7" t="str">
        <f>Table1[[#This Row],[Indicator REF]] &amp; " - " &amp; Table1[[#This Row],[Example indicators]]</f>
        <v>NL097 - [Proportion of households served by] water storage and distribution systems that use dynamic management practices (e.g. seasonal demand forecasting, climate-adjusted storage and distribution schedules)</v>
      </c>
      <c r="L519" s="7" t="s">
        <v>1478</v>
      </c>
      <c r="N519" s="28"/>
      <c r="P519" s="9"/>
      <c r="S519" s="9"/>
    </row>
    <row r="520" spans="1:19" ht="105">
      <c r="A520" s="15" t="s">
        <v>1706</v>
      </c>
      <c r="B520" s="15" t="s">
        <v>1</v>
      </c>
      <c r="C520" s="9" t="s">
        <v>17</v>
      </c>
      <c r="D520" s="9" t="s">
        <v>43</v>
      </c>
      <c r="E520" s="9" t="s">
        <v>23</v>
      </c>
      <c r="F520" s="9" t="str">
        <f t="shared" si="8"/>
        <v>14._Attributes_of_water__sanitation__and_hygiene_infrastructure___Water_Supply</v>
      </c>
      <c r="G520" s="33"/>
      <c r="H520" s="9" t="s">
        <v>234</v>
      </c>
      <c r="J520" s="7" t="s">
        <v>1707</v>
      </c>
      <c r="K520" s="40" t="str">
        <f>Table1[[#This Row],[Indicator REF]] &amp; " - " &amp; Table1[[#This Row],[Example indicators]]</f>
        <v>NL098 - [Proportion of water sources/ collection points] with appropriate flood protection</v>
      </c>
      <c r="L520" s="7" t="s">
        <v>1478</v>
      </c>
      <c r="N520" s="28"/>
      <c r="P520" s="9"/>
      <c r="S520" s="9"/>
    </row>
    <row r="521" spans="1:19" ht="81.599999999999994" customHeight="1">
      <c r="A521" s="15" t="s">
        <v>1708</v>
      </c>
      <c r="B521" s="61" t="s">
        <v>1</v>
      </c>
      <c r="C521" s="33" t="s">
        <v>20</v>
      </c>
      <c r="D521" s="9" t="s">
        <v>43</v>
      </c>
      <c r="E521" s="9" t="s">
        <v>23</v>
      </c>
      <c r="F521" s="9" t="str">
        <f t="shared" si="8"/>
        <v>14._Attributes_of_water__sanitation__and_hygiene_infrastructure___Water_Supply</v>
      </c>
      <c r="G521" s="33"/>
      <c r="H521" s="9" t="s">
        <v>234</v>
      </c>
      <c r="J521" s="7" t="s">
        <v>1709</v>
      </c>
      <c r="K521" s="7" t="str">
        <f>Table1[[#This Row],[Indicator REF]] &amp; " - " &amp; Table1[[#This Row],[Example indicators]]</f>
        <v>NL099 - [Proportion of water treatment plants] with appropriate flood protection</v>
      </c>
      <c r="L521" s="7" t="s">
        <v>1478</v>
      </c>
      <c r="N521" s="28"/>
      <c r="P521" s="9"/>
      <c r="S521" s="9"/>
    </row>
    <row r="522" spans="1:19" ht="105">
      <c r="A522" s="15" t="s">
        <v>1710</v>
      </c>
      <c r="B522" s="61" t="s">
        <v>1</v>
      </c>
      <c r="C522" s="33" t="s">
        <v>24</v>
      </c>
      <c r="D522" s="9" t="s">
        <v>46</v>
      </c>
      <c r="E522" s="9" t="s">
        <v>23</v>
      </c>
      <c r="F522" s="9" t="str">
        <f t="shared" si="8"/>
        <v>14._Attributes_of_water__sanitation__and_hygiene_infrastructure___Water_Supply</v>
      </c>
      <c r="G522" s="33"/>
      <c r="H522" s="9" t="s">
        <v>348</v>
      </c>
      <c r="J522" s="7" t="s">
        <v>1711</v>
      </c>
      <c r="K522" s="7" t="str">
        <f>Table1[[#This Row],[Indicator REF]] &amp; " - " &amp; Table1[[#This Row],[Example indicators]]</f>
        <v>NL100 - [Proportion by length of the water network for which] equipment is readily available for rapid repairs (i.e. trenching)</v>
      </c>
      <c r="L522" s="7" t="s">
        <v>1478</v>
      </c>
      <c r="N522" s="28"/>
      <c r="P522" s="9"/>
      <c r="S522" s="9"/>
    </row>
    <row r="523" spans="1:19" ht="105">
      <c r="A523" s="15" t="s">
        <v>1712</v>
      </c>
      <c r="B523" s="61" t="s">
        <v>1</v>
      </c>
      <c r="C523" s="33" t="s">
        <v>20</v>
      </c>
      <c r="D523" s="9" t="s">
        <v>46</v>
      </c>
      <c r="E523" s="9" t="s">
        <v>23</v>
      </c>
      <c r="F523" s="9" t="str">
        <f t="shared" si="8"/>
        <v>14._Attributes_of_water__sanitation__and_hygiene_infrastructure___Water_Supply</v>
      </c>
      <c r="H523" s="9" t="s">
        <v>1713</v>
      </c>
      <c r="J523" s="7" t="s">
        <v>1714</v>
      </c>
      <c r="K523" s="7" t="str">
        <f>Table1[[#This Row],[Indicator REF]] &amp; " - " &amp; Table1[[#This Row],[Example indicators]]</f>
        <v>NL101 - [Proportion of the population served by] a water treatment facility where process selection considers both current and future climate risks</v>
      </c>
      <c r="L523" s="7" t="s">
        <v>1478</v>
      </c>
      <c r="N523" s="28"/>
      <c r="P523" s="9"/>
      <c r="S523" s="9"/>
    </row>
    <row r="524" spans="1:19" ht="105">
      <c r="A524" s="15" t="s">
        <v>1715</v>
      </c>
      <c r="B524" s="15" t="s">
        <v>1</v>
      </c>
      <c r="C524" s="33" t="s">
        <v>20</v>
      </c>
      <c r="D524" s="9" t="s">
        <v>46</v>
      </c>
      <c r="E524" s="9" t="s">
        <v>23</v>
      </c>
      <c r="F524" s="9" t="str">
        <f t="shared" si="8"/>
        <v>14._Attributes_of_water__sanitation__and_hygiene_infrastructure___Water_Supply</v>
      </c>
      <c r="H524" s="9" t="s">
        <v>234</v>
      </c>
      <c r="J524" s="7" t="s">
        <v>1716</v>
      </c>
      <c r="K524" s="7" t="str">
        <f>Table1[[#This Row],[Indicator REF]] &amp; " - " &amp; Table1[[#This Row],[Example indicators]]</f>
        <v>NL102 - [Proportion of the population served by] water treatment system has automatic shut-down to respond to degraded water quality/ high turbidity in the source</v>
      </c>
      <c r="L524" s="7" t="s">
        <v>1478</v>
      </c>
      <c r="N524" s="28"/>
      <c r="P524" s="9"/>
      <c r="S524" s="9"/>
    </row>
    <row r="525" spans="1:19" ht="105">
      <c r="A525" s="15" t="s">
        <v>1717</v>
      </c>
      <c r="B525" s="15" t="s">
        <v>1</v>
      </c>
      <c r="C525" s="33" t="s">
        <v>30</v>
      </c>
      <c r="D525" s="9" t="s">
        <v>46</v>
      </c>
      <c r="E525" s="9" t="s">
        <v>16</v>
      </c>
      <c r="F525" s="9" t="str">
        <f t="shared" si="8"/>
        <v>6._Adaptation_actions_by_water_and_sanitation_service_providers___Water_Supply</v>
      </c>
      <c r="H525" s="9" t="s">
        <v>857</v>
      </c>
      <c r="J525" s="7" t="s">
        <v>1658</v>
      </c>
      <c r="K525" s="7" t="str">
        <f>Table1[[#This Row],[Indicator REF]] &amp; " - " &amp; Table1[[#This Row],[Example indicators]]</f>
        <v xml:space="preserve">NL103 - [Proportion of service providers] who have plans for equitable distribution of CR services </v>
      </c>
      <c r="L525" s="7" t="s">
        <v>1478</v>
      </c>
      <c r="N525" s="28"/>
      <c r="P525" s="9"/>
      <c r="S525" s="9"/>
    </row>
    <row r="526" spans="1:19" ht="105">
      <c r="A526" s="15" t="s">
        <v>1718</v>
      </c>
      <c r="B526" s="15" t="s">
        <v>1</v>
      </c>
      <c r="C526" s="9" t="s">
        <v>30</v>
      </c>
      <c r="D526" s="9" t="s">
        <v>46</v>
      </c>
      <c r="E526" s="9" t="s">
        <v>16</v>
      </c>
      <c r="F526" s="9" t="str">
        <f t="shared" si="8"/>
        <v>6._Adaptation_actions_by_water_and_sanitation_service_providers___Water_Supply</v>
      </c>
      <c r="G526" s="9" t="s">
        <v>109</v>
      </c>
      <c r="H526" s="9" t="s">
        <v>116</v>
      </c>
      <c r="J526" s="7" t="s">
        <v>1719</v>
      </c>
      <c r="K526" s="7" t="str">
        <f>Table1[[#This Row],[Indicator REF]] &amp; " - " &amp; Table1[[#This Row],[Example indicators]]</f>
        <v>NL104 - [Proportion of educational programs] incorporating appropriate user actions for operations and maintenance of household/non-utility water supply infrastructure in response to climate events</v>
      </c>
      <c r="L526" s="7" t="s">
        <v>1478</v>
      </c>
      <c r="N526" s="28"/>
      <c r="P526" s="9"/>
      <c r="S526" s="9"/>
    </row>
    <row r="527" spans="1:19" ht="105">
      <c r="A527" s="15" t="s">
        <v>1720</v>
      </c>
      <c r="B527" s="15" t="s">
        <v>1</v>
      </c>
      <c r="C527" s="9" t="s">
        <v>30</v>
      </c>
      <c r="D527" s="9" t="s">
        <v>46</v>
      </c>
      <c r="E527" s="9" t="s">
        <v>23</v>
      </c>
      <c r="F527" s="9" t="str">
        <f t="shared" si="8"/>
        <v>14._Attributes_of_water__sanitation__and_hygiene_infrastructure___Water_Supply</v>
      </c>
      <c r="H527" s="9" t="s">
        <v>234</v>
      </c>
      <c r="J527" s="7" t="s">
        <v>1721</v>
      </c>
      <c r="K527" s="7" t="str">
        <f>Table1[[#This Row],[Indicator REF]] &amp; " - " &amp; Table1[[#This Row],[Example indicators]]</f>
        <v>NL105 - [Proportion of population served by] water supply system with backup power supply</v>
      </c>
      <c r="L527" s="7" t="s">
        <v>1478</v>
      </c>
      <c r="N527" s="28"/>
      <c r="P527" s="9"/>
      <c r="S527" s="9"/>
    </row>
    <row r="528" spans="1:19" ht="105">
      <c r="A528" s="15" t="s">
        <v>1722</v>
      </c>
      <c r="B528" s="15" t="s">
        <v>1</v>
      </c>
      <c r="C528" s="9" t="s">
        <v>30</v>
      </c>
      <c r="D528" s="9" t="s">
        <v>46</v>
      </c>
      <c r="E528" s="9" t="s">
        <v>16</v>
      </c>
      <c r="F528" s="9" t="str">
        <f t="shared" si="8"/>
        <v>6._Adaptation_actions_by_water_and_sanitation_service_providers___Water_Supply</v>
      </c>
      <c r="H528" s="9" t="s">
        <v>348</v>
      </c>
      <c r="J528" s="7" t="s">
        <v>1660</v>
      </c>
      <c r="K528" s="7" t="str">
        <f>Table1[[#This Row],[Indicator REF]] &amp; " - " &amp; Table1[[#This Row],[Example indicators]]</f>
        <v>NL106 - [Proportion of service providers] who have internal targets for service reinstatement following a climate event (incl. time and quality)</v>
      </c>
      <c r="L528" s="7" t="s">
        <v>1478</v>
      </c>
      <c r="N528" s="28"/>
      <c r="P528" s="9"/>
      <c r="S528" s="9"/>
    </row>
    <row r="529" spans="1:19" ht="105">
      <c r="A529" s="15" t="s">
        <v>1723</v>
      </c>
      <c r="B529" s="15" t="s">
        <v>1</v>
      </c>
      <c r="C529" s="9" t="s">
        <v>20</v>
      </c>
      <c r="D529" s="9" t="s">
        <v>46</v>
      </c>
      <c r="E529" s="9" t="s">
        <v>23</v>
      </c>
      <c r="F529" s="9" t="str">
        <f t="shared" si="8"/>
        <v>14._Attributes_of_water__sanitation__and_hygiene_infrastructure___Water_Supply</v>
      </c>
      <c r="H529" s="9" t="s">
        <v>234</v>
      </c>
      <c r="J529" s="7" t="s">
        <v>1724</v>
      </c>
      <c r="K529" s="7" t="str">
        <f>Table1[[#This Row],[Indicator REF]] &amp; " - " &amp; Table1[[#This Row],[Example indicators]]</f>
        <v>NL107 - [Proportion of population served by treatment facilities] where infrastructure is designed with consideration of current and future climate risks</v>
      </c>
      <c r="L529" s="7" t="s">
        <v>1478</v>
      </c>
      <c r="N529" s="28"/>
      <c r="P529" s="9"/>
      <c r="S529" s="9"/>
    </row>
    <row r="530" spans="1:19" ht="105">
      <c r="A530" s="15" t="s">
        <v>1725</v>
      </c>
      <c r="B530" s="15" t="s">
        <v>1</v>
      </c>
      <c r="C530" s="9" t="s">
        <v>17</v>
      </c>
      <c r="D530" s="9" t="s">
        <v>46</v>
      </c>
      <c r="E530" s="9" t="s">
        <v>16</v>
      </c>
      <c r="F530" s="9" t="str">
        <f t="shared" si="8"/>
        <v>6._Adaptation_actions_by_water_and_sanitation_service_providers___Water_Supply</v>
      </c>
      <c r="H530" s="9" t="s">
        <v>73</v>
      </c>
      <c r="J530" s="7" t="s">
        <v>1726</v>
      </c>
      <c r="K530" s="7" t="str">
        <f>Table1[[#This Row],[Indicator REF]] &amp; " - " &amp; Table1[[#This Row],[Example indicators]]</f>
        <v>NL108 - [Proportion of households served by] reservoirs that use dynamic management practices (e.g., seasonal demand forecasting, climate-adjusted release schedules).</v>
      </c>
      <c r="L530" s="7" t="s">
        <v>1478</v>
      </c>
      <c r="N530" s="28"/>
      <c r="P530" s="9"/>
      <c r="S530" s="9"/>
    </row>
    <row r="531" spans="1:19" ht="105">
      <c r="A531" s="15" t="s">
        <v>1727</v>
      </c>
      <c r="B531" s="15" t="s">
        <v>1</v>
      </c>
      <c r="C531" s="9" t="s">
        <v>20</v>
      </c>
      <c r="D531" s="9" t="s">
        <v>46</v>
      </c>
      <c r="E531" s="9" t="s">
        <v>23</v>
      </c>
      <c r="F531" s="9" t="str">
        <f t="shared" si="8"/>
        <v>14._Attributes_of_water__sanitation__and_hygiene_infrastructure___Water_Supply</v>
      </c>
      <c r="H531" s="9" t="s">
        <v>234</v>
      </c>
      <c r="J531" s="7" t="s">
        <v>1728</v>
      </c>
      <c r="K531" s="7" t="str">
        <f>Table1[[#This Row],[Indicator REF]] &amp; " - " &amp; Table1[[#This Row],[Example indicators]]</f>
        <v>NL109 - [Proportion of population served by treatment facilities] where infrastructure that conform to national regulations and standards for climate resilience</v>
      </c>
      <c r="L531" s="7" t="s">
        <v>1478</v>
      </c>
      <c r="N531" s="28"/>
      <c r="P531" s="9"/>
      <c r="S531" s="9"/>
    </row>
    <row r="532" spans="1:19" ht="105">
      <c r="A532" s="15" t="s">
        <v>1729</v>
      </c>
      <c r="B532" s="15" t="s">
        <v>1</v>
      </c>
      <c r="C532" s="9" t="s">
        <v>17</v>
      </c>
      <c r="D532" s="9" t="s">
        <v>46</v>
      </c>
      <c r="E532" s="9" t="s">
        <v>23</v>
      </c>
      <c r="F532" s="9" t="str">
        <f t="shared" si="8"/>
        <v>14._Attributes_of_water__sanitation__and_hygiene_infrastructure___Water_Supply</v>
      </c>
      <c r="H532" s="9" t="s">
        <v>234</v>
      </c>
      <c r="J532" s="7" t="s">
        <v>1730</v>
      </c>
      <c r="K532" s="7" t="str">
        <f>Table1[[#This Row],[Indicator REF]] &amp; " - " &amp; Table1[[#This Row],[Example indicators]]</f>
        <v>NL110 - [Proportion of population served by water source/ collection point] where infrastructure conforms to national regulations and standards for climate resilience</v>
      </c>
      <c r="L532" s="7" t="s">
        <v>1478</v>
      </c>
      <c r="N532" s="28"/>
      <c r="P532" s="9"/>
      <c r="S532" s="9"/>
    </row>
    <row r="533" spans="1:19" ht="105">
      <c r="A533" s="15" t="s">
        <v>1731</v>
      </c>
      <c r="B533" s="15" t="s">
        <v>1</v>
      </c>
      <c r="C533" s="9" t="s">
        <v>30</v>
      </c>
      <c r="D533" s="9" t="s">
        <v>46</v>
      </c>
      <c r="E533" s="9" t="s">
        <v>16</v>
      </c>
      <c r="F533" s="9" t="str">
        <f t="shared" si="8"/>
        <v>6._Adaptation_actions_by_water_and_sanitation_service_providers___Water_Supply</v>
      </c>
      <c r="G533" s="9" t="s">
        <v>106</v>
      </c>
      <c r="H533" s="9" t="s">
        <v>88</v>
      </c>
      <c r="J533" s="7" t="s">
        <v>1732</v>
      </c>
      <c r="K533" s="7" t="str">
        <f>Table1[[#This Row],[Indicator REF]] &amp; " - " &amp; Table1[[#This Row],[Example indicators]]</f>
        <v>NL111 - Construction materials, equipment and resources are available to ensure robust re-construction and repair of water supply infrastructure</v>
      </c>
      <c r="L533" s="7" t="s">
        <v>1478</v>
      </c>
      <c r="N533" s="28"/>
      <c r="P533" s="9"/>
      <c r="S533" s="9"/>
    </row>
    <row r="534" spans="1:19" ht="105">
      <c r="A534" s="15" t="s">
        <v>1733</v>
      </c>
      <c r="B534" s="15" t="s">
        <v>1</v>
      </c>
      <c r="C534" s="9" t="s">
        <v>17</v>
      </c>
      <c r="D534" s="9" t="s">
        <v>46</v>
      </c>
      <c r="E534" s="9" t="s">
        <v>23</v>
      </c>
      <c r="F534" s="9" t="str">
        <f t="shared" si="8"/>
        <v>14._Attributes_of_water__sanitation__and_hygiene_infrastructure___Water_Supply</v>
      </c>
      <c r="H534" s="9" t="s">
        <v>233</v>
      </c>
      <c r="J534" s="7" t="s">
        <v>1734</v>
      </c>
      <c r="K534" s="7" t="str">
        <f>Table1[[#This Row],[Indicator REF]] &amp; " - " &amp; Table1[[#This Row],[Example indicators]]</f>
        <v>NL112 - [Proportion of the population served by] a water source/ collection point where infrastructure siting considers both current and future climate risks</v>
      </c>
      <c r="L534" s="7" t="s">
        <v>1478</v>
      </c>
      <c r="N534" s="28"/>
      <c r="P534" s="9"/>
      <c r="S534" s="9"/>
    </row>
    <row r="535" spans="1:19" ht="105">
      <c r="A535" s="15" t="s">
        <v>1735</v>
      </c>
      <c r="B535" s="15" t="s">
        <v>1</v>
      </c>
      <c r="C535" s="33" t="s">
        <v>17</v>
      </c>
      <c r="D535" s="9" t="s">
        <v>46</v>
      </c>
      <c r="E535" s="9" t="s">
        <v>23</v>
      </c>
      <c r="F535" s="9" t="str">
        <f t="shared" si="8"/>
        <v>14._Attributes_of_water__sanitation__and_hygiene_infrastructure___Water_Supply</v>
      </c>
      <c r="H535" s="9" t="s">
        <v>234</v>
      </c>
      <c r="I535" s="7"/>
      <c r="J535" s="7" t="s">
        <v>1736</v>
      </c>
      <c r="K535" s="7" t="str">
        <f>Table1[[#This Row],[Indicator REF]] &amp; " - " &amp; Table1[[#This Row],[Example indicators]]</f>
        <v>NL113 - [Proportion of population served by water source/ collection point] where infrastructure  is designed with consideration of current and future climate risks</v>
      </c>
      <c r="L535" s="7" t="s">
        <v>1478</v>
      </c>
      <c r="N535" s="28"/>
      <c r="P535" s="9"/>
      <c r="S535" s="9"/>
    </row>
    <row r="536" spans="1:19" ht="105">
      <c r="A536" s="15" t="s">
        <v>1737</v>
      </c>
      <c r="B536" s="15" t="s">
        <v>1</v>
      </c>
      <c r="C536" s="33" t="s">
        <v>30</v>
      </c>
      <c r="D536" s="9" t="s">
        <v>46</v>
      </c>
      <c r="E536" s="9" t="s">
        <v>16</v>
      </c>
      <c r="F536" s="9" t="str">
        <f t="shared" si="8"/>
        <v>6._Adaptation_actions_by_water_and_sanitation_service_providers___Water_Supply</v>
      </c>
      <c r="H536" s="9" t="s">
        <v>116</v>
      </c>
      <c r="J536" s="7" t="s">
        <v>1738</v>
      </c>
      <c r="K536" s="7" t="str">
        <f>Table1[[#This Row],[Indicator REF]] &amp; " - " &amp; Table1[[#This Row],[Example indicators]]</f>
        <v>NL114 - [Proportion of households responsible for their own water supply] that receive support improving resilience</v>
      </c>
      <c r="L536" s="7" t="s">
        <v>1478</v>
      </c>
      <c r="N536" s="28"/>
      <c r="P536" s="9"/>
      <c r="S536" s="9"/>
    </row>
    <row r="537" spans="1:19" ht="105">
      <c r="A537" s="15" t="s">
        <v>1739</v>
      </c>
      <c r="B537" s="15" t="s">
        <v>1</v>
      </c>
      <c r="C537" s="9" t="s">
        <v>24</v>
      </c>
      <c r="D537" s="9" t="s">
        <v>46</v>
      </c>
      <c r="E537" s="9" t="s">
        <v>23</v>
      </c>
      <c r="F537" s="9" t="str">
        <f t="shared" si="8"/>
        <v>14._Attributes_of_water__sanitation__and_hygiene_infrastructure___Water_Supply</v>
      </c>
      <c r="H537" s="9" t="s">
        <v>234</v>
      </c>
      <c r="J537" s="7" t="s">
        <v>1740</v>
      </c>
      <c r="K537" s="7" t="str">
        <f>Table1[[#This Row],[Indicator REF]] &amp; " - " &amp; Table1[[#This Row],[Example indicators]]</f>
        <v>NL115 - [Proportion of population served by distribution network] where critical infrastructure is protected from the effects of climate events (e.g. flooding)</v>
      </c>
      <c r="L537" s="7" t="s">
        <v>1478</v>
      </c>
      <c r="N537" s="28"/>
      <c r="P537" s="9"/>
      <c r="S537" s="9"/>
    </row>
    <row r="538" spans="1:19" ht="105">
      <c r="A538" s="15" t="s">
        <v>1741</v>
      </c>
      <c r="B538" s="15" t="s">
        <v>1</v>
      </c>
      <c r="C538" s="33" t="s">
        <v>24</v>
      </c>
      <c r="D538" s="9" t="s">
        <v>46</v>
      </c>
      <c r="E538" s="9" t="s">
        <v>23</v>
      </c>
      <c r="F538" s="9" t="str">
        <f t="shared" si="8"/>
        <v>14._Attributes_of_water__sanitation__and_hygiene_infrastructure___Water_Supply</v>
      </c>
      <c r="H538" s="9" t="s">
        <v>234</v>
      </c>
      <c r="J538" s="7" t="s">
        <v>1742</v>
      </c>
      <c r="K538" s="7" t="str">
        <f>Table1[[#This Row],[Indicator REF]] &amp; " - " &amp; Table1[[#This Row],[Example indicators]]</f>
        <v>NL116 - [Proportion by length of distribution network that] conforms to national regulations and standards for climate resilience</v>
      </c>
      <c r="L538" s="7" t="s">
        <v>1478</v>
      </c>
      <c r="N538" s="28"/>
      <c r="P538" s="9"/>
      <c r="S538" s="9"/>
    </row>
    <row r="539" spans="1:19" ht="105">
      <c r="A539" s="15" t="s">
        <v>1743</v>
      </c>
      <c r="B539" s="15" t="s">
        <v>1</v>
      </c>
      <c r="C539" s="33" t="s">
        <v>20</v>
      </c>
      <c r="D539" s="9" t="s">
        <v>46</v>
      </c>
      <c r="E539" s="9" t="s">
        <v>16</v>
      </c>
      <c r="F539" s="9" t="str">
        <f t="shared" si="8"/>
        <v>6._Adaptation_actions_by_water_and_sanitation_service_providers___Water_Supply</v>
      </c>
      <c r="G539" s="9" t="s">
        <v>98</v>
      </c>
      <c r="H539" s="9" t="s">
        <v>250</v>
      </c>
      <c r="J539" s="7" t="s">
        <v>1744</v>
      </c>
      <c r="K539" s="7" t="str">
        <f>Table1[[#This Row],[Indicator REF]] &amp; " - " &amp; Table1[[#This Row],[Example indicators]]</f>
        <v>NL117 - [Proportion of households served by] water treatment facilities where service provider has a quick-restart plan in place for use following climate event</v>
      </c>
      <c r="L539" s="7" t="s">
        <v>1478</v>
      </c>
      <c r="N539" s="28"/>
      <c r="P539" s="9"/>
      <c r="S539" s="9"/>
    </row>
    <row r="540" spans="1:19" ht="105">
      <c r="A540" s="15" t="s">
        <v>1745</v>
      </c>
      <c r="B540" s="15" t="s">
        <v>1</v>
      </c>
      <c r="C540" s="33" t="s">
        <v>20</v>
      </c>
      <c r="D540" s="9" t="s">
        <v>46</v>
      </c>
      <c r="E540" s="9" t="s">
        <v>16</v>
      </c>
      <c r="F540" s="9" t="str">
        <f t="shared" si="8"/>
        <v>6._Adaptation_actions_by_water_and_sanitation_service_providers___Water_Supply</v>
      </c>
      <c r="G540" s="9" t="s">
        <v>73</v>
      </c>
      <c r="H540" s="9" t="s">
        <v>250</v>
      </c>
      <c r="J540" s="7" t="s">
        <v>1746</v>
      </c>
      <c r="K540" s="7" t="str">
        <f>Table1[[#This Row],[Indicator REF]] &amp; " - " &amp; Table1[[#This Row],[Example indicators]]</f>
        <v>NL118 - [Proportion of water treatment facilities with] emergency storage of treatment chemicals</v>
      </c>
      <c r="L540" s="7" t="s">
        <v>1478</v>
      </c>
      <c r="N540" s="28"/>
      <c r="P540" s="9"/>
      <c r="S540" s="9"/>
    </row>
    <row r="541" spans="1:19" ht="105">
      <c r="A541" s="15" t="s">
        <v>1747</v>
      </c>
      <c r="B541" s="15" t="s">
        <v>1</v>
      </c>
      <c r="C541" s="33" t="s">
        <v>30</v>
      </c>
      <c r="D541" s="9" t="s">
        <v>46</v>
      </c>
      <c r="E541" s="9" t="s">
        <v>23</v>
      </c>
      <c r="F541" s="9" t="str">
        <f t="shared" si="8"/>
        <v>14._Attributes_of_water__sanitation__and_hygiene_infrastructure___Water_Supply</v>
      </c>
      <c r="G541" s="9" t="s">
        <v>234</v>
      </c>
      <c r="H541" s="9" t="s">
        <v>250</v>
      </c>
      <c r="J541" s="7" t="s">
        <v>1748</v>
      </c>
      <c r="K541" s="7" t="str">
        <f>Table1[[#This Row],[Indicator REF]] &amp; " - " &amp; Table1[[#This Row],[Example indicators]]</f>
        <v>NL119 - [Proportion of population served by] water supply system with telecoms for continuous monitoring</v>
      </c>
      <c r="L541" s="7" t="s">
        <v>1478</v>
      </c>
      <c r="N541" s="28"/>
      <c r="P541" s="9"/>
      <c r="S541" s="9"/>
    </row>
    <row r="542" spans="1:19" ht="120">
      <c r="A542" s="15" t="s">
        <v>1749</v>
      </c>
      <c r="B542" s="15" t="s">
        <v>3</v>
      </c>
      <c r="C542" s="33" t="s">
        <v>38</v>
      </c>
      <c r="D542" s="9" t="s">
        <v>46</v>
      </c>
      <c r="E542" s="9" t="s">
        <v>31</v>
      </c>
      <c r="F542" s="9" t="str">
        <f t="shared" si="8"/>
        <v>12._Adaptation_actions_related_to_coordination_with_solid_waste_and_drainage</v>
      </c>
      <c r="H542" s="9" t="s">
        <v>76</v>
      </c>
      <c r="J542" s="7" t="s">
        <v>1750</v>
      </c>
      <c r="K542" s="7" t="str">
        <f>Table1[[#This Row],[Indicator REF]] &amp; " - " &amp; Table1[[#This Row],[Example indicators]]</f>
        <v>NL120 - [Proportion of population served by] strategic solid waste management for hygiene product disposal during and after climate events.</v>
      </c>
      <c r="L542" s="7" t="s">
        <v>1478</v>
      </c>
      <c r="N542" s="28"/>
      <c r="P542" s="9"/>
      <c r="S542" s="9"/>
    </row>
    <row r="543" spans="1:19" ht="105">
      <c r="A543" s="15" t="s">
        <v>1751</v>
      </c>
      <c r="B543" s="15" t="s">
        <v>1</v>
      </c>
      <c r="C543" s="9" t="s">
        <v>30</v>
      </c>
      <c r="D543" s="9" t="s">
        <v>46</v>
      </c>
      <c r="E543" s="9" t="s">
        <v>23</v>
      </c>
      <c r="F543" s="9" t="str">
        <f t="shared" si="8"/>
        <v>14._Attributes_of_water__sanitation__and_hygiene_infrastructure___Water_Supply</v>
      </c>
      <c r="H543" s="9" t="s">
        <v>1667</v>
      </c>
      <c r="J543" s="7" t="s">
        <v>1668</v>
      </c>
      <c r="K543" s="7" t="str">
        <f>Table1[[#This Row],[Indicator REF]] &amp; " - " &amp; Table1[[#This Row],[Example indicators]]</f>
        <v>NL121 - [Proportion of users served by] CR systems that are considered low carbon/low emissions</v>
      </c>
      <c r="L543" s="7" t="s">
        <v>1478</v>
      </c>
      <c r="N543" s="28"/>
      <c r="P543" s="9"/>
      <c r="S543" s="9"/>
    </row>
    <row r="544" spans="1:19" ht="105">
      <c r="A544" s="15" t="s">
        <v>1752</v>
      </c>
      <c r="B544" s="15" t="s">
        <v>1</v>
      </c>
      <c r="C544" s="9" t="s">
        <v>17</v>
      </c>
      <c r="D544" s="9" t="s">
        <v>46</v>
      </c>
      <c r="E544" s="9" t="s">
        <v>23</v>
      </c>
      <c r="F544" s="9" t="str">
        <f t="shared" si="8"/>
        <v>14._Attributes_of_water__sanitation__and_hygiene_infrastructure___Water_Supply</v>
      </c>
      <c r="H544" s="9" t="s">
        <v>849</v>
      </c>
      <c r="J544" s="7" t="s">
        <v>1753</v>
      </c>
      <c r="K544" s="7" t="str">
        <f>Table1[[#This Row],[Indicator REF]] &amp; " - " &amp; Table1[[#This Row],[Example indicators]]</f>
        <v>NL122 - [Proportion of population with access to] multiple water sources during and following climate events</v>
      </c>
      <c r="L544" s="7" t="s">
        <v>1478</v>
      </c>
      <c r="N544" s="28"/>
      <c r="P544" s="9"/>
      <c r="S544" s="9"/>
    </row>
    <row r="545" spans="1:19" ht="60">
      <c r="A545" s="15" t="s">
        <v>1754</v>
      </c>
      <c r="B545" s="15" t="s">
        <v>1</v>
      </c>
      <c r="C545" s="9" t="s">
        <v>28</v>
      </c>
      <c r="D545" s="9" t="s">
        <v>46</v>
      </c>
      <c r="E545" s="9" t="s">
        <v>19</v>
      </c>
      <c r="F545" s="9" t="str">
        <f t="shared" si="8"/>
        <v>8._Adaptation_actions_by_users___Water_Supply</v>
      </c>
      <c r="H545" s="9" t="s">
        <v>1755</v>
      </c>
      <c r="J545" s="7" t="s">
        <v>1756</v>
      </c>
      <c r="K545" s="7" t="str">
        <f>Table1[[#This Row],[Indicator REF]] &amp; " - " &amp; Table1[[#This Row],[Example indicators]]</f>
        <v>NL123 - [Proportion of users] that act upon advice regarding water supply (boiling, reducing/restricting usage)</v>
      </c>
      <c r="L545" s="7" t="s">
        <v>1478</v>
      </c>
      <c r="N545" s="28"/>
      <c r="P545" s="9"/>
      <c r="S545" s="9"/>
    </row>
    <row r="546" spans="1:19" ht="60">
      <c r="A546" s="15" t="s">
        <v>1757</v>
      </c>
      <c r="B546" s="15" t="s">
        <v>1</v>
      </c>
      <c r="C546" s="9" t="s">
        <v>28</v>
      </c>
      <c r="D546" s="9" t="s">
        <v>46</v>
      </c>
      <c r="E546" s="9" t="s">
        <v>19</v>
      </c>
      <c r="F546" s="9" t="str">
        <f t="shared" si="8"/>
        <v>8._Adaptation_actions_by_users___Water_Supply</v>
      </c>
      <c r="H546" s="9" t="s">
        <v>1755</v>
      </c>
      <c r="J546" s="7" t="s">
        <v>1758</v>
      </c>
      <c r="K546" s="7" t="str">
        <f>Table1[[#This Row],[Indicator REF]] &amp; " - " &amp; Table1[[#This Row],[Example indicators]]</f>
        <v>NL124 - [Proportion of users with non-utility supplies] that act upon advice to protect/adapt water supply</v>
      </c>
      <c r="L546" s="7" t="s">
        <v>1478</v>
      </c>
      <c r="N546" s="28"/>
      <c r="P546" s="9"/>
      <c r="S546" s="9"/>
    </row>
    <row r="547" spans="1:19" ht="72.599999999999994" customHeight="1">
      <c r="A547" s="15" t="s">
        <v>1759</v>
      </c>
      <c r="B547" s="15" t="s">
        <v>1</v>
      </c>
      <c r="C547" s="9" t="s">
        <v>20</v>
      </c>
      <c r="D547" s="9" t="s">
        <v>46</v>
      </c>
      <c r="E547" s="9" t="s">
        <v>16</v>
      </c>
      <c r="F547" s="9" t="s">
        <v>1020</v>
      </c>
      <c r="H547" s="9" t="s">
        <v>73</v>
      </c>
      <c r="J547" s="7" t="s">
        <v>1760</v>
      </c>
      <c r="K547" s="7" t="str">
        <f>Table1[[#This Row],[Indicator REF]] &amp; " - " &amp; Table1[[#This Row],[Example indicators]]</f>
        <v>NL125 - [Proportion of households served by] water treatment systems that use dynamic management practices (e.g. seasonal demand forecasting)</v>
      </c>
      <c r="L547" s="7" t="s">
        <v>1478</v>
      </c>
      <c r="N547" s="28"/>
      <c r="P547" s="9"/>
      <c r="S547" s="9"/>
    </row>
    <row r="548" spans="1:19" ht="120">
      <c r="A548" s="15" t="s">
        <v>1761</v>
      </c>
      <c r="B548" s="15" t="s">
        <v>4</v>
      </c>
      <c r="C548" s="9" t="s">
        <v>17</v>
      </c>
      <c r="D548" s="9" t="s">
        <v>46</v>
      </c>
      <c r="E548" s="17" t="s">
        <v>29</v>
      </c>
      <c r="F548" s="17" t="str">
        <f t="shared" ref="F548:F555" si="9">SUBSTITUTE(SUBSTITUTE(SUBSTITUTE(SUBSTITUTE(E548, " ", "_"), "-", "_"), ",", "_"), ":", "_")</f>
        <v>11._Adaptation_actions_related_to_water_resources_and_land_management</v>
      </c>
      <c r="H548" s="9" t="s">
        <v>213</v>
      </c>
      <c r="J548" s="7" t="s">
        <v>1762</v>
      </c>
      <c r="K548" s="7" t="str">
        <f>Table1[[#This Row],[Indicator REF]] &amp; " - " &amp; Table1[[#This Row],[Example indicators]]</f>
        <v>NL149 - [Proportion of managed aquifer recharge schemes] which conform to national standards and guidance</v>
      </c>
      <c r="L548" s="7" t="s">
        <v>1478</v>
      </c>
      <c r="N548" s="28"/>
      <c r="P548" s="9"/>
      <c r="S548" s="9"/>
    </row>
    <row r="549" spans="1:19" ht="90">
      <c r="A549" s="15" t="s">
        <v>1763</v>
      </c>
      <c r="B549" s="15" t="s">
        <v>1</v>
      </c>
      <c r="C549" s="9" t="s">
        <v>30</v>
      </c>
      <c r="D549" s="9" t="s">
        <v>46</v>
      </c>
      <c r="E549" s="9" t="s">
        <v>10</v>
      </c>
      <c r="F549" s="9" t="str">
        <f t="shared" si="9"/>
        <v>3._Adaptation_actions_by_national_and_subnational_governments___Regulation</v>
      </c>
      <c r="G549" s="9" t="s">
        <v>83</v>
      </c>
      <c r="H549" s="9" t="s">
        <v>436</v>
      </c>
      <c r="J549" s="7" t="s">
        <v>1764</v>
      </c>
      <c r="K549" s="7" t="str">
        <f>Table1[[#This Row],[Indicator REF]] &amp; " - " &amp; Table1[[#This Row],[Example indicators]]</f>
        <v xml:space="preserve">NL126 - Water quality monitoring programme capable of tracking temporal change, event and long term change, that integrates community reporting. </v>
      </c>
      <c r="L549" s="7" t="s">
        <v>1478</v>
      </c>
      <c r="N549" s="28"/>
      <c r="P549" s="9"/>
      <c r="S549" s="9"/>
    </row>
    <row r="550" spans="1:19" ht="120">
      <c r="A550" s="15" t="s">
        <v>1765</v>
      </c>
      <c r="B550" s="15" t="s">
        <v>4</v>
      </c>
      <c r="C550" s="9" t="s">
        <v>17</v>
      </c>
      <c r="D550" s="9" t="s">
        <v>46</v>
      </c>
      <c r="E550" s="17" t="s">
        <v>29</v>
      </c>
      <c r="F550" s="17" t="str">
        <f t="shared" si="9"/>
        <v>11._Adaptation_actions_related_to_water_resources_and_land_management</v>
      </c>
      <c r="H550" s="9" t="s">
        <v>1276</v>
      </c>
      <c r="J550" s="7" t="s">
        <v>1766</v>
      </c>
      <c r="K550" s="7" t="str">
        <f>Table1[[#This Row],[Indicator REF]] &amp; " - " &amp; Table1[[#This Row],[Example indicators]]</f>
        <v>NL127 - [Proportion of] water resources conflict resolution systems (e.g. WR management committee, basin management committee) which considers current and future climate</v>
      </c>
      <c r="L550" s="7" t="s">
        <v>1478</v>
      </c>
      <c r="N550" s="28"/>
      <c r="P550" s="9"/>
      <c r="S550" s="9"/>
    </row>
    <row r="551" spans="1:19" ht="90">
      <c r="A551" s="15" t="s">
        <v>1767</v>
      </c>
      <c r="B551" s="59" t="s">
        <v>4</v>
      </c>
      <c r="C551" s="9" t="s">
        <v>40</v>
      </c>
      <c r="D551" s="9" t="s">
        <v>46</v>
      </c>
      <c r="E551" s="9" t="s">
        <v>8</v>
      </c>
      <c r="F551" s="17" t="str">
        <f t="shared" si="9"/>
        <v>2._Adaptation_actions_by_national_and_subnational_governments___Institutions</v>
      </c>
      <c r="H551" s="9" t="s">
        <v>199</v>
      </c>
      <c r="J551" s="7" t="s">
        <v>1768</v>
      </c>
      <c r="K551" s="7" t="str">
        <f>Table1[[#This Row],[Indicator REF]] &amp; " - " &amp; Table1[[#This Row],[Example indicators]]</f>
        <v>NL128 - Presence of a national climate adaptation reporting framework that systematically includes WASH sector indicators and actions.</v>
      </c>
      <c r="L551" s="7" t="s">
        <v>1478</v>
      </c>
      <c r="N551" s="28"/>
      <c r="P551" s="9"/>
      <c r="S551" s="9"/>
    </row>
    <row r="552" spans="1:19" ht="90">
      <c r="A552" s="15" t="s">
        <v>1769</v>
      </c>
      <c r="B552" s="59" t="s">
        <v>4</v>
      </c>
      <c r="C552" s="9" t="s">
        <v>40</v>
      </c>
      <c r="D552" s="9" t="s">
        <v>46</v>
      </c>
      <c r="E552" s="9" t="s">
        <v>6</v>
      </c>
      <c r="F552" s="17" t="str">
        <f t="shared" si="9"/>
        <v>1._Adaptation_actions_by_national_and_subnational_governments___Policy</v>
      </c>
      <c r="H552" s="9" t="s">
        <v>1770</v>
      </c>
      <c r="J552" s="7" t="s">
        <v>1771</v>
      </c>
      <c r="K552" s="7" t="str">
        <f>Table1[[#This Row],[Indicator REF]] &amp; " - " &amp; Table1[[#This Row],[Example indicators]]</f>
        <v>NL129 - [Percentage of WASH governance instruments (policies, standards, or guidelines)] that mandate resilience improvements as part of post-climate event recovery and adaptation.</v>
      </c>
      <c r="L552" s="7" t="s">
        <v>1478</v>
      </c>
      <c r="N552" s="28"/>
      <c r="P552" s="9"/>
      <c r="S552" s="9"/>
    </row>
    <row r="553" spans="1:19" ht="90">
      <c r="A553" s="15" t="s">
        <v>1772</v>
      </c>
      <c r="B553" s="15" t="s">
        <v>4</v>
      </c>
      <c r="C553" s="9" t="s">
        <v>40</v>
      </c>
      <c r="D553" s="9" t="s">
        <v>46</v>
      </c>
      <c r="E553" s="9" t="s">
        <v>10</v>
      </c>
      <c r="F553" s="9" t="str">
        <f t="shared" si="9"/>
        <v>3._Adaptation_actions_by_national_and_subnational_governments___Regulation</v>
      </c>
      <c r="H553" s="9" t="s">
        <v>1773</v>
      </c>
      <c r="J553" s="7" t="s">
        <v>1774</v>
      </c>
      <c r="K553" s="7" t="str">
        <f>Table1[[#This Row],[Indicator REF]] &amp; " - " &amp; Table1[[#This Row],[Example indicators]]</f>
        <v>NL130 - [Existence of] a system for monitoring and reporting WASH service downtime and response actions following climate-related events.</v>
      </c>
      <c r="L553" s="7" t="s">
        <v>1478</v>
      </c>
      <c r="N553" s="28"/>
      <c r="P553" s="9"/>
      <c r="S553" s="9"/>
    </row>
    <row r="554" spans="1:19" ht="90">
      <c r="A554" s="15" t="s">
        <v>1775</v>
      </c>
      <c r="B554" s="15" t="s">
        <v>4</v>
      </c>
      <c r="C554" s="9" t="s">
        <v>40</v>
      </c>
      <c r="D554" s="9" t="s">
        <v>46</v>
      </c>
      <c r="E554" s="9" t="s">
        <v>10</v>
      </c>
      <c r="F554" s="9" t="str">
        <f t="shared" si="9"/>
        <v>3._Adaptation_actions_by_national_and_subnational_governments___Regulation</v>
      </c>
      <c r="H554" s="9" t="s">
        <v>1776</v>
      </c>
      <c r="J554" s="7" t="s">
        <v>1777</v>
      </c>
      <c r="K554" s="7" t="str">
        <f>Table1[[#This Row],[Indicator REF]] &amp; " - " &amp; Table1[[#This Row],[Example indicators]]</f>
        <v>NL131 - [Proportion of] post-climate event recovery actions that are implemented within defined timelines and include measures to enhance long-term WASH system resilience.</v>
      </c>
      <c r="L554" s="7" t="s">
        <v>1478</v>
      </c>
      <c r="N554" s="28"/>
      <c r="P554" s="9"/>
      <c r="S554" s="9"/>
    </row>
    <row r="555" spans="1:19" ht="90">
      <c r="A555" s="15" t="s">
        <v>1778</v>
      </c>
      <c r="B555" s="59" t="s">
        <v>4</v>
      </c>
      <c r="C555" s="9" t="s">
        <v>40</v>
      </c>
      <c r="D555" s="9" t="s">
        <v>46</v>
      </c>
      <c r="E555" s="9" t="s">
        <v>12</v>
      </c>
      <c r="F555" s="17" t="str">
        <f t="shared" si="9"/>
        <v>4._Adaptation_actions_by_national_and_subnational_governments___Finance</v>
      </c>
      <c r="H555" s="9" t="s">
        <v>1779</v>
      </c>
      <c r="J555" s="7" t="s">
        <v>1780</v>
      </c>
      <c r="K555" s="7" t="str">
        <f>Table1[[#This Row],[Indicator REF]] &amp; " - " &amp; Table1[[#This Row],[Example indicators]]</f>
        <v>NL132 - [Total annual estimated cost of] damage to WASH infrastructure due to climate-related events, as reported by relevant authorities.</v>
      </c>
      <c r="L555" s="7" t="s">
        <v>1478</v>
      </c>
      <c r="N555" s="28"/>
      <c r="P555" s="9"/>
      <c r="S555" s="9"/>
    </row>
    <row r="556" spans="1:19" ht="90">
      <c r="A556" s="15" t="s">
        <v>1781</v>
      </c>
      <c r="B556" s="59" t="s">
        <v>4</v>
      </c>
      <c r="C556" s="9" t="s">
        <v>40</v>
      </c>
      <c r="D556" s="9" t="s">
        <v>46</v>
      </c>
      <c r="E556" s="9" t="s">
        <v>6</v>
      </c>
      <c r="F556" s="17" t="e">
        <f>SUBSTITUTE(SUBSTITUTE(SUBSTITUTE(SUBSTITUTE(#REF!, " ", "_"), "-", "_"), ",", "_"), ":", "_")</f>
        <v>#REF!</v>
      </c>
      <c r="H556" s="9" t="s">
        <v>1309</v>
      </c>
      <c r="J556" s="7" t="s">
        <v>1782</v>
      </c>
      <c r="K556" s="7" t="str">
        <f>Table1[[#This Row],[Indicator REF]] &amp; " - " &amp; Table1[[#This Row],[Example indicators]]</f>
        <v>NL133 - Emissions from WASH are included in NDCs and systematically reported in international systems</v>
      </c>
      <c r="L556" s="7" t="s">
        <v>1478</v>
      </c>
      <c r="N556" s="28"/>
      <c r="P556" s="9"/>
      <c r="S556" s="9"/>
    </row>
    <row r="557" spans="1:19" ht="90">
      <c r="A557" s="15" t="s">
        <v>1783</v>
      </c>
      <c r="B557" s="59" t="s">
        <v>4</v>
      </c>
      <c r="C557" s="9" t="s">
        <v>40</v>
      </c>
      <c r="D557" s="9" t="s">
        <v>46</v>
      </c>
      <c r="E557" s="9" t="s">
        <v>6</v>
      </c>
      <c r="F557" s="86" t="str">
        <f t="shared" ref="F557:F563" si="10">SUBSTITUTE(SUBSTITUTE(SUBSTITUTE(SUBSTITUTE(E557, " ", "_"), "-", "_"), ",", "_"), ":", "_")</f>
        <v>1._Adaptation_actions_by_national_and_subnational_governments___Policy</v>
      </c>
      <c r="H557" s="87" t="s">
        <v>857</v>
      </c>
      <c r="I557" s="87"/>
      <c r="J557" s="7" t="s">
        <v>1784</v>
      </c>
      <c r="K557" s="88" t="str">
        <f>Table1[[#This Row],[Indicator REF]] &amp; " - " &amp; Table1[[#This Row],[Example indicators]]</f>
        <v>NL134 - A policy is in place that explicitly states that CR WASH investments should be made so that CR WASH services are extended equitably</v>
      </c>
      <c r="L557" s="7" t="s">
        <v>1478</v>
      </c>
      <c r="M557" s="87"/>
      <c r="N557" s="28"/>
      <c r="P557" s="9"/>
      <c r="S557" s="9"/>
    </row>
    <row r="558" spans="1:19" ht="90">
      <c r="A558" s="15" t="s">
        <v>1785</v>
      </c>
      <c r="B558" s="59" t="s">
        <v>4</v>
      </c>
      <c r="C558" s="9" t="s">
        <v>40</v>
      </c>
      <c r="D558" s="9" t="s">
        <v>46</v>
      </c>
      <c r="E558" s="9" t="s">
        <v>8</v>
      </c>
      <c r="F558" s="86" t="str">
        <f t="shared" si="10"/>
        <v>2._Adaptation_actions_by_national_and_subnational_governments___Institutions</v>
      </c>
      <c r="H558" s="87" t="s">
        <v>1786</v>
      </c>
      <c r="I558" s="87"/>
      <c r="J558" s="7" t="s">
        <v>1787</v>
      </c>
      <c r="K558" s="88" t="str">
        <f>Table1[[#This Row],[Indicator REF]] &amp; " - " &amp; Table1[[#This Row],[Example indicators]]</f>
        <v>NL135 - Annual and multi-annual WASH investment and management plans are regularly reviewed and updated (at least X times in Y years) leading to significant change in response to current and future climate data</v>
      </c>
      <c r="L558" s="7" t="s">
        <v>1478</v>
      </c>
      <c r="M558" s="87"/>
      <c r="N558" s="28"/>
      <c r="P558" s="9"/>
      <c r="S558" s="9"/>
    </row>
    <row r="559" spans="1:19" ht="90">
      <c r="A559" s="15" t="s">
        <v>1788</v>
      </c>
      <c r="B559" s="59" t="s">
        <v>4</v>
      </c>
      <c r="C559" s="9" t="s">
        <v>40</v>
      </c>
      <c r="D559" s="9" t="s">
        <v>46</v>
      </c>
      <c r="E559" s="9" t="s">
        <v>8</v>
      </c>
      <c r="F559" s="86" t="str">
        <f t="shared" si="10"/>
        <v>2._Adaptation_actions_by_national_and_subnational_governments___Institutions</v>
      </c>
      <c r="H559" s="87" t="s">
        <v>1786</v>
      </c>
      <c r="I559" s="87"/>
      <c r="J559" s="7" t="s">
        <v>1789</v>
      </c>
      <c r="K559" s="88" t="str">
        <f>Table1[[#This Row],[Indicator REF]] &amp; " - " &amp; Table1[[#This Row],[Example indicators]]</f>
        <v>NL136 - Incentives exist in WASH institutions (e.g. salary increments, promotions) to reward adaption and innovation which addresses current and future climate hazards</v>
      </c>
      <c r="L559" s="7" t="s">
        <v>1478</v>
      </c>
      <c r="M559" s="87"/>
      <c r="N559" s="28"/>
      <c r="P559" s="9"/>
      <c r="S559" s="9"/>
    </row>
    <row r="560" spans="1:19" ht="90">
      <c r="A560" s="15" t="s">
        <v>1790</v>
      </c>
      <c r="B560" s="15" t="s">
        <v>4</v>
      </c>
      <c r="C560" s="9" t="s">
        <v>15</v>
      </c>
      <c r="D560" s="9" t="s">
        <v>46</v>
      </c>
      <c r="E560" s="9" t="s">
        <v>10</v>
      </c>
      <c r="F560" s="86" t="str">
        <f t="shared" si="10"/>
        <v>3._Adaptation_actions_by_national_and_subnational_governments___Regulation</v>
      </c>
      <c r="H560" s="9" t="s">
        <v>471</v>
      </c>
      <c r="I560" s="87"/>
      <c r="J560" s="7" t="s">
        <v>1791</v>
      </c>
      <c r="K560" s="88" t="str">
        <f>Table1[[#This Row],[Indicator REF]] &amp; " - " &amp; Table1[[#This Row],[Example indicators]]</f>
        <v>NL137 - Regulations in place to establish appropriate operational parameters for use of combined sewer overflows and emergency by-pass sewers are regularly updated in response to current and future climate data</v>
      </c>
      <c r="L560" s="7" t="s">
        <v>1478</v>
      </c>
      <c r="M560" s="87"/>
      <c r="N560" s="28"/>
      <c r="P560" s="9"/>
      <c r="S560" s="9"/>
    </row>
    <row r="561" spans="1:19" ht="90">
      <c r="A561" s="15" t="s">
        <v>1792</v>
      </c>
      <c r="B561" s="15" t="s">
        <v>4</v>
      </c>
      <c r="C561" s="9" t="s">
        <v>40</v>
      </c>
      <c r="D561" s="9" t="s">
        <v>46</v>
      </c>
      <c r="E561" s="9" t="s">
        <v>12</v>
      </c>
      <c r="F561" s="86" t="str">
        <f t="shared" si="10"/>
        <v>4._Adaptation_actions_by_national_and_subnational_governments___Finance</v>
      </c>
      <c r="H561" s="87" t="s">
        <v>468</v>
      </c>
      <c r="I561" s="87"/>
      <c r="J561" s="40" t="s">
        <v>1450</v>
      </c>
      <c r="K561" s="88" t="str">
        <f>Table1[[#This Row],[Indicator REF]] &amp; " - " &amp; Table1[[#This Row],[Example indicators]]</f>
        <v>NL138 - Total expenditure OR total expenditure per capita OR total expenditure per capita living in at-risk locations on climate resilient WASH</v>
      </c>
      <c r="L561" s="7" t="s">
        <v>1478</v>
      </c>
      <c r="M561" s="87"/>
      <c r="N561" s="28"/>
      <c r="P561" s="9"/>
      <c r="S561" s="9"/>
    </row>
    <row r="562" spans="1:19" ht="90">
      <c r="A562" s="15" t="s">
        <v>1793</v>
      </c>
      <c r="B562" s="15" t="s">
        <v>4</v>
      </c>
      <c r="C562" s="9" t="s">
        <v>40</v>
      </c>
      <c r="D562" s="9" t="s">
        <v>46</v>
      </c>
      <c r="E562" s="9" t="s">
        <v>6</v>
      </c>
      <c r="F562" s="86" t="str">
        <f t="shared" si="10"/>
        <v>1._Adaptation_actions_by_national_and_subnational_governments___Policy</v>
      </c>
      <c r="H562" s="9" t="s">
        <v>1667</v>
      </c>
      <c r="I562" s="87"/>
      <c r="J562" s="7" t="s">
        <v>1794</v>
      </c>
      <c r="K562" s="88" t="str">
        <f>Table1[[#This Row],[Indicator REF]] &amp; " - " &amp; Table1[[#This Row],[Example indicators]]</f>
        <v>NL139 - Policy in place to create incentives for selection of CR WASH services that have low carbon/low emissions (at all levels of government)</v>
      </c>
      <c r="L562" s="7" t="s">
        <v>1478</v>
      </c>
      <c r="M562" s="87"/>
      <c r="N562" s="28"/>
      <c r="P562" s="9"/>
      <c r="S562" s="9"/>
    </row>
    <row r="563" spans="1:19" ht="90">
      <c r="A563" s="15" t="s">
        <v>1795</v>
      </c>
      <c r="B563" s="15" t="s">
        <v>4</v>
      </c>
      <c r="C563" s="9" t="s">
        <v>40</v>
      </c>
      <c r="D563" s="9" t="s">
        <v>46</v>
      </c>
      <c r="E563" s="9" t="s">
        <v>12</v>
      </c>
      <c r="F563" s="86" t="str">
        <f t="shared" si="10"/>
        <v>4._Adaptation_actions_by_national_and_subnational_governments___Finance</v>
      </c>
      <c r="H563" s="9" t="s">
        <v>1667</v>
      </c>
      <c r="I563" s="87"/>
      <c r="J563" s="7" t="s">
        <v>1796</v>
      </c>
      <c r="K563" s="88" t="str">
        <f>Table1[[#This Row],[Indicator REF]] &amp; " - " &amp; Table1[[#This Row],[Example indicators]]</f>
        <v>NL140 - Financial incentives in place for selection of CR WASH services that have low carbon/low emissions (at all levels of government)</v>
      </c>
      <c r="L563" s="7" t="s">
        <v>1478</v>
      </c>
      <c r="M563" s="87"/>
      <c r="N563" s="28"/>
      <c r="P563" s="9"/>
      <c r="S563" s="9"/>
    </row>
    <row r="564" spans="1:19" ht="105">
      <c r="A564" s="15" t="s">
        <v>1797</v>
      </c>
      <c r="B564" s="15" t="s">
        <v>1</v>
      </c>
      <c r="C564" s="9" t="s">
        <v>28</v>
      </c>
      <c r="D564" s="9" t="s">
        <v>46</v>
      </c>
      <c r="E564" s="9" t="s">
        <v>19</v>
      </c>
      <c r="F564" s="36" t="s">
        <v>945</v>
      </c>
      <c r="G564" s="7" t="str">
        <f>Table1[[#This Row],[Indicator REF]] &amp; " - " &amp; Table1[[#This Row],[Example indicators]]</f>
        <v>NL141 - [Proportion of households with private household supplies] that have taken action to upgrade the supply (e.g. deepening boreholes etc) following a climate event</v>
      </c>
      <c r="H564" s="9" t="s">
        <v>944</v>
      </c>
      <c r="I564" s="87"/>
      <c r="J564" s="36" t="s">
        <v>1798</v>
      </c>
      <c r="K564" s="88" t="str">
        <f>Table1[[#This Row],[Indicator REF]] &amp; " - " &amp; Table1[[#This Row],[Example indicators]]</f>
        <v>NL141 - [Proportion of households with private household supplies] that have taken action to upgrade the supply (e.g. deepening boreholes etc) following a climate event</v>
      </c>
      <c r="L564" s="88" t="s">
        <v>1478</v>
      </c>
      <c r="M564" s="87"/>
      <c r="N564" s="28"/>
      <c r="P564" s="9"/>
      <c r="S564" s="9"/>
    </row>
    <row r="565" spans="1:19" ht="105">
      <c r="A565" s="15" t="s">
        <v>1799</v>
      </c>
      <c r="B565" s="15" t="s">
        <v>3</v>
      </c>
      <c r="C565" s="9" t="s">
        <v>38</v>
      </c>
      <c r="D565" s="9" t="s">
        <v>46</v>
      </c>
      <c r="E565" s="9" t="s">
        <v>22</v>
      </c>
      <c r="F565" s="7" t="s">
        <v>1756</v>
      </c>
      <c r="G565" s="7" t="str">
        <f>Table1[[#This Row],[Indicator REF]] &amp; " - " &amp; Table1[[#This Row],[Example indicators]]</f>
        <v>NL142 - [Proportion of households] that have upgraded their domestic infrastructure to secure space and water to support essential hygiene activities following a climate event</v>
      </c>
      <c r="H565" s="9" t="s">
        <v>944</v>
      </c>
      <c r="I565" s="87"/>
      <c r="J565" s="7" t="s">
        <v>1800</v>
      </c>
      <c r="K565" s="88" t="str">
        <f>Table1[[#This Row],[Indicator REF]] &amp; " - " &amp; Table1[[#This Row],[Example indicators]]</f>
        <v>NL142 - [Proportion of households] that have upgraded their domestic infrastructure to secure space and water to support essential hygiene activities following a climate event</v>
      </c>
      <c r="L565" s="7" t="s">
        <v>1478</v>
      </c>
      <c r="M565" s="87"/>
      <c r="N565" s="28"/>
      <c r="P565" s="9"/>
      <c r="S565" s="9"/>
    </row>
    <row r="566" spans="1:19" ht="105">
      <c r="A566" s="15" t="s">
        <v>1801</v>
      </c>
      <c r="B566" s="15" t="s">
        <v>3</v>
      </c>
      <c r="C566" s="9" t="s">
        <v>38</v>
      </c>
      <c r="D566" s="9" t="s">
        <v>46</v>
      </c>
      <c r="E566" s="9" t="s">
        <v>22</v>
      </c>
      <c r="F566" s="7" t="s">
        <v>1802</v>
      </c>
      <c r="G566" s="7" t="str">
        <f>Table1[[#This Row],[Indicator REF]] &amp; " - " &amp; Table1[[#This Row],[Example indicators]]</f>
        <v>NL143 - [Proportion of households] that store sufficient soap, MHM and incontinence products to supply all needs for [up to X weeks] for use during and following a climate event</v>
      </c>
      <c r="H566" s="9" t="s">
        <v>1803</v>
      </c>
      <c r="I566" s="87"/>
      <c r="J566" s="7" t="s">
        <v>1804</v>
      </c>
      <c r="K566" s="88" t="str">
        <f>Table1[[#This Row],[Indicator REF]] &amp; " - " &amp; Table1[[#This Row],[Example indicators]]</f>
        <v>NL143 - [Proportion of households] that store sufficient soap, MHM and incontinence products to supply all needs for [up to X weeks] for use during and following a climate event</v>
      </c>
      <c r="L566" s="7" t="s">
        <v>1478</v>
      </c>
      <c r="M566" s="87"/>
      <c r="N566" s="28"/>
      <c r="P566" s="9"/>
      <c r="S566" s="9"/>
    </row>
    <row r="567" spans="1:19" ht="90">
      <c r="A567" s="15" t="s">
        <v>1805</v>
      </c>
      <c r="B567" s="15" t="s">
        <v>3</v>
      </c>
      <c r="C567" s="9" t="s">
        <v>38</v>
      </c>
      <c r="D567" s="9" t="s">
        <v>46</v>
      </c>
      <c r="E567" s="9" t="s">
        <v>26</v>
      </c>
      <c r="F567" s="86" t="str">
        <f>SUBSTITUTE(SUBSTITUTE(SUBSTITUTE(SUBSTITUTE(E567, " ", "_"), "-", "_"), ",", "_"), ":", "_")</f>
        <v>16._Attributes_of_water__sanitation__and_hygiene_infrastructure___Hygiene</v>
      </c>
      <c r="H567" s="9" t="s">
        <v>233</v>
      </c>
      <c r="I567" s="87"/>
      <c r="J567" s="7" t="s">
        <v>1806</v>
      </c>
      <c r="K567" s="88" t="str">
        <f>Table1[[#This Row],[Indicator REF]] &amp; " - " &amp; Table1[[#This Row],[Example indicators]]</f>
        <v>NL144 - [Proportion of population served by handwashing and MHM facilities where] infrastructure siting considers both current and future climate risk</v>
      </c>
      <c r="L567" s="7" t="s">
        <v>1478</v>
      </c>
      <c r="M567" s="87"/>
      <c r="N567" s="28"/>
      <c r="P567" s="9"/>
      <c r="S567" s="9"/>
    </row>
    <row r="568" spans="1:19" ht="90">
      <c r="A568" s="15" t="s">
        <v>1807</v>
      </c>
      <c r="B568" s="15" t="s">
        <v>3</v>
      </c>
      <c r="C568" s="9" t="s">
        <v>38</v>
      </c>
      <c r="D568" s="9" t="s">
        <v>46</v>
      </c>
      <c r="E568" s="9" t="s">
        <v>26</v>
      </c>
      <c r="F568" s="86" t="str">
        <f>SUBSTITUTE(SUBSTITUTE(SUBSTITUTE(SUBSTITUTE(E568, " ", "_"), "-", "_"), ",", "_"), ":", "_")</f>
        <v>16._Attributes_of_water__sanitation__and_hygiene_infrastructure___Hygiene</v>
      </c>
      <c r="H568" s="9" t="s">
        <v>233</v>
      </c>
      <c r="I568" s="87"/>
      <c r="J568" s="7" t="s">
        <v>1808</v>
      </c>
      <c r="K568" s="88" t="str">
        <f>Table1[[#This Row],[Indicator REF]] &amp; " - " &amp; Table1[[#This Row],[Example indicators]]</f>
        <v>NL150 - [Proportion by length of critical] transport infrastructure essential to the delivery of hygiene goods and services which are located away from areas affected by flooding due to current or future climate events</v>
      </c>
      <c r="L568" s="7" t="s">
        <v>1478</v>
      </c>
      <c r="M568" s="87"/>
      <c r="N568" s="28"/>
      <c r="P568" s="9"/>
      <c r="S568" s="9"/>
    </row>
    <row r="569" spans="1:19" ht="90">
      <c r="A569" s="15" t="s">
        <v>1809</v>
      </c>
      <c r="B569" s="15" t="s">
        <v>3</v>
      </c>
      <c r="C569" s="9" t="s">
        <v>38</v>
      </c>
      <c r="D569" s="9" t="s">
        <v>46</v>
      </c>
      <c r="E569" s="9" t="s">
        <v>26</v>
      </c>
      <c r="F569" s="86" t="str">
        <f>SUBSTITUTE(SUBSTITUTE(SUBSTITUTE(SUBSTITUTE(E569, " ", "_"), "-", "_"), ",", "_"), ":", "_")</f>
        <v>16._Attributes_of_water__sanitation__and_hygiene_infrastructure___Hygiene</v>
      </c>
      <c r="H569" s="9" t="s">
        <v>234</v>
      </c>
      <c r="I569" s="87"/>
      <c r="J569" s="40" t="s">
        <v>1810</v>
      </c>
      <c r="K569" s="88" t="str">
        <f>Table1[[#This Row],[Indicator REF]] &amp; " - " &amp; Table1[[#This Row],[Example indicators]]</f>
        <v>NL145 - [Proportion of handwashing and MHM facilities] designed and constructed in line with national guidelines on climate resilient infrastructure</v>
      </c>
      <c r="L569" s="7" t="s">
        <v>1478</v>
      </c>
      <c r="M569" s="87"/>
      <c r="N569" s="28"/>
      <c r="P569" s="9"/>
      <c r="S569" s="9"/>
    </row>
    <row r="570" spans="1:19" ht="90">
      <c r="A570" s="15" t="s">
        <v>1811</v>
      </c>
      <c r="B570" s="15" t="s">
        <v>3</v>
      </c>
      <c r="C570" s="9" t="s">
        <v>38</v>
      </c>
      <c r="D570" s="9" t="s">
        <v>46</v>
      </c>
      <c r="E570" s="9" t="s">
        <v>26</v>
      </c>
      <c r="F570" s="86" t="str">
        <f>SUBSTITUTE(SUBSTITUTE(SUBSTITUTE(SUBSTITUTE(E570, " ", "_"), "-", "_"), ",", "_"), ":", "_")</f>
        <v>16._Attributes_of_water__sanitation__and_hygiene_infrastructure___Hygiene</v>
      </c>
      <c r="H570" s="9" t="s">
        <v>234</v>
      </c>
      <c r="I570" s="87"/>
      <c r="J570" s="7" t="s">
        <v>1812</v>
      </c>
      <c r="K570" s="88" t="str">
        <f>Table1[[#This Row],[Indicator REF]] &amp; " - " &amp; Table1[[#This Row],[Example indicators]]</f>
        <v>NL151 - [Proportion by length of critical] transport infrastructure essential to the delivery of hygiene goods and services which are designed to be resilient to current and future climate events</v>
      </c>
      <c r="L570" s="7" t="s">
        <v>1478</v>
      </c>
      <c r="M570" s="87"/>
      <c r="N570" s="28"/>
      <c r="P570" s="9"/>
      <c r="S570" s="9"/>
    </row>
    <row r="571" spans="1:19" ht="90">
      <c r="A571" s="15" t="s">
        <v>1813</v>
      </c>
      <c r="B571" s="15" t="s">
        <v>3</v>
      </c>
      <c r="C571" s="9" t="s">
        <v>38</v>
      </c>
      <c r="D571" s="9" t="s">
        <v>46</v>
      </c>
      <c r="E571" s="9" t="s">
        <v>26</v>
      </c>
      <c r="F571" s="86" t="str">
        <f>SUBSTITUTE(SUBSTITUTE(SUBSTITUTE(SUBSTITUTE(E571, " ", "_"), "-", "_"), ",", "_"), ":", "_")</f>
        <v>16._Attributes_of_water__sanitation__and_hygiene_infrastructure___Hygiene</v>
      </c>
      <c r="H571" s="87" t="s">
        <v>1814</v>
      </c>
      <c r="I571" s="87"/>
      <c r="J571" s="7" t="s">
        <v>1815</v>
      </c>
      <c r="K571" s="88" t="str">
        <f>Table1[[#This Row],[Indicator REF]] &amp; " - " &amp; Table1[[#This Row],[Example indicators]]</f>
        <v xml:space="preserve">NL146 - [Proportion of population] with access to multiple places to practice hygiene and safe and secure MHM which have adequate water supply during and following climate events </v>
      </c>
      <c r="L571" s="7" t="s">
        <v>1478</v>
      </c>
      <c r="M571" s="87"/>
      <c r="N571" s="28"/>
      <c r="P571" s="9"/>
      <c r="S571" s="9"/>
    </row>
    <row r="572" spans="1:19">
      <c r="C572" s="9"/>
      <c r="N572" s="28"/>
      <c r="P572" s="9"/>
      <c r="S572" s="9"/>
    </row>
    <row r="573" spans="1:19">
      <c r="C573" s="9"/>
      <c r="N573" s="28"/>
      <c r="P573" s="9"/>
      <c r="S573" s="9"/>
    </row>
    <row r="574" spans="1:19">
      <c r="C574" s="9"/>
      <c r="N574" s="28"/>
      <c r="P574" s="9"/>
      <c r="S574" s="9"/>
    </row>
    <row r="575" spans="1:19">
      <c r="C575" s="9"/>
      <c r="N575" s="28"/>
      <c r="P575" s="9"/>
      <c r="S575" s="9"/>
    </row>
    <row r="576" spans="1:19">
      <c r="C576" s="9"/>
      <c r="N576" s="28"/>
      <c r="P576" s="9"/>
      <c r="S576" s="9"/>
    </row>
    <row r="577" spans="3:19">
      <c r="C577" s="9"/>
      <c r="N577" s="28"/>
      <c r="P577" s="9"/>
      <c r="S577" s="9"/>
    </row>
    <row r="578" spans="3:19">
      <c r="C578" s="9"/>
      <c r="N578" s="28"/>
      <c r="P578" s="9"/>
      <c r="S578" s="9"/>
    </row>
    <row r="579" spans="3:19">
      <c r="C579" s="9"/>
      <c r="N579" s="28"/>
      <c r="P579" s="9"/>
      <c r="S579" s="9"/>
    </row>
    <row r="580" spans="3:19">
      <c r="C580" s="9"/>
      <c r="N580" s="28"/>
      <c r="P580" s="9"/>
      <c r="S580" s="9"/>
    </row>
    <row r="581" spans="3:19">
      <c r="C581" s="9"/>
      <c r="N581" s="28"/>
      <c r="P581" s="9"/>
      <c r="S581" s="9"/>
    </row>
    <row r="582" spans="3:19">
      <c r="C582" s="9"/>
      <c r="N582" s="28"/>
      <c r="P582" s="9"/>
      <c r="S582" s="9"/>
    </row>
    <row r="583" spans="3:19">
      <c r="C583" s="9"/>
      <c r="N583" s="28"/>
      <c r="P583" s="9"/>
      <c r="S583" s="9"/>
    </row>
    <row r="584" spans="3:19">
      <c r="C584" s="9"/>
      <c r="N584" s="28"/>
      <c r="P584" s="9"/>
      <c r="S584" s="9"/>
    </row>
    <row r="585" spans="3:19">
      <c r="C585" s="9"/>
      <c r="N585" s="28"/>
      <c r="P585" s="9"/>
      <c r="S585" s="9"/>
    </row>
    <row r="586" spans="3:19">
      <c r="C586" s="9"/>
      <c r="N586" s="28"/>
      <c r="P586" s="9"/>
      <c r="S586" s="9"/>
    </row>
    <row r="587" spans="3:19">
      <c r="C587" s="9"/>
      <c r="N587" s="28"/>
      <c r="P587" s="9"/>
      <c r="S587" s="9"/>
    </row>
    <row r="588" spans="3:19">
      <c r="C588" s="9"/>
      <c r="N588" s="28"/>
      <c r="P588" s="9"/>
      <c r="S588" s="9"/>
    </row>
    <row r="589" spans="3:19">
      <c r="C589" s="9"/>
      <c r="N589" s="28"/>
      <c r="P589" s="9"/>
      <c r="S589" s="9"/>
    </row>
    <row r="590" spans="3:19">
      <c r="C590" s="9"/>
      <c r="N590" s="28"/>
      <c r="P590" s="9"/>
      <c r="S590" s="9"/>
    </row>
    <row r="591" spans="3:19">
      <c r="C591" s="9"/>
      <c r="N591" s="28"/>
      <c r="P591" s="9"/>
      <c r="S591" s="9"/>
    </row>
    <row r="592" spans="3:19">
      <c r="C592" s="9"/>
      <c r="N592" s="28"/>
      <c r="P592" s="9"/>
      <c r="S592" s="9"/>
    </row>
    <row r="593" spans="2:19">
      <c r="C593" s="9"/>
      <c r="N593" s="28"/>
      <c r="P593" s="9"/>
      <c r="S593" s="9"/>
    </row>
    <row r="594" spans="2:19">
      <c r="C594" s="9"/>
      <c r="N594" s="28"/>
      <c r="P594" s="9"/>
      <c r="S594" s="9"/>
    </row>
    <row r="595" spans="2:19">
      <c r="C595" s="9"/>
      <c r="N595" s="28"/>
      <c r="P595" s="9"/>
      <c r="S595" s="9"/>
    </row>
    <row r="596" spans="2:19">
      <c r="C596" s="9"/>
      <c r="N596" s="28"/>
      <c r="P596" s="9"/>
      <c r="S596" s="9"/>
    </row>
    <row r="597" spans="2:19" ht="82.9" customHeight="1">
      <c r="C597" s="9"/>
      <c r="N597" s="28"/>
      <c r="P597" s="9"/>
      <c r="S597" s="9"/>
    </row>
    <row r="598" spans="2:19">
      <c r="C598" s="9"/>
      <c r="N598" s="28"/>
      <c r="P598" s="9"/>
      <c r="S598" s="9"/>
    </row>
    <row r="599" spans="2:19">
      <c r="C599" s="9"/>
      <c r="N599" s="28"/>
      <c r="P599" s="9"/>
      <c r="S599" s="9"/>
    </row>
    <row r="600" spans="2:19">
      <c r="C600" s="9"/>
      <c r="N600" s="28"/>
      <c r="P600" s="9"/>
      <c r="S600" s="9"/>
    </row>
    <row r="601" spans="2:19">
      <c r="C601" s="9"/>
      <c r="N601" s="28"/>
      <c r="P601" s="9"/>
      <c r="S601" s="9"/>
    </row>
    <row r="602" spans="2:19" ht="84" customHeight="1">
      <c r="B602" s="30"/>
      <c r="C602" s="20"/>
      <c r="D602" s="20"/>
      <c r="E602" s="20"/>
      <c r="F602" s="20"/>
      <c r="G602" s="20"/>
      <c r="N602" s="28"/>
      <c r="P602" s="9"/>
      <c r="S602" s="9"/>
    </row>
    <row r="603" spans="2:19">
      <c r="C603" s="9"/>
      <c r="N603" s="28"/>
      <c r="P603" s="9"/>
      <c r="S603" s="9"/>
    </row>
    <row r="604" spans="2:19">
      <c r="C604" s="9"/>
      <c r="N604" s="28"/>
      <c r="P604" s="9"/>
      <c r="S604" s="9"/>
    </row>
    <row r="605" spans="2:19">
      <c r="C605" s="9"/>
      <c r="N605" s="28"/>
      <c r="P605" s="9"/>
      <c r="S605" s="9"/>
    </row>
    <row r="606" spans="2:19">
      <c r="C606" s="9"/>
      <c r="N606" s="28"/>
      <c r="P606" s="9"/>
      <c r="S606" s="9"/>
    </row>
    <row r="607" spans="2:19">
      <c r="C607" s="9"/>
      <c r="N607" s="28"/>
      <c r="P607" s="9"/>
      <c r="S607" s="9"/>
    </row>
    <row r="608" spans="2:19">
      <c r="C608" s="9"/>
      <c r="N608" s="28"/>
      <c r="P608" s="9"/>
      <c r="S608" s="9"/>
    </row>
    <row r="609" spans="3:19">
      <c r="C609" s="9"/>
      <c r="N609" s="28"/>
      <c r="P609" s="9"/>
      <c r="S609" s="9"/>
    </row>
    <row r="610" spans="3:19">
      <c r="C610" s="9"/>
      <c r="N610" s="28"/>
      <c r="P610" s="9"/>
      <c r="S610" s="9"/>
    </row>
    <row r="611" spans="3:19">
      <c r="C611" s="9"/>
      <c r="N611" s="28"/>
      <c r="P611" s="9"/>
      <c r="S611" s="9"/>
    </row>
    <row r="612" spans="3:19">
      <c r="C612" s="9"/>
      <c r="N612" s="28"/>
      <c r="P612" s="9"/>
      <c r="S612" s="9"/>
    </row>
    <row r="613" spans="3:19">
      <c r="C613" s="9"/>
      <c r="N613" s="28"/>
      <c r="P613" s="9"/>
      <c r="S613" s="9"/>
    </row>
    <row r="614" spans="3:19">
      <c r="C614" s="9"/>
      <c r="N614" s="28"/>
      <c r="P614" s="9"/>
      <c r="S614" s="9"/>
    </row>
    <row r="615" spans="3:19">
      <c r="C615" s="9"/>
      <c r="N615" s="28"/>
      <c r="P615" s="9"/>
      <c r="S615" s="9"/>
    </row>
    <row r="616" spans="3:19">
      <c r="C616" s="9"/>
      <c r="N616" s="28"/>
      <c r="P616" s="9"/>
      <c r="S616" s="9"/>
    </row>
    <row r="617" spans="3:19">
      <c r="C617" s="9"/>
      <c r="N617" s="28"/>
      <c r="P617" s="9"/>
      <c r="S617" s="9"/>
    </row>
    <row r="618" spans="3:19">
      <c r="C618" s="9"/>
      <c r="N618" s="28"/>
      <c r="P618" s="9"/>
      <c r="S618" s="9"/>
    </row>
    <row r="619" spans="3:19">
      <c r="C619" s="9"/>
      <c r="N619" s="28"/>
      <c r="P619" s="9"/>
      <c r="S619" s="9"/>
    </row>
    <row r="620" spans="3:19">
      <c r="C620" s="9"/>
      <c r="N620" s="28"/>
      <c r="P620" s="9"/>
      <c r="S620" s="9"/>
    </row>
    <row r="621" spans="3:19">
      <c r="C621" s="9"/>
      <c r="N621" s="28"/>
      <c r="P621" s="9"/>
      <c r="S621" s="9"/>
    </row>
    <row r="622" spans="3:19">
      <c r="C622" s="9"/>
      <c r="N622" s="28"/>
      <c r="P622" s="9"/>
      <c r="S622" s="9"/>
    </row>
    <row r="623" spans="3:19">
      <c r="C623" s="9"/>
      <c r="N623" s="28"/>
      <c r="P623" s="9"/>
      <c r="S623" s="9"/>
    </row>
    <row r="624" spans="3:19">
      <c r="C624" s="9"/>
      <c r="N624" s="28"/>
      <c r="P624" s="9"/>
      <c r="S624" s="9"/>
    </row>
    <row r="625" spans="3:19">
      <c r="C625" s="9"/>
      <c r="N625" s="28"/>
      <c r="P625" s="9"/>
      <c r="S625" s="9"/>
    </row>
    <row r="626" spans="3:19">
      <c r="C626" s="9"/>
      <c r="N626" s="28"/>
      <c r="P626" s="9"/>
      <c r="S626" s="9"/>
    </row>
    <row r="627" spans="3:19">
      <c r="C627" s="9"/>
      <c r="N627" s="28"/>
      <c r="P627" s="9"/>
      <c r="S627" s="9"/>
    </row>
    <row r="628" spans="3:19">
      <c r="C628" s="9"/>
      <c r="N628" s="28"/>
      <c r="P628" s="9"/>
      <c r="S628" s="9"/>
    </row>
    <row r="629" spans="3:19">
      <c r="C629" s="9"/>
      <c r="N629" s="28"/>
      <c r="P629" s="9"/>
      <c r="S629" s="9"/>
    </row>
    <row r="630" spans="3:19">
      <c r="C630" s="9"/>
      <c r="N630" s="28"/>
      <c r="P630" s="9"/>
      <c r="S630" s="9"/>
    </row>
    <row r="631" spans="3:19">
      <c r="C631" s="9"/>
      <c r="N631" s="28"/>
      <c r="P631" s="9"/>
      <c r="S631" s="9"/>
    </row>
    <row r="632" spans="3:19">
      <c r="C632" s="9"/>
      <c r="N632" s="28"/>
      <c r="P632" s="9"/>
      <c r="S632" s="9"/>
    </row>
    <row r="633" spans="3:19">
      <c r="C633" s="9"/>
      <c r="N633" s="28"/>
      <c r="P633" s="9"/>
      <c r="S633" s="9"/>
    </row>
    <row r="634" spans="3:19">
      <c r="C634" s="9"/>
      <c r="N634" s="28"/>
      <c r="P634" s="9"/>
      <c r="S634" s="9"/>
    </row>
    <row r="635" spans="3:19">
      <c r="C635" s="9"/>
      <c r="N635" s="28"/>
      <c r="P635" s="9"/>
      <c r="S635" s="9"/>
    </row>
    <row r="636" spans="3:19">
      <c r="C636" s="9"/>
      <c r="N636" s="28"/>
      <c r="P636" s="9"/>
      <c r="S636" s="9"/>
    </row>
    <row r="637" spans="3:19">
      <c r="C637" s="9"/>
      <c r="N637" s="28"/>
      <c r="P637" s="9"/>
      <c r="S637" s="9"/>
    </row>
    <row r="638" spans="3:19">
      <c r="C638" s="9"/>
      <c r="N638" s="28"/>
      <c r="P638" s="9"/>
      <c r="S638" s="9"/>
    </row>
    <row r="639" spans="3:19">
      <c r="C639" s="9"/>
      <c r="N639" s="28"/>
      <c r="P639" s="9"/>
      <c r="S639" s="9"/>
    </row>
    <row r="640" spans="3:19">
      <c r="C640" s="9"/>
      <c r="N640" s="28"/>
      <c r="P640" s="9"/>
      <c r="S640" s="9"/>
    </row>
    <row r="641" spans="3:20">
      <c r="C641" s="9"/>
      <c r="N641" s="28"/>
      <c r="P641" s="9"/>
      <c r="S641" s="9"/>
    </row>
    <row r="642" spans="3:20">
      <c r="C642" s="9"/>
      <c r="N642" s="28"/>
      <c r="P642" s="9"/>
      <c r="S642" s="9"/>
    </row>
    <row r="643" spans="3:20">
      <c r="C643" s="9"/>
      <c r="N643" s="28"/>
      <c r="P643" s="9"/>
      <c r="S643" s="9"/>
    </row>
    <row r="644" spans="3:20">
      <c r="C644" s="9"/>
      <c r="N644" s="28"/>
      <c r="P644" s="9"/>
      <c r="S644" s="9"/>
    </row>
    <row r="645" spans="3:20">
      <c r="C645" s="9"/>
      <c r="N645" s="28"/>
      <c r="P645" s="9"/>
      <c r="S645" s="9"/>
    </row>
    <row r="646" spans="3:20">
      <c r="C646" s="9"/>
      <c r="N646" s="28"/>
      <c r="P646" s="9"/>
      <c r="S646" s="9"/>
    </row>
    <row r="647" spans="3:20">
      <c r="C647" s="9"/>
      <c r="N647" s="28"/>
      <c r="P647" s="9"/>
      <c r="S647" s="9"/>
    </row>
    <row r="648" spans="3:20">
      <c r="C648" s="9"/>
      <c r="N648" s="28"/>
      <c r="P648" s="9"/>
      <c r="S648" s="9"/>
    </row>
    <row r="649" spans="3:20" ht="15" customHeight="1">
      <c r="T649" s="9"/>
    </row>
    <row r="650" spans="3:20" ht="15" customHeight="1">
      <c r="T650" s="9"/>
    </row>
    <row r="651" spans="3:20" ht="15" customHeight="1">
      <c r="T651" s="9"/>
    </row>
    <row r="652" spans="3:20" ht="15" customHeight="1">
      <c r="T652" s="9"/>
    </row>
    <row r="653" spans="3:20" ht="15" customHeight="1">
      <c r="T653" s="9"/>
    </row>
    <row r="654" spans="3:20" ht="15" customHeight="1">
      <c r="T654" s="9"/>
    </row>
    <row r="655" spans="3:20" ht="15" customHeight="1">
      <c r="T655" s="9"/>
    </row>
    <row r="656" spans="3:20" ht="15" customHeight="1">
      <c r="T656" s="9"/>
    </row>
    <row r="657" spans="20:20" ht="15" customHeight="1">
      <c r="T657" s="9"/>
    </row>
    <row r="658" spans="20:20" ht="15" customHeight="1">
      <c r="T658" s="9"/>
    </row>
    <row r="659" spans="20:20" ht="15" customHeight="1">
      <c r="T659" s="9"/>
    </row>
    <row r="660" spans="20:20" ht="15" customHeight="1">
      <c r="T660" s="9"/>
    </row>
    <row r="661" spans="20:20" ht="15" customHeight="1">
      <c r="T661" s="9"/>
    </row>
    <row r="662" spans="20:20" ht="15" customHeight="1">
      <c r="T662" s="9"/>
    </row>
    <row r="663" spans="20:20" ht="15" customHeight="1">
      <c r="T663" s="9"/>
    </row>
    <row r="664" spans="20:20" ht="15" customHeight="1">
      <c r="T664" s="9"/>
    </row>
    <row r="665" spans="20:20" ht="15" customHeight="1">
      <c r="T665" s="9"/>
    </row>
    <row r="666" spans="20:20" ht="15" customHeight="1">
      <c r="T666" s="9"/>
    </row>
    <row r="667" spans="20:20" ht="15" customHeight="1">
      <c r="T667" s="9"/>
    </row>
    <row r="668" spans="20:20" ht="15" customHeight="1">
      <c r="T668" s="9"/>
    </row>
    <row r="669" spans="20:20" ht="15" customHeight="1">
      <c r="T669" s="9"/>
    </row>
    <row r="670" spans="20:20" ht="15" customHeight="1">
      <c r="T670" s="9"/>
    </row>
    <row r="671" spans="20:20" ht="15" customHeight="1">
      <c r="T671" s="9"/>
    </row>
  </sheetData>
  <sheetProtection sort="0" autoFilter="0"/>
  <protectedRanges>
    <protectedRange algorithmName="SHA-512" hashValue="zUA7O9sheBej9+y/mEOG5sC7b6memEYk4UEPoloABnIQBOlCXZ0TiOlNe7pS/34NfeNvcz/1MmQd5fCbZeV9iQ==" saltValue="0PvquiqrPSLr2w2V3pfCmA==" spinCount="100000" sqref="A1:M1" name="Range1"/>
    <protectedRange algorithmName="SHA-512" hashValue="zUA7O9sheBej9+y/mEOG5sC7b6memEYk4UEPoloABnIQBOlCXZ0TiOlNe7pS/34NfeNvcz/1MmQd5fCbZeV9iQ==" saltValue="0PvquiqrPSLr2w2V3pfCmA==" spinCount="100000" sqref="P1:T1" name="Range1_2"/>
  </protectedRanges>
  <phoneticPr fontId="1" type="noConversion"/>
  <dataValidations count="1">
    <dataValidation allowBlank="1" showInputMessage="1" showErrorMessage="1" sqref="G518:H535 H536:H539 G537:G539 G540:H543 H448:H517 G1:G516 H332:H364 H554 G549:H553 H157:H163 H294:H330 H165:H176 H1:H155 G545:G547 H544:H548 G554:G563 G567:G1048576 H556:H1048576 H178:H292 H366:H444" xr:uid="{00000000-0002-0000-0300-000000000000}"/>
  </dataValidations>
  <hyperlinks>
    <hyperlink ref="T203" r:id="rId1" xr:uid="{DAED9F1F-25BB-4B6B-BBFC-6D30BD6AD804}"/>
    <hyperlink ref="T198" r:id="rId2" display="Writer et al 2014 Water treatment implications after the High park Wildfire, Colorado" xr:uid="{C302AA19-9A89-4105-96C1-332264A8619C}"/>
    <hyperlink ref="T199" r:id="rId3" location="body-ref-fn23-0956247815598520" xr:uid="{70FE1342-4A44-4D6E-A2C5-F4DC7E140A22}"/>
    <hyperlink ref="T204" r:id="rId4" display="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xr:uid="{8A74F0A5-42EA-49F3-81D9-F2F1EF2D0279}"/>
    <hyperlink ref="T153" r:id="rId5" xr:uid="{7D93B359-715F-4792-830F-4A86C07EEBD9}"/>
    <hyperlink ref="T154" r:id="rId6" display="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xr:uid="{E7AFA37A-CC86-47A1-AC7B-409313E475CF}"/>
    <hyperlink ref="T51" r:id="rId7" display="Enqvist and Ziervogel 2019 Water governance and justice in Cape Town: An overview" xr:uid="{0037411C-E4BD-44B0-84C5-72B7D606B740}"/>
    <hyperlink ref="T196" r:id="rId8" display="Renwick and Green 2000 Do Residential Water Demand Side Management Policies Measure Up? An Analysis of Eight California Water Agencies; Bennear et al 2011 Participation Incentives, Rebound Effects and the Cost-Effectiveness of Rebates for Water-Efficient Appliances" xr:uid="{8C6F12D0-4782-4B6B-8E78-AD5657551A95}"/>
    <hyperlink ref="T193" r:id="rId9" display="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xr:uid="{949482C1-7591-4649-B436-26FBC0A88866}"/>
    <hyperlink ref="T205" r:id="rId10" location="Sec9" display="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xr:uid="{28611126-FA91-423E-8D19-66A8A4793DC1}"/>
    <hyperlink ref="T200" r:id="rId11" location="s0045" display="Chan et al 2020 Climate adaptation for rural water and sanitation systems in the Solomon Islands: A community scale systems model for decision support; Lasage et al 2013 The role of small scale sand dams in securing water supply under climate change in Ethiopia" xr:uid="{36592245-7957-4963-8FB4-5E335F491CD5}"/>
    <hyperlink ref="T201" r:id="rId12" display="Bekeri et al 2009 Groundwater allocation using a groundwater level response management method—Gnangara Groundwater System, Western Australia" xr:uid="{3D04D654-E073-406B-8FA8-A38F01ED3ADE}"/>
    <hyperlink ref="T155" r:id="rId13" xr:uid="{77788239-491A-4DCE-AA14-EDD52ADA90DD}"/>
    <hyperlink ref="T136" r:id="rId14" location="sec0020" display="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xr:uid="{CD2A2EE2-6B07-4A18-9070-7676C3336395}"/>
    <hyperlink ref="T139" r:id="rId15" location="sec0020" display="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xr:uid="{9CA76004-6455-4D25-873A-F96BA79D48B0}"/>
    <hyperlink ref="T172" r:id="rId16" xr:uid="{F326E08C-9BF6-4720-9AEB-67AC43C3A4DF}"/>
    <hyperlink ref="T412" r:id="rId17" display="https://www.who.int/teams/environment-climate-change-and-health/water-sanitation-and-health/monitoring-and-evidence/wash-systems-monitoring/un-water-global-analysis-and-assessment-of-sanitation-and-drinking-water/wash-accounts" xr:uid="{8F98695C-E69E-4306-BE37-A1C7C3BB0B81}"/>
    <hyperlink ref="T413" r:id="rId18" display="https://www.who.int/teams/environment-climate-change-and-health/water-sanitation-and-health/monitoring-and-evidence/wash-systems-monitoring/un-water-global-analysis-and-assessment-of-sanitation-and-drinking-water/wash-accounts" xr:uid="{358239DA-0796-46F1-9CED-51529A14818B}"/>
    <hyperlink ref="T414" r:id="rId19" display="https://www.who.int/teams/environment-climate-change-and-health/water-sanitation-and-health/monitoring-and-evidence/wash-systems-monitoring/un-water-global-analysis-and-assessment-of-sanitation-and-drinking-water/wash-accounts" xr:uid="{5F79DBFD-7A66-4A8D-AD97-0DE35938A677}"/>
    <hyperlink ref="T415" r:id="rId20" display="https://www.who.int/teams/environment-climate-change-and-health/water-sanitation-and-health/monitoring-and-evidence/wash-systems-monitoring/un-water-global-analysis-and-assessment-of-sanitation-and-drinking-water/wash-accounts" xr:uid="{47E3C4CD-1A0D-4582-8696-450E7BFCD9CD}"/>
    <hyperlink ref="T416" r:id="rId21" display="https://www.who.int/teams/environment-climate-change-and-health/water-sanitation-and-health/monitoring-and-evidence/wash-systems-monitoring/un-water-global-analysis-and-assessment-of-sanitation-and-drinking-water/wash-accounts" xr:uid="{A5D87AA1-B656-47A4-B600-D3B4D05CFBE4}"/>
  </hyperlinks>
  <pageMargins left="0.7" right="0.7" top="0.75" bottom="0.75" header="0.3" footer="0.3"/>
  <pageSetup paperSize="9" orientation="portrait" r:id="rId22"/>
  <legacyDrawing r:id="rId23"/>
  <tableParts count="1">
    <tablePart r:id="rId24"/>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'Indicator Mastersheet notes '!$A$61:$A$82</xm:f>
          </x14:formula1>
          <xm:sqref>E304:E310 E393:E402 E343:E350 E647:E648 E328:E334 E597:E601 E375:E390 E312 E300 E352:E354 E339:E340 E372:E373 E2:E212 E214:E226 E228:E281 E302 E324:E325 E405:E410 E314:E322 E283 E356:E370 E420:E441 E292:E298 E285:E290 E412:E416 E443:E571</xm:sqref>
        </x14:dataValidation>
        <x14:dataValidation type="list" allowBlank="1" showInputMessage="1" showErrorMessage="1" xr:uid="{00000000-0002-0000-0300-000002000000}">
          <x14:formula1>
            <xm:f>'Indicator Mastersheet notes '!$A$54:$A$57</xm:f>
          </x14:formula1>
          <xm:sqref>B253:B254 B2:B211 B228:B250 B214:B225 B380:B384 A323 B424:B425 B427:B428 B430:B431 B492:B494 B505:B512 B597:B599 B471:B475 B480:B481 B487:B488 B518:B523 B548:B549 B551:B552 B555:B559 B564:B571</xm:sqref>
        </x14:dataValidation>
        <x14:dataValidation type="list" allowBlank="1" showInputMessage="1" showErrorMessage="1" xr:uid="{00000000-0002-0000-0300-000003000000}">
          <x14:formula1>
            <xm:f>'Indicator Mastersheet notes '!$C$61:$C$80</xm:f>
          </x14:formula1>
          <xm:sqref>C471:C490 C2:C411 C499:C552 C555:C571 C492:C496 C464 C444 C647:C648 C597:C602 C424:C434</xm:sqref>
        </x14:dataValidation>
        <x14:dataValidation type="list" allowBlank="1" showInputMessage="1" showErrorMessage="1" xr:uid="{00000000-0002-0000-0300-000004000000}">
          <x14:formula1>
            <xm:f>'Indicator Mastersheet notes '!$C$83:$C$94</xm:f>
          </x14:formula1>
          <xm:sqref>D2:D411 D562:D571 D555:D559 D551:D552 D544:D547 D532:D542 D521:D525 D530 D527:D528 D518:D519 D499:D512 D471:D490 D602 D597:D600 D492:D496 D647:D648 D424:D434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E48"/>
  <sheetViews>
    <sheetView zoomScale="85" zoomScaleNormal="85" zoomScaleSheetLayoutView="178" workbookViewId="0">
      <selection activeCell="D28" sqref="D28"/>
    </sheetView>
  </sheetViews>
  <sheetFormatPr defaultRowHeight="15"/>
  <cols>
    <col min="1" max="1" width="232.85546875" bestFit="1" customWidth="1"/>
    <col min="2" max="2" width="32.42578125" bestFit="1" customWidth="1"/>
  </cols>
  <sheetData>
    <row r="1" spans="1:5" ht="15.75">
      <c r="A1" s="68" t="s">
        <v>189</v>
      </c>
      <c r="B1" s="69" t="s">
        <v>190</v>
      </c>
    </row>
    <row r="2" spans="1:5" ht="15.75">
      <c r="A2" s="68" t="s">
        <v>293</v>
      </c>
      <c r="B2" s="69" t="s">
        <v>190</v>
      </c>
    </row>
    <row r="4" spans="1:5" ht="15.75">
      <c r="A4" s="68" t="s">
        <v>193</v>
      </c>
      <c r="B4" s="69" t="s">
        <v>191</v>
      </c>
      <c r="C4" t="s">
        <v>1816</v>
      </c>
      <c r="D4" t="s">
        <v>50</v>
      </c>
      <c r="E4" t="s">
        <v>1817</v>
      </c>
    </row>
    <row r="5" spans="1:5" ht="15.75">
      <c r="A5" s="70" t="s">
        <v>87</v>
      </c>
      <c r="B5" s="69">
        <v>1</v>
      </c>
    </row>
    <row r="6" spans="1:5" ht="15.75">
      <c r="A6" s="71" t="s">
        <v>1818</v>
      </c>
      <c r="B6" s="69">
        <v>1</v>
      </c>
      <c r="C6">
        <v>15</v>
      </c>
      <c r="D6">
        <v>8</v>
      </c>
      <c r="E6">
        <v>13</v>
      </c>
    </row>
    <row r="7" spans="1:5" ht="15.75">
      <c r="A7" s="70" t="s">
        <v>863</v>
      </c>
      <c r="B7" s="69">
        <v>1</v>
      </c>
    </row>
    <row r="8" spans="1:5" ht="15.75">
      <c r="A8" s="71" t="s">
        <v>1819</v>
      </c>
      <c r="B8" s="69">
        <v>1</v>
      </c>
      <c r="C8">
        <v>2</v>
      </c>
      <c r="D8">
        <v>1</v>
      </c>
      <c r="E8">
        <v>19</v>
      </c>
    </row>
    <row r="9" spans="1:5" ht="15.75">
      <c r="A9" s="70" t="s">
        <v>1309</v>
      </c>
      <c r="B9" s="69">
        <v>2</v>
      </c>
    </row>
    <row r="10" spans="1:5" ht="15.75">
      <c r="A10" s="71" t="s">
        <v>1820</v>
      </c>
      <c r="B10" s="69">
        <v>1</v>
      </c>
      <c r="C10">
        <v>8</v>
      </c>
      <c r="D10">
        <v>9</v>
      </c>
      <c r="E10">
        <v>9</v>
      </c>
    </row>
    <row r="11" spans="1:5" ht="15.75">
      <c r="A11" s="71" t="s">
        <v>1821</v>
      </c>
      <c r="B11" s="69">
        <v>1</v>
      </c>
      <c r="C11">
        <v>9</v>
      </c>
      <c r="D11">
        <v>10</v>
      </c>
      <c r="E11">
        <v>4</v>
      </c>
    </row>
    <row r="12" spans="1:5" ht="15.75">
      <c r="A12" s="70" t="s">
        <v>88</v>
      </c>
      <c r="B12" s="69">
        <v>1</v>
      </c>
    </row>
    <row r="13" spans="1:5" ht="15.75">
      <c r="A13" s="71" t="s">
        <v>1822</v>
      </c>
      <c r="B13" s="69">
        <v>1</v>
      </c>
      <c r="C13">
        <v>5</v>
      </c>
      <c r="D13">
        <v>18</v>
      </c>
      <c r="E13">
        <v>15</v>
      </c>
    </row>
    <row r="14" spans="1:5" ht="15.75">
      <c r="A14" s="70" t="s">
        <v>106</v>
      </c>
      <c r="B14" s="69">
        <v>2</v>
      </c>
    </row>
    <row r="15" spans="1:5" ht="15.75">
      <c r="A15" s="71" t="s">
        <v>1823</v>
      </c>
      <c r="B15" s="69">
        <v>1</v>
      </c>
      <c r="C15">
        <v>16</v>
      </c>
      <c r="D15">
        <v>2</v>
      </c>
      <c r="E15">
        <v>5</v>
      </c>
    </row>
    <row r="16" spans="1:5" ht="15.75">
      <c r="A16" s="71" t="s">
        <v>1824</v>
      </c>
      <c r="B16" s="69">
        <v>1</v>
      </c>
      <c r="C16">
        <v>6</v>
      </c>
      <c r="D16">
        <v>3</v>
      </c>
      <c r="E16">
        <v>10</v>
      </c>
    </row>
    <row r="17" spans="1:5" ht="15.75">
      <c r="A17" s="70" t="s">
        <v>1667</v>
      </c>
      <c r="B17" s="69">
        <v>1</v>
      </c>
    </row>
    <row r="18" spans="1:5" ht="15.75">
      <c r="A18" s="71" t="s">
        <v>1825</v>
      </c>
      <c r="B18" s="69">
        <v>1</v>
      </c>
      <c r="C18">
        <v>19</v>
      </c>
      <c r="D18">
        <v>11</v>
      </c>
      <c r="E18">
        <v>6</v>
      </c>
    </row>
    <row r="19" spans="1:5" ht="15.75">
      <c r="A19" s="70" t="s">
        <v>754</v>
      </c>
      <c r="B19" s="69">
        <v>6</v>
      </c>
    </row>
    <row r="20" spans="1:5" ht="15.75">
      <c r="A20" s="71" t="s">
        <v>1826</v>
      </c>
      <c r="B20" s="69">
        <v>1</v>
      </c>
      <c r="C20">
        <v>1</v>
      </c>
      <c r="D20">
        <v>12</v>
      </c>
      <c r="E20">
        <v>8</v>
      </c>
    </row>
    <row r="21" spans="1:5" ht="15.75">
      <c r="A21" s="71" t="s">
        <v>1827</v>
      </c>
      <c r="B21" s="69">
        <v>1</v>
      </c>
      <c r="C21">
        <v>12</v>
      </c>
      <c r="D21">
        <v>13</v>
      </c>
      <c r="E21">
        <v>17</v>
      </c>
    </row>
    <row r="22" spans="1:5" ht="15.75">
      <c r="A22" s="71" t="s">
        <v>1828</v>
      </c>
      <c r="B22" s="69">
        <v>1</v>
      </c>
      <c r="C22">
        <v>10</v>
      </c>
      <c r="D22">
        <v>14</v>
      </c>
      <c r="E22">
        <v>3</v>
      </c>
    </row>
    <row r="23" spans="1:5" ht="15.75">
      <c r="A23" s="71" t="s">
        <v>1829</v>
      </c>
      <c r="B23" s="69">
        <v>1</v>
      </c>
      <c r="C23">
        <v>11</v>
      </c>
      <c r="D23">
        <v>15</v>
      </c>
      <c r="E23">
        <v>18</v>
      </c>
    </row>
    <row r="24" spans="1:5" ht="15.75">
      <c r="A24" s="71" t="s">
        <v>1830</v>
      </c>
      <c r="B24" s="69">
        <v>1</v>
      </c>
      <c r="C24">
        <v>3</v>
      </c>
      <c r="D24">
        <v>16</v>
      </c>
      <c r="E24">
        <v>11</v>
      </c>
    </row>
    <row r="25" spans="1:5" ht="15.75">
      <c r="A25" s="71" t="s">
        <v>1831</v>
      </c>
      <c r="B25" s="69">
        <v>1</v>
      </c>
      <c r="C25">
        <v>14</v>
      </c>
      <c r="D25">
        <v>17</v>
      </c>
      <c r="E25">
        <v>1</v>
      </c>
    </row>
    <row r="26" spans="1:5" ht="15.75">
      <c r="A26" s="70" t="s">
        <v>1770</v>
      </c>
      <c r="B26" s="69">
        <v>1</v>
      </c>
    </row>
    <row r="27" spans="1:5" ht="15.75">
      <c r="A27" s="71" t="s">
        <v>1832</v>
      </c>
      <c r="B27" s="69">
        <v>1</v>
      </c>
      <c r="C27">
        <v>17</v>
      </c>
      <c r="D27">
        <v>19</v>
      </c>
      <c r="E27">
        <v>12</v>
      </c>
    </row>
    <row r="28" spans="1:5" ht="15.75">
      <c r="A28" s="70" t="s">
        <v>857</v>
      </c>
      <c r="B28" s="69">
        <v>4</v>
      </c>
    </row>
    <row r="29" spans="1:5" ht="15.75">
      <c r="A29" s="71" t="s">
        <v>1833</v>
      </c>
      <c r="B29" s="69">
        <v>1</v>
      </c>
      <c r="C29">
        <v>13</v>
      </c>
      <c r="D29">
        <v>4</v>
      </c>
      <c r="E29">
        <v>16</v>
      </c>
    </row>
    <row r="30" spans="1:5" ht="15.75">
      <c r="A30" s="71" t="s">
        <v>1834</v>
      </c>
      <c r="B30" s="69">
        <v>1</v>
      </c>
      <c r="C30">
        <v>7</v>
      </c>
      <c r="D30">
        <v>5</v>
      </c>
      <c r="E30">
        <v>14</v>
      </c>
    </row>
    <row r="31" spans="1:5" ht="15.75">
      <c r="A31" s="71" t="s">
        <v>1835</v>
      </c>
      <c r="B31" s="69">
        <v>1</v>
      </c>
      <c r="C31">
        <v>4</v>
      </c>
      <c r="D31">
        <v>6</v>
      </c>
      <c r="E31">
        <v>2</v>
      </c>
    </row>
    <row r="32" spans="1:5" ht="15.75">
      <c r="A32" s="71" t="s">
        <v>1836</v>
      </c>
      <c r="B32" s="69">
        <v>1</v>
      </c>
      <c r="C32">
        <v>18</v>
      </c>
      <c r="D32">
        <v>7</v>
      </c>
      <c r="E32">
        <v>7</v>
      </c>
    </row>
    <row r="33" spans="1:2" ht="15.75">
      <c r="A33" s="70" t="s">
        <v>194</v>
      </c>
      <c r="B33" s="69">
        <v>19</v>
      </c>
    </row>
    <row r="48" spans="1:2" ht="15" customHeight="1"/>
  </sheetData>
  <pageMargins left="0.7" right="0.7" top="0.75" bottom="0.75" header="0.3" footer="0.3"/>
  <pageSetup paperSize="9" scale="46"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DFAB-07CB-484F-9176-3A7EE16CA4D4}">
  <sheetPr>
    <tabColor theme="9" tint="-0.249977111117893"/>
    <pageSetUpPr fitToPage="1"/>
  </sheetPr>
  <dimension ref="A1:B48"/>
  <sheetViews>
    <sheetView zoomScale="90" zoomScaleNormal="90" zoomScaleSheetLayoutView="178" workbookViewId="0">
      <selection activeCell="A26" sqref="A26"/>
    </sheetView>
  </sheetViews>
  <sheetFormatPr defaultRowHeight="15"/>
  <cols>
    <col min="1" max="1" width="292.140625" bestFit="1" customWidth="1"/>
    <col min="2" max="2" width="31.42578125" bestFit="1" customWidth="1"/>
  </cols>
  <sheetData>
    <row r="1" spans="1:2" ht="15.75">
      <c r="A1" s="68" t="s">
        <v>189</v>
      </c>
      <c r="B1" s="69" t="s">
        <v>190</v>
      </c>
    </row>
    <row r="2" spans="1:2" ht="15.75">
      <c r="A2" s="68" t="s">
        <v>293</v>
      </c>
      <c r="B2" s="73" t="s">
        <v>190</v>
      </c>
    </row>
    <row r="4" spans="1:2" ht="15.75">
      <c r="A4" s="68" t="s">
        <v>193</v>
      </c>
      <c r="B4" s="69" t="s">
        <v>191</v>
      </c>
    </row>
    <row r="5" spans="1:2" ht="15.75">
      <c r="A5" s="70" t="s">
        <v>1502</v>
      </c>
      <c r="B5" s="69">
        <v>1</v>
      </c>
    </row>
    <row r="6" spans="1:2" ht="15.75">
      <c r="A6" s="71" t="s">
        <v>1837</v>
      </c>
      <c r="B6" s="69">
        <v>1</v>
      </c>
    </row>
    <row r="7" spans="1:2" ht="15.75">
      <c r="A7" s="70" t="s">
        <v>199</v>
      </c>
      <c r="B7" s="69">
        <v>10</v>
      </c>
    </row>
    <row r="8" spans="1:2" ht="15.75">
      <c r="A8" s="71" t="s">
        <v>1838</v>
      </c>
      <c r="B8" s="69">
        <v>1</v>
      </c>
    </row>
    <row r="9" spans="1:2" ht="15.75">
      <c r="A9" s="71" t="s">
        <v>1839</v>
      </c>
      <c r="B9" s="69">
        <v>1</v>
      </c>
    </row>
    <row r="10" spans="1:2" ht="15.75">
      <c r="A10" s="71" t="s">
        <v>1840</v>
      </c>
      <c r="B10" s="69">
        <v>1</v>
      </c>
    </row>
    <row r="11" spans="1:2" ht="15.75">
      <c r="A11" s="71" t="s">
        <v>1841</v>
      </c>
      <c r="B11" s="69">
        <v>1</v>
      </c>
    </row>
    <row r="12" spans="1:2" ht="15.75">
      <c r="A12" s="71" t="s">
        <v>1842</v>
      </c>
      <c r="B12" s="69">
        <v>1</v>
      </c>
    </row>
    <row r="13" spans="1:2" ht="15.75">
      <c r="A13" s="71" t="s">
        <v>1843</v>
      </c>
      <c r="B13" s="69">
        <v>1</v>
      </c>
    </row>
    <row r="14" spans="1:2" ht="15.75">
      <c r="A14" s="71" t="s">
        <v>1844</v>
      </c>
      <c r="B14" s="69">
        <v>1</v>
      </c>
    </row>
    <row r="15" spans="1:2" ht="15.75">
      <c r="A15" s="71" t="s">
        <v>1845</v>
      </c>
      <c r="B15" s="69">
        <v>1</v>
      </c>
    </row>
    <row r="16" spans="1:2" ht="15.75">
      <c r="A16" s="71" t="s">
        <v>1846</v>
      </c>
      <c r="B16" s="69">
        <v>1</v>
      </c>
    </row>
    <row r="17" spans="1:2" ht="15.75">
      <c r="A17" s="71" t="s">
        <v>1847</v>
      </c>
      <c r="B17" s="69">
        <v>1</v>
      </c>
    </row>
    <row r="18" spans="1:2" ht="15.75">
      <c r="A18" s="70" t="s">
        <v>87</v>
      </c>
      <c r="B18" s="69">
        <v>3</v>
      </c>
    </row>
    <row r="19" spans="1:2" ht="15.75">
      <c r="A19" s="71" t="s">
        <v>1848</v>
      </c>
      <c r="B19" s="69">
        <v>1</v>
      </c>
    </row>
    <row r="20" spans="1:2" ht="15.75">
      <c r="A20" s="71" t="s">
        <v>1849</v>
      </c>
      <c r="B20" s="69">
        <v>1</v>
      </c>
    </row>
    <row r="21" spans="1:2" ht="15.75">
      <c r="A21" s="71" t="s">
        <v>1850</v>
      </c>
      <c r="B21" s="69">
        <v>1</v>
      </c>
    </row>
    <row r="22" spans="1:2" ht="15.75">
      <c r="A22" s="70" t="s">
        <v>1786</v>
      </c>
      <c r="B22" s="69">
        <v>2</v>
      </c>
    </row>
    <row r="23" spans="1:2" ht="15.75">
      <c r="A23" s="71" t="s">
        <v>1851</v>
      </c>
      <c r="B23" s="69">
        <v>1</v>
      </c>
    </row>
    <row r="24" spans="1:2" ht="15.75">
      <c r="A24" s="71" t="s">
        <v>1852</v>
      </c>
      <c r="B24" s="69">
        <v>1</v>
      </c>
    </row>
    <row r="25" spans="1:2" ht="15.75">
      <c r="A25" s="70" t="s">
        <v>392</v>
      </c>
      <c r="B25" s="69">
        <v>7</v>
      </c>
    </row>
    <row r="26" spans="1:2" ht="15.75">
      <c r="A26" s="71" t="s">
        <v>1853</v>
      </c>
      <c r="B26" s="69">
        <v>1</v>
      </c>
    </row>
    <row r="27" spans="1:2" ht="15.75">
      <c r="A27" s="71" t="s">
        <v>1854</v>
      </c>
      <c r="B27" s="69">
        <v>1</v>
      </c>
    </row>
    <row r="28" spans="1:2" ht="15.75">
      <c r="A28" s="71" t="s">
        <v>1855</v>
      </c>
      <c r="B28" s="69">
        <v>1</v>
      </c>
    </row>
    <row r="29" spans="1:2" ht="15.75">
      <c r="A29" s="71" t="s">
        <v>1856</v>
      </c>
      <c r="B29" s="69">
        <v>1</v>
      </c>
    </row>
    <row r="30" spans="1:2" ht="15.75">
      <c r="A30" s="71" t="s">
        <v>1857</v>
      </c>
      <c r="B30" s="69">
        <v>1</v>
      </c>
    </row>
    <row r="31" spans="1:2" ht="15.75">
      <c r="A31" s="71" t="s">
        <v>1858</v>
      </c>
      <c r="B31" s="69">
        <v>1</v>
      </c>
    </row>
    <row r="32" spans="1:2" ht="15.75">
      <c r="A32" s="71" t="s">
        <v>1859</v>
      </c>
      <c r="B32" s="69">
        <v>1</v>
      </c>
    </row>
    <row r="33" spans="1:2" ht="15.75">
      <c r="A33" s="72" t="s">
        <v>194</v>
      </c>
      <c r="B33" s="69">
        <v>23</v>
      </c>
    </row>
    <row r="48" spans="1:2" ht="15" customHeight="1"/>
  </sheetData>
  <pageMargins left="0.7" right="0.7" top="0.75" bottom="0.75" header="0.3" footer="0.3"/>
  <pageSetup paperSize="9" scale="46" fitToHeight="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74E1-C7E3-4137-BF2D-3D71BEDFAF88}">
  <sheetPr>
    <tabColor theme="9" tint="-0.249977111117893"/>
    <pageSetUpPr fitToPage="1"/>
  </sheetPr>
  <dimension ref="A1:B48"/>
  <sheetViews>
    <sheetView zoomScale="55" zoomScaleNormal="55" zoomScaleSheetLayoutView="178" workbookViewId="0">
      <selection activeCell="A4" sqref="A4"/>
    </sheetView>
  </sheetViews>
  <sheetFormatPr defaultRowHeight="15"/>
  <cols>
    <col min="1" max="1" width="205.42578125" bestFit="1" customWidth="1"/>
    <col min="2" max="2" width="32.42578125" bestFit="1" customWidth="1"/>
  </cols>
  <sheetData>
    <row r="1" spans="1:2" ht="15.75">
      <c r="A1" s="68" t="s">
        <v>189</v>
      </c>
      <c r="B1" s="69" t="s">
        <v>190</v>
      </c>
    </row>
    <row r="2" spans="1:2" ht="15.75">
      <c r="A2" s="68" t="s">
        <v>293</v>
      </c>
      <c r="B2" s="69" t="s">
        <v>190</v>
      </c>
    </row>
    <row r="4" spans="1:2" ht="15.75">
      <c r="A4" s="68" t="s">
        <v>193</v>
      </c>
      <c r="B4" s="69" t="s">
        <v>191</v>
      </c>
    </row>
    <row r="5" spans="1:2" ht="15.75">
      <c r="A5" s="70" t="s">
        <v>436</v>
      </c>
      <c r="B5" s="69">
        <v>8</v>
      </c>
    </row>
    <row r="6" spans="1:2" ht="15.75">
      <c r="A6" s="71" t="s">
        <v>1860</v>
      </c>
      <c r="B6" s="69">
        <v>1</v>
      </c>
    </row>
    <row r="7" spans="1:2" ht="15.75">
      <c r="A7" s="71" t="s">
        <v>1861</v>
      </c>
      <c r="B7" s="69">
        <v>1</v>
      </c>
    </row>
    <row r="8" spans="1:2" ht="15.75">
      <c r="A8" s="71" t="s">
        <v>1862</v>
      </c>
      <c r="B8" s="69">
        <v>1</v>
      </c>
    </row>
    <row r="9" spans="1:2" ht="15.75">
      <c r="A9" s="71" t="s">
        <v>1863</v>
      </c>
      <c r="B9" s="69">
        <v>1</v>
      </c>
    </row>
    <row r="10" spans="1:2" ht="15.75">
      <c r="A10" s="71" t="s">
        <v>1864</v>
      </c>
      <c r="B10" s="69">
        <v>1</v>
      </c>
    </row>
    <row r="11" spans="1:2" ht="15.75">
      <c r="A11" s="71" t="s">
        <v>1865</v>
      </c>
      <c r="B11" s="69">
        <v>1</v>
      </c>
    </row>
    <row r="12" spans="1:2" ht="15.75">
      <c r="A12" s="71" t="s">
        <v>1866</v>
      </c>
      <c r="B12" s="69">
        <v>1</v>
      </c>
    </row>
    <row r="13" spans="1:2" ht="15.75">
      <c r="A13" s="71" t="s">
        <v>1867</v>
      </c>
      <c r="B13" s="69">
        <v>1</v>
      </c>
    </row>
    <row r="14" spans="1:2" ht="15.75">
      <c r="A14" s="70" t="s">
        <v>426</v>
      </c>
      <c r="B14" s="69">
        <v>1</v>
      </c>
    </row>
    <row r="15" spans="1:2" ht="15.75">
      <c r="A15" s="71" t="s">
        <v>1868</v>
      </c>
      <c r="B15" s="69">
        <v>1</v>
      </c>
    </row>
    <row r="16" spans="1:2" ht="15.75">
      <c r="A16" s="70" t="s">
        <v>758</v>
      </c>
      <c r="B16" s="69">
        <v>4</v>
      </c>
    </row>
    <row r="17" spans="1:2" ht="15.75">
      <c r="A17" s="71" t="s">
        <v>1869</v>
      </c>
      <c r="B17" s="69">
        <v>1</v>
      </c>
    </row>
    <row r="18" spans="1:2" ht="15.75">
      <c r="A18" s="71" t="s">
        <v>1870</v>
      </c>
      <c r="B18" s="69">
        <v>1</v>
      </c>
    </row>
    <row r="19" spans="1:2" ht="15.75">
      <c r="A19" s="71" t="s">
        <v>1871</v>
      </c>
      <c r="B19" s="69">
        <v>1</v>
      </c>
    </row>
    <row r="20" spans="1:2" ht="15.75">
      <c r="A20" s="71" t="s">
        <v>1872</v>
      </c>
      <c r="B20" s="69">
        <v>1</v>
      </c>
    </row>
    <row r="21" spans="1:2" ht="15.75">
      <c r="A21" s="70" t="s">
        <v>471</v>
      </c>
      <c r="B21" s="69">
        <v>6</v>
      </c>
    </row>
    <row r="22" spans="1:2" ht="15.75">
      <c r="A22" s="71" t="s">
        <v>1873</v>
      </c>
      <c r="B22" s="69">
        <v>1</v>
      </c>
    </row>
    <row r="23" spans="1:2" ht="15.75">
      <c r="A23" s="71" t="s">
        <v>1874</v>
      </c>
      <c r="B23" s="69">
        <v>1</v>
      </c>
    </row>
    <row r="24" spans="1:2" ht="15.75">
      <c r="A24" s="71" t="s">
        <v>1875</v>
      </c>
      <c r="B24" s="69">
        <v>1</v>
      </c>
    </row>
    <row r="25" spans="1:2" ht="15.75">
      <c r="A25" s="71" t="s">
        <v>1876</v>
      </c>
      <c r="B25" s="69">
        <v>1</v>
      </c>
    </row>
    <row r="26" spans="1:2" ht="15.75">
      <c r="A26" s="71" t="s">
        <v>1877</v>
      </c>
      <c r="B26" s="69">
        <v>1</v>
      </c>
    </row>
    <row r="27" spans="1:2" ht="15.75">
      <c r="A27" s="71" t="s">
        <v>1878</v>
      </c>
      <c r="B27" s="69">
        <v>1</v>
      </c>
    </row>
    <row r="28" spans="1:2" ht="15.75">
      <c r="A28" s="70" t="s">
        <v>582</v>
      </c>
      <c r="B28" s="69">
        <v>2</v>
      </c>
    </row>
    <row r="29" spans="1:2" ht="15.75">
      <c r="A29" s="71" t="s">
        <v>1879</v>
      </c>
      <c r="B29" s="69">
        <v>1</v>
      </c>
    </row>
    <row r="30" spans="1:2" ht="15.75">
      <c r="A30" s="71" t="s">
        <v>1880</v>
      </c>
      <c r="B30" s="69">
        <v>1</v>
      </c>
    </row>
    <row r="31" spans="1:2" ht="15.75">
      <c r="A31" s="70" t="s">
        <v>1773</v>
      </c>
      <c r="B31" s="69">
        <v>1</v>
      </c>
    </row>
    <row r="32" spans="1:2" ht="15.75">
      <c r="A32" s="71" t="s">
        <v>1881</v>
      </c>
      <c r="B32" s="69">
        <v>1</v>
      </c>
    </row>
    <row r="33" spans="1:2" ht="15.75">
      <c r="A33" s="70" t="s">
        <v>1776</v>
      </c>
      <c r="B33" s="69">
        <v>1</v>
      </c>
    </row>
    <row r="34" spans="1:2" ht="15.75">
      <c r="A34" s="71" t="s">
        <v>1882</v>
      </c>
      <c r="B34" s="69">
        <v>1</v>
      </c>
    </row>
    <row r="35" spans="1:2" ht="15.75">
      <c r="A35" s="70" t="s">
        <v>194</v>
      </c>
      <c r="B35" s="69">
        <v>23</v>
      </c>
    </row>
    <row r="48" spans="1:2" ht="15" customHeight="1"/>
  </sheetData>
  <pageMargins left="0.7" right="0.7" top="0.75" bottom="0.75" header="0.3" footer="0.3"/>
  <pageSetup paperSize="9" scale="46" fitToHeight="0"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F5A3-F09A-4D87-9BF8-78E8D1573FEC}">
  <sheetPr>
    <tabColor theme="9" tint="-0.249977111117893"/>
    <pageSetUpPr fitToPage="1"/>
  </sheetPr>
  <dimension ref="A1:B44"/>
  <sheetViews>
    <sheetView zoomScale="55" zoomScaleNormal="55" zoomScaleSheetLayoutView="178" workbookViewId="0">
      <selection activeCell="C43" sqref="C5:C43"/>
    </sheetView>
  </sheetViews>
  <sheetFormatPr defaultRowHeight="15"/>
  <cols>
    <col min="1" max="1" width="280.85546875" bestFit="1" customWidth="1"/>
    <col min="2" max="2" width="32.42578125" bestFit="1" customWidth="1"/>
  </cols>
  <sheetData>
    <row r="1" spans="1:2" ht="15.75">
      <c r="A1" s="68" t="s">
        <v>189</v>
      </c>
      <c r="B1" s="69" t="s">
        <v>190</v>
      </c>
    </row>
    <row r="2" spans="1:2" ht="15.75">
      <c r="A2" s="68" t="s">
        <v>293</v>
      </c>
      <c r="B2" s="69" t="s">
        <v>190</v>
      </c>
    </row>
    <row r="4" spans="1:2" ht="15.75">
      <c r="A4" s="68" t="s">
        <v>193</v>
      </c>
      <c r="B4" s="69" t="s">
        <v>191</v>
      </c>
    </row>
    <row r="5" spans="1:2" ht="15.75">
      <c r="A5" s="70" t="s">
        <v>1476</v>
      </c>
      <c r="B5" s="69">
        <v>3</v>
      </c>
    </row>
    <row r="6" spans="1:2" ht="15.75">
      <c r="A6" s="71" t="s">
        <v>1883</v>
      </c>
      <c r="B6" s="69">
        <v>1</v>
      </c>
    </row>
    <row r="7" spans="1:2" ht="15.75">
      <c r="A7" s="71" t="s">
        <v>1884</v>
      </c>
      <c r="B7" s="69">
        <v>1</v>
      </c>
    </row>
    <row r="8" spans="1:2" ht="15.75">
      <c r="A8" s="71" t="s">
        <v>1885</v>
      </c>
      <c r="B8" s="69">
        <v>1</v>
      </c>
    </row>
    <row r="9" spans="1:2" ht="15.75">
      <c r="A9" s="70" t="s">
        <v>816</v>
      </c>
      <c r="B9" s="69">
        <v>1</v>
      </c>
    </row>
    <row r="10" spans="1:2" ht="15.75">
      <c r="A10" s="71" t="s">
        <v>1886</v>
      </c>
      <c r="B10" s="69">
        <v>1</v>
      </c>
    </row>
    <row r="11" spans="1:2" ht="15.75">
      <c r="A11" s="70" t="s">
        <v>863</v>
      </c>
      <c r="B11" s="69">
        <v>1</v>
      </c>
    </row>
    <row r="12" spans="1:2" ht="15.75">
      <c r="A12" s="71" t="s">
        <v>1887</v>
      </c>
      <c r="B12" s="69">
        <v>1</v>
      </c>
    </row>
    <row r="13" spans="1:2" ht="15.75">
      <c r="A13" s="70" t="s">
        <v>1487</v>
      </c>
      <c r="B13" s="69">
        <v>1</v>
      </c>
    </row>
    <row r="14" spans="1:2" ht="15.75">
      <c r="A14" s="71" t="s">
        <v>1888</v>
      </c>
      <c r="B14" s="69">
        <v>1</v>
      </c>
    </row>
    <row r="15" spans="1:2" ht="15.75">
      <c r="A15" s="70" t="s">
        <v>823</v>
      </c>
      <c r="B15" s="69">
        <v>1</v>
      </c>
    </row>
    <row r="16" spans="1:2" ht="15.75">
      <c r="A16" s="71" t="s">
        <v>1889</v>
      </c>
      <c r="B16" s="69">
        <v>1</v>
      </c>
    </row>
    <row r="17" spans="1:2" ht="15.75">
      <c r="A17" s="70" t="s">
        <v>826</v>
      </c>
      <c r="B17" s="69">
        <v>8</v>
      </c>
    </row>
    <row r="18" spans="1:2" ht="15.75">
      <c r="A18" s="71" t="s">
        <v>1890</v>
      </c>
      <c r="B18" s="69">
        <v>1</v>
      </c>
    </row>
    <row r="19" spans="1:2" ht="15.75">
      <c r="A19" s="71" t="s">
        <v>1891</v>
      </c>
      <c r="B19" s="69">
        <v>1</v>
      </c>
    </row>
    <row r="20" spans="1:2" ht="15.75">
      <c r="A20" s="71" t="s">
        <v>1892</v>
      </c>
      <c r="B20" s="69">
        <v>1</v>
      </c>
    </row>
    <row r="21" spans="1:2" ht="15.75">
      <c r="A21" s="71" t="s">
        <v>1893</v>
      </c>
      <c r="B21" s="69">
        <v>1</v>
      </c>
    </row>
    <row r="22" spans="1:2" ht="15.75">
      <c r="A22" s="71" t="s">
        <v>1894</v>
      </c>
      <c r="B22" s="69">
        <v>1</v>
      </c>
    </row>
    <row r="23" spans="1:2" ht="15.75">
      <c r="A23" s="71" t="s">
        <v>1895</v>
      </c>
      <c r="B23" s="69">
        <v>1</v>
      </c>
    </row>
    <row r="24" spans="1:2" ht="15.75">
      <c r="A24" s="71" t="s">
        <v>1896</v>
      </c>
      <c r="B24" s="69">
        <v>1</v>
      </c>
    </row>
    <row r="25" spans="1:2" ht="15.75">
      <c r="A25" s="71" t="s">
        <v>1897</v>
      </c>
      <c r="B25" s="69">
        <v>1</v>
      </c>
    </row>
    <row r="26" spans="1:2" ht="15.75">
      <c r="A26" s="70" t="s">
        <v>468</v>
      </c>
      <c r="B26" s="69">
        <v>3</v>
      </c>
    </row>
    <row r="27" spans="1:2" ht="15.75">
      <c r="A27" s="71" t="s">
        <v>1898</v>
      </c>
      <c r="B27" s="69">
        <v>1</v>
      </c>
    </row>
    <row r="28" spans="1:2" ht="15.75">
      <c r="A28" s="71" t="s">
        <v>1899</v>
      </c>
      <c r="B28" s="69">
        <v>1</v>
      </c>
    </row>
    <row r="29" spans="1:2" ht="15.75">
      <c r="A29" s="71" t="s">
        <v>1900</v>
      </c>
      <c r="B29" s="69">
        <v>1</v>
      </c>
    </row>
    <row r="30" spans="1:2" ht="15.75">
      <c r="A30" s="70" t="s">
        <v>1667</v>
      </c>
      <c r="B30" s="69">
        <v>1</v>
      </c>
    </row>
    <row r="31" spans="1:2" ht="15.75">
      <c r="A31" s="71" t="s">
        <v>1901</v>
      </c>
      <c r="B31" s="69">
        <v>1</v>
      </c>
    </row>
    <row r="32" spans="1:2" ht="15.75">
      <c r="A32" s="70" t="s">
        <v>1449</v>
      </c>
      <c r="B32" s="69">
        <v>5</v>
      </c>
    </row>
    <row r="33" spans="1:2" ht="15.75">
      <c r="A33" s="71" t="s">
        <v>1902</v>
      </c>
      <c r="B33" s="69">
        <v>1</v>
      </c>
    </row>
    <row r="34" spans="1:2" ht="15.75">
      <c r="A34" s="71" t="s">
        <v>1903</v>
      </c>
      <c r="B34" s="69">
        <v>1</v>
      </c>
    </row>
    <row r="35" spans="1:2" ht="15.75">
      <c r="A35" s="71" t="s">
        <v>1904</v>
      </c>
      <c r="B35" s="69">
        <v>1</v>
      </c>
    </row>
    <row r="36" spans="1:2" ht="15.75">
      <c r="A36" s="71" t="s">
        <v>1905</v>
      </c>
      <c r="B36" s="69">
        <v>1</v>
      </c>
    </row>
    <row r="37" spans="1:2" ht="15.75">
      <c r="A37" s="71" t="s">
        <v>1906</v>
      </c>
      <c r="B37" s="69">
        <v>1</v>
      </c>
    </row>
    <row r="38" spans="1:2" ht="15.75">
      <c r="A38" s="70" t="s">
        <v>1779</v>
      </c>
      <c r="B38" s="69">
        <v>1</v>
      </c>
    </row>
    <row r="39" spans="1:2" ht="15.75">
      <c r="A39" s="71" t="s">
        <v>1907</v>
      </c>
      <c r="B39" s="69">
        <v>1</v>
      </c>
    </row>
    <row r="40" spans="1:2" ht="15.75">
      <c r="A40" s="70" t="s">
        <v>1595</v>
      </c>
      <c r="B40" s="69">
        <v>1</v>
      </c>
    </row>
    <row r="41" spans="1:2" ht="15.75">
      <c r="A41" s="71" t="s">
        <v>1908</v>
      </c>
      <c r="B41" s="69">
        <v>1</v>
      </c>
    </row>
    <row r="42" spans="1:2" ht="15.75">
      <c r="A42" s="70" t="s">
        <v>1598</v>
      </c>
      <c r="B42" s="69">
        <v>1</v>
      </c>
    </row>
    <row r="43" spans="1:2" ht="15.75">
      <c r="A43" s="71" t="s">
        <v>1909</v>
      </c>
      <c r="B43" s="69">
        <v>1</v>
      </c>
    </row>
    <row r="44" spans="1:2" ht="15.75">
      <c r="A44" s="72" t="s">
        <v>194</v>
      </c>
      <c r="B44" s="69">
        <v>27</v>
      </c>
    </row>
  </sheetData>
  <pageMargins left="0.7" right="0.7" top="0.75" bottom="0.75" header="0.3" footer="0.3"/>
  <pageSetup paperSize="9" scale="46" fitToHeight="0"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B28"/>
  <sheetViews>
    <sheetView zoomScale="40" zoomScaleNormal="40" workbookViewId="0">
      <selection activeCell="A9" sqref="A9"/>
    </sheetView>
  </sheetViews>
  <sheetFormatPr defaultRowHeight="15"/>
  <cols>
    <col min="1" max="1" width="255.7109375" bestFit="1" customWidth="1"/>
    <col min="2" max="2" width="70" bestFit="1" customWidth="1"/>
  </cols>
  <sheetData>
    <row r="1" spans="1:2" ht="24">
      <c r="A1" s="77" t="s">
        <v>187</v>
      </c>
      <c r="B1" s="79" t="s">
        <v>188</v>
      </c>
    </row>
    <row r="2" spans="1:2" ht="24">
      <c r="A2" s="77" t="s">
        <v>189</v>
      </c>
      <c r="B2" s="79" t="s">
        <v>190</v>
      </c>
    </row>
    <row r="3" spans="1:2" ht="48">
      <c r="A3" s="77" t="s">
        <v>293</v>
      </c>
      <c r="B3" s="79" t="s">
        <v>14</v>
      </c>
    </row>
    <row r="5" spans="1:2" ht="24">
      <c r="A5" s="77" t="s">
        <v>193</v>
      </c>
      <c r="B5" s="79" t="s">
        <v>191</v>
      </c>
    </row>
    <row r="6" spans="1:2" ht="24">
      <c r="A6" s="78" t="s">
        <v>87</v>
      </c>
      <c r="B6" s="79">
        <v>3</v>
      </c>
    </row>
    <row r="7" spans="1:2" ht="24">
      <c r="A7" s="78" t="s">
        <v>1910</v>
      </c>
      <c r="B7" s="79">
        <v>1</v>
      </c>
    </row>
    <row r="8" spans="1:2" ht="24">
      <c r="A8" s="78" t="s">
        <v>1911</v>
      </c>
      <c r="B8" s="79">
        <v>1</v>
      </c>
    </row>
    <row r="9" spans="1:2" ht="24">
      <c r="A9" s="78" t="s">
        <v>1912</v>
      </c>
      <c r="B9" s="79">
        <v>1</v>
      </c>
    </row>
    <row r="10" spans="1:2" ht="24">
      <c r="A10" s="78" t="s">
        <v>250</v>
      </c>
      <c r="B10" s="79">
        <v>1</v>
      </c>
    </row>
    <row r="11" spans="1:2" ht="24">
      <c r="A11" s="78" t="s">
        <v>1913</v>
      </c>
      <c r="B11" s="79">
        <v>1</v>
      </c>
    </row>
    <row r="12" spans="1:2" ht="24">
      <c r="A12" s="78" t="s">
        <v>106</v>
      </c>
      <c r="B12" s="79">
        <v>3</v>
      </c>
    </row>
    <row r="13" spans="1:2" ht="24">
      <c r="A13" s="78" t="s">
        <v>1914</v>
      </c>
      <c r="B13" s="79">
        <v>1</v>
      </c>
    </row>
    <row r="14" spans="1:2" ht="24">
      <c r="A14" s="78" t="s">
        <v>1915</v>
      </c>
      <c r="B14" s="79">
        <v>1</v>
      </c>
    </row>
    <row r="15" spans="1:2" ht="24">
      <c r="A15" s="78" t="s">
        <v>1916</v>
      </c>
      <c r="B15" s="79">
        <v>1</v>
      </c>
    </row>
    <row r="16" spans="1:2" ht="24">
      <c r="A16" s="78" t="s">
        <v>116</v>
      </c>
      <c r="B16" s="79">
        <v>3</v>
      </c>
    </row>
    <row r="17" spans="1:2" ht="24">
      <c r="A17" s="78" t="s">
        <v>1917</v>
      </c>
      <c r="B17" s="79">
        <v>1</v>
      </c>
    </row>
    <row r="18" spans="1:2" ht="24">
      <c r="A18" s="78" t="s">
        <v>1918</v>
      </c>
      <c r="B18" s="79">
        <v>1</v>
      </c>
    </row>
    <row r="19" spans="1:2" ht="48">
      <c r="A19" s="78" t="s">
        <v>1919</v>
      </c>
      <c r="B19" s="79">
        <v>1</v>
      </c>
    </row>
    <row r="20" spans="1:2" ht="24">
      <c r="A20" s="78" t="s">
        <v>1583</v>
      </c>
      <c r="B20" s="79">
        <v>1</v>
      </c>
    </row>
    <row r="21" spans="1:2" ht="24">
      <c r="A21" s="78" t="s">
        <v>1920</v>
      </c>
      <c r="B21" s="79">
        <v>1</v>
      </c>
    </row>
    <row r="22" spans="1:2" ht="24">
      <c r="A22" s="78" t="s">
        <v>758</v>
      </c>
      <c r="B22" s="79">
        <v>1</v>
      </c>
    </row>
    <row r="23" spans="1:2" ht="24">
      <c r="A23" s="78" t="s">
        <v>1921</v>
      </c>
      <c r="B23" s="79">
        <v>1</v>
      </c>
    </row>
    <row r="24" spans="1:2" ht="24">
      <c r="A24" s="78" t="s">
        <v>1041</v>
      </c>
      <c r="B24" s="79">
        <v>1</v>
      </c>
    </row>
    <row r="25" spans="1:2" ht="24">
      <c r="A25" s="78" t="s">
        <v>1922</v>
      </c>
      <c r="B25" s="79">
        <v>1</v>
      </c>
    </row>
    <row r="26" spans="1:2" ht="24">
      <c r="A26" s="78" t="s">
        <v>392</v>
      </c>
      <c r="B26" s="79">
        <v>1</v>
      </c>
    </row>
    <row r="27" spans="1:2" ht="24">
      <c r="A27" s="78" t="s">
        <v>1923</v>
      </c>
      <c r="B27" s="79">
        <v>1</v>
      </c>
    </row>
    <row r="28" spans="1:2" ht="24">
      <c r="A28" s="78" t="s">
        <v>194</v>
      </c>
      <c r="B28" s="79">
        <v>14</v>
      </c>
    </row>
  </sheetData>
  <pageMargins left="0.7" right="0.7" top="0.75" bottom="0.75" header="0.3" footer="0.3"/>
  <pageSetup paperSize="9" orientation="landscape"/>
  <colBreaks count="1" manualBreakCount="1">
    <brk id="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123160DAA90748B06976BDDDF5E94D" ma:contentTypeVersion="15" ma:contentTypeDescription="Create a new document." ma:contentTypeScope="" ma:versionID="496e3ac36fc4b9dec8cacbfd1186e963">
  <xsd:schema xmlns:xsd="http://www.w3.org/2001/XMLSchema" xmlns:xs="http://www.w3.org/2001/XMLSchema" xmlns:p="http://schemas.microsoft.com/office/2006/metadata/properties" xmlns:ns2="f413ac37-8257-473f-b6e9-9c0e0e7439dc" xmlns:ns3="9b000ef3-866a-4acc-9b11-a395372314b8" targetNamespace="http://schemas.microsoft.com/office/2006/metadata/properties" ma:root="true" ma:fieldsID="cdb4cbdf0b622338a6a12ae43d960bcc" ns2:_="" ns3:_="">
    <xsd:import namespace="f413ac37-8257-473f-b6e9-9c0e0e7439dc"/>
    <xsd:import namespace="9b000ef3-866a-4acc-9b11-a395372314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13ac37-8257-473f-b6e9-9c0e0e743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000ef3-866a-4acc-9b11-a395372314b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5a657ef-c1b8-4ab3-9d37-9c036c30c7d4}" ma:internalName="TaxCatchAll" ma:showField="CatchAllData" ma:web="9b000ef3-866a-4acc-9b11-a395372314b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13ac37-8257-473f-b6e9-9c0e0e7439dc">
      <Terms xmlns="http://schemas.microsoft.com/office/infopath/2007/PartnerControls"/>
    </lcf76f155ced4ddcb4097134ff3c332f>
    <TaxCatchAll xmlns="9b000ef3-866a-4acc-9b11-a395372314b8" xsi:nil="true"/>
  </documentManagement>
</p:properties>
</file>

<file path=customXml/itemProps1.xml><?xml version="1.0" encoding="utf-8"?>
<ds:datastoreItem xmlns:ds="http://schemas.openxmlformats.org/officeDocument/2006/customXml" ds:itemID="{B5ED220A-49F3-434B-86B4-59287C034AB7}"/>
</file>

<file path=customXml/itemProps2.xml><?xml version="1.0" encoding="utf-8"?>
<ds:datastoreItem xmlns:ds="http://schemas.openxmlformats.org/officeDocument/2006/customXml" ds:itemID="{DEFD1B93-9F6C-46F8-B218-6D2B597FCDCC}"/>
</file>

<file path=customXml/itemProps3.xml><?xml version="1.0" encoding="utf-8"?>
<ds:datastoreItem xmlns:ds="http://schemas.openxmlformats.org/officeDocument/2006/customXml" ds:itemID="{CAA78203-E97A-48BF-8A5F-4608430767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Wallace</dc:creator>
  <cp:keywords/>
  <dc:description/>
  <cp:lastModifiedBy>Barbara Evans</cp:lastModifiedBy>
  <cp:revision/>
  <dcterms:created xsi:type="dcterms:W3CDTF">2024-09-25T10:23:15Z</dcterms:created>
  <dcterms:modified xsi:type="dcterms:W3CDTF">2025-07-17T16:29:55Z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0x01010009123160DAA90748B06976BDDDF5E94D</vt:lpwstr>
  </property>
  <property fmtid="{D5CDD505-2E9C-101B-9397-08002B2CF9AE}" pid="3" name="MediaServiceImageTags">
    <vt:lpwstr/>
  </property>
</Properties>
</file>