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61D4D91-09D4-4543-9E8D-E957D55041C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<sst xmlns="http://schemas.openxmlformats.org/spreadsheetml/2006/main" xmlns:r="http://schemas.openxmlformats.org/officeDocument/2006/relationships" xmlns:xdr="http://schemas.openxmlformats.org/drawingml/2006/spreadsheetDrawing" count="2169" uniqueCount="330">
  <si>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</si>
  <si>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</si>
  <si>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</si>
  <si>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</si>
  <si>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</si>
  <si>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</si>
  <si>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</si>
  <si>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</si>
  <si>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</si>
  <si>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</si>
  <si>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</si>
  <si>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</si>
  <si>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</si>
  <si>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</si>
  <si>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</si>
  <si>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</si>
  <si>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</si>
  <si>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</si>
  <si>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</si>
  <si>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</si>
  <si>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</si>
  <si>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</si>
  <si>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</si>
  <si>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</si>
  <si>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</si>
  <si>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</si>
  <si>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</si>
  <si>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</si>
  <si>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</si>
  <si>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</si>
  <si>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</si>
  <si>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</si>
  <si>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</si>
  <si>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</si>
  <si>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</si>
  <si>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</si>
  <si>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</si>
  <si>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</si>
  <si>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</si>
  <si>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</si>
  <si>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</si>
  <si>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</si>
  <si>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</si>
  <si>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</si>
  <si>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</si>
  <si>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</si>
  <si>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</si>
  <si>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</si>
  <si>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</si>
  <si>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</si>
  <si>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</si>
  <si>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</si>
  <si>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</si>
  <si>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</si>
  <si>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</si>
  <si>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</si>
  <si>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</si>
  <si>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</si>
  <si>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</si>
  <si>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</si>
  <si>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</si>
  <si>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</si>
  <si>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</si>
  <si>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</si>
  <si>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</si>
  <si>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</si>
  <si>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</si>
  <si>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</si>
  <si>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</si>
  <si>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</si>
  <si>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</si>
  <si>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</si>
  <si>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</si>
  <si>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</si>
  <si>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</si>
  <si>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</si>
  <si>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</si>
  <si>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</si>
  <si>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</si>
  <si>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</si>
  <si>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</si>
  <si>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</si>
  <si>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</si>
  <si>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</si>
  <si>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</si>
  <si>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</si>
  <si>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</si>
  <si>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</si>
  <si>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</si>
  <si>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</si>
  <si>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</si>
  <si>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</si>
  <si>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</si>
  <si>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</si>
  <si>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</si>
  <si>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</si>
  <si>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</si>
  <si>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</si>
  <si>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</si>
  <si>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</si>
  <si>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</si>
  <si>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</si>
  <si>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</si>
  <si>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</si>
  <si>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</si>
  <si>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</si>
  <si>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</si>
  <si>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</si>
  <si>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</si>
  <si>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</si>
  <si>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</si>
  <si>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</si>
  <si>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</si>
  <si>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</si>
  <si>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</si>
  <si>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</si>
  <si>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</si>
  <si>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</si>
  <si>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</si>
  <si>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</si>
  <si>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</si>
  <si>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</si>
  <si>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</si>
  <si>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</si>
  <si>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</si>
  <si>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</si>
  <si>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</si>
  <si>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</si>
  <si>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</si>
  <si>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</si>
  <si>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</si>
  <si>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</si>
  <si>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</si>
  <si>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</si>
  <si>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</si>
  <si>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</si>
  <si>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</si>
  <si>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</si>
  <si>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</si>
  <si>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</si>
  <si>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</si>
  <si>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</si>
  <si>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</si>
  <si>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</si>
  <si>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</si>
  <si>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</si>
  <si>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</si>
  <si>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</si>
  <si>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</si>
  <si>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</si>
  <si>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</si>
  <si>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</si>
  <si>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</si>
  <si>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</si>
  <si>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</si>
  <si>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</si>
  <si>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</si>
  <si>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</si>
  <si>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</si>
  <si>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Zambia</t>
  </si>
  <si>
    <t>UNESCO UIS (http://data.uis.unesco.org/)</t>
  </si>
  <si>
    <t>MOESTVEE 2013 data</t>
  </si>
  <si>
    <t>Potable water</t>
  </si>
  <si>
    <t>Yes</t>
  </si>
  <si>
    <t xml:space="preserve">Basic estimate used </t>
  </si>
  <si>
    <t xml:space="preserve">No sanitation data. </t>
  </si>
  <si>
    <t xml:space="preserve">No handwashing data. </t>
  </si>
  <si>
    <t xml:space="preserve">Water and sanitation data were provided by the UNICEF CO in 2014 with the reported source being 2013 data from the MESVTEE. The JMP does not have the original source. It is unclear what type of schools are included and if handwashing data are included in the report. </t>
  </si>
  <si>
    <t>No</t>
  </si>
  <si>
    <t>Estimated from improved and usable</t>
  </si>
  <si>
    <t>Soap or ash provided</t>
  </si>
  <si>
    <t>Functional borehole piped, borehole pumped, piped water or protected well</t>
  </si>
  <si>
    <t>The data were provided by the UNICEF CO in 2014 based on 2013 MESVTEE data. Primary and secondary schools are included, but few if any community schools. The indicator is functional borehole piped, borehole pumped, piped water and protected wells. The estimate is not used as updated data that includes community schools are provided in 2016.</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</si>
  <si>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</si>
  <si>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</si>
  <si>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</si>
  <si>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</si>
  <si>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</si>
  <si>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</si>
  <si>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</si>
  <si>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</si>
  <si>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</si>
  <si>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</si>
  <si>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</si>
  <si>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</si>
  <si>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</si>
  <si>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</si>
  <si>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</si>
  <si>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</si>
  <si>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</si>
  <si>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 xml:space="preserve">Primary and secondary schools are included, as well as community schools. The indicator is functional borehole piped, borehole pumped, piped water and protected wells. The proportion of schools with any improved water source (functional or not) is unknown; the improved estimates are therefore not used since they refer only to functional improved facilities (basic service). </t>
  </si>
  <si>
    <t>Educational Statistical Bulletin 2016, Ministry of General Education</t>
  </si>
  <si>
    <t xml:space="preserve">Primary and secondary schools are included, as well as community schools. The 'proportion of schools practicing handwashing' is reported to be 79.8%. In the absence of information on water availability for handwashing, the proportion of schools with a functional and improved water source (the only information available) is applied to the proportion with soap to estimate basic. The question in the EMIS may also be interpreted as the provision of soap/ash anytime during the year. This estimate should  be replaced if a more robust indicator is used in the future. </t>
  </si>
  <si>
    <t>Estimated from facility with soap &amp; functional &amp; improved water facility</t>
  </si>
  <si>
    <t>Working toilets/improved latrines</t>
  </si>
  <si>
    <t>At least two working toilets/improved latrines</t>
  </si>
  <si>
    <t>The estimate was provided by the UNICEF CO in 2014 based on 2013 MESVTEE data. The estimate includes primary and secondary schools, but few, if any, community schools. The indicator includes "permanent working pit latrines" and "working flushing toilets." "Temporary latrines" (unimproved) are not included. The proportion of schools with any improved latrines/toilet (functional or not) is unknown. The estimate for "basic" is not used based on the availability of data from 2016 which include community schools and provides an estimate for the proportion of schools with at least two functional improved toilets which serves as a better proxy for basic service.</t>
  </si>
  <si>
    <t xml:space="preserve">The EMIS report does not include sanitation information at the school level. The data were provided by the UNICEF CO in 2017 from EMIS 2016 (Ministry of General Education). Primary and secondary schools are included, as well as community schools. The indicator includes "permanent working pit latrines" and "working flushing toilets." "Temporary latrines" (unimproved) are not included. In the absence of specific information on single-sex toilets, schools with at least two toilets have been used to estimate the proportion with basic sanitation since in most cases a single toilet means it is not single-sex. The proportion of schools with any improved latrines/toilet (functional or not) is unknown. Estimates refer to functional improved facilities of which there are at least two at the school as a proxy for single-sex (basic service).  27.8% of Zamiban schools have 1 or more toilet for 50 pupils.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</si>
  <si>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</si>
  <si>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</si>
  <si>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</si>
  <si>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</si>
  <si>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</si>
  <si>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</si>
  <si>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</si>
  <si>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</si>
  <si>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</si>
  <si>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</si>
  <si>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</si>
  <si>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</si>
  <si>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</si>
  <si>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</si>
  <si>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</si>
  <si>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</si>
  <si>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</si>
  <si>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</si>
  <si>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</si>
  <si>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</si>
  <si>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</si>
  <si>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</si>
  <si>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</si>
  <si>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</si>
  <si>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</si>
  <si>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</si>
  <si>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</si>
  <si>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drinking water</t>
  </si>
  <si>
    <t xml:space="preserve">National estimate is based on primary schools in the absence of additional information. </t>
  </si>
  <si>
    <t>No sanitation data.</t>
  </si>
  <si>
    <t>Basic handwashing facilities</t>
  </si>
  <si>
    <t xml:space="preserve">No hygiene data. </t>
  </si>
  <si>
    <t>Educational Statistical Bulletin 2017, Ministry of General Education</t>
  </si>
  <si>
    <t>Borehole-piped</t>
  </si>
  <si>
    <t>Borehole-pump</t>
  </si>
  <si>
    <t>Piped water</t>
  </si>
  <si>
    <t>Well-protected</t>
  </si>
  <si>
    <t>Well-unprotected</t>
  </si>
  <si>
    <t>The number and type of toilets are not reported at the school level.</t>
  </si>
  <si>
    <t>Soap or ash for handwashing</t>
  </si>
  <si>
    <t xml:space="preserve">Includes public and private schools. In the absence of information on water availability for handwashing, the proportion of schools with a functional and improved water source reported in the 2016 EMIS (the only information available) is applied to the proportion with soap to estimate basic. The question in the EMIS may also be interpreted as the provision of soap/ash anytime during the year. This estimate should  be replaced if a more robust indicator is used in the future. </t>
  </si>
  <si>
    <t xml:space="preserve">National estimate is based on primary schools in the absence of additional information. Data are not used since data from a primary data source (EMIS16) are available. </t>
  </si>
  <si>
    <t>World Vision Assessment</t>
  </si>
  <si>
    <t>Survey</t>
  </si>
  <si>
    <t>Borehole</t>
  </si>
  <si>
    <t>Protected dug well</t>
  </si>
  <si>
    <t>Unprotected dug well</t>
  </si>
  <si>
    <t>Protected spring</t>
  </si>
  <si>
    <t>Unprotected spring</t>
  </si>
  <si>
    <t>Rainwater</t>
  </si>
  <si>
    <t>Cart/Truck</t>
  </si>
  <si>
    <t>Bottled or sachet</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</si>
  <si>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</si>
  <si>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</si>
  <si>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</si>
  <si>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</si>
  <si>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</si>
  <si>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</si>
  <si>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</si>
  <si>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</si>
  <si>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</si>
  <si>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</si>
  <si>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</si>
  <si>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</si>
  <si>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 xml:space="preserve">Facility with water </t>
  </si>
  <si>
    <t xml:space="preserve">Facility with soap </t>
  </si>
  <si>
    <t>Includes public and private schools. National estimate includes primary and secondary schools. Data on water in pre-primary schools were not reported. Schools can report multiple water sources and the proportions by facility type sum to 103% (101% for primary schools and 124% for secondary schools); the estimates above represent a proportional fraction, except the proportion of schools with no water and with piped water which are the numbers reported). Functionality was not reported.</t>
  </si>
  <si>
    <t>ZMB_2012_UIS</t>
  </si>
  <si>
    <t>ZMB_2013_EMIS</t>
  </si>
  <si>
    <t>ZMB_2016_EMIS</t>
  </si>
  <si>
    <t>ZMB_2016_UIS</t>
  </si>
  <si>
    <t>ZMB_2017_UIS</t>
  </si>
  <si>
    <t>ZMB_2017_EMIS</t>
  </si>
  <si>
    <t>ZMB_2017_WV</t>
  </si>
  <si>
    <t>2012</t>
  </si>
  <si>
    <t>2013</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</si>
  <si>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</si>
  <si>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</si>
  <si>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</si>
  <si>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</si>
  <si>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</si>
  <si>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</si>
  <si>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</si>
  <si>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</si>
  <si>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</si>
  <si>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</si>
  <si>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</si>
  <si>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</si>
  <si>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</si>
  <si>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</si>
  <si>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</si>
  <si>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</si>
  <si>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</si>
  <si>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</si>
  <si>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</si>
  <si>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</si>
  <si>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</si>
  <si>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</si>
  <si>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</si>
  <si>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</si>
  <si>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ZMB_2013_SACMEQ</t>
  </si>
  <si>
    <t>The SACMEQ IV project in INTERNATIONAL. A study of the conditions of schooling and the quality of education</t>
  </si>
  <si>
    <t>[Facility type]</t>
  </si>
  <si>
    <t>ZMB_2019_EMIS</t>
  </si>
  <si>
    <t>Education Statistics Bulletin - 2019</t>
  </si>
  <si>
    <t>Borehole-Piped</t>
  </si>
  <si>
    <t>Borehole-Pump</t>
  </si>
  <si>
    <t>Piped Water</t>
  </si>
  <si>
    <t>Well-Protected</t>
  </si>
  <si>
    <t>Well-
Unprotected</t>
  </si>
  <si>
    <t/>
  </si>
  <si>
    <t xml:space="preserve">Includes public and private schools. National estimate includes primary and secondary schools. Data on water in pre-primary schools were not reported. </t>
  </si>
  <si>
    <t>ZMB_2020_EMIS</t>
  </si>
  <si>
    <t>Education Statistics Bulletin - 2020</t>
  </si>
  <si>
    <t>[Definition]</t>
  </si>
  <si>
    <t>National is the weighted average between primary and secondary schools. It is assumed the "Number of Schools which Practised Hand Washing" is a facility with water</t>
  </si>
  <si>
    <t>ZMB_2023_SUR</t>
  </si>
  <si>
    <t>[Source name]</t>
  </si>
  <si>
    <t>No data</t>
  </si>
  <si>
    <t>Microdata provided, but given the data was not "cleaned" it is not possible to extract the type of facilities. Some schools reported in numbers, others the type of facilities or with symbols. Data was cleaned to capture the "no facilities". To note that one District did not report the water source.</t>
  </si>
  <si>
    <t>Microdata provided, but given the data was not "cleaned" it is not possible to extract the type of facilities. Some schools reported in numbers, others the type of facilities or with symbols. Data was cleaned to capture "no facilities". If data is provided cleaned Basic facilities can be estimated.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</si>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</sst>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6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horizontal="left" vertical="center"/>
    </xf>
    <xf numFmtId="0" fontId="4" fillId="0"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62"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64" fontId="62" fillId="2" borderId="63" xfId="0" applyNumberFormat="true"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3" fillId="0" borderId="63" xfId="0" applyFont="true" applyBorder="true" applyAlignment="true">
      <alignment horizontal="center" vertical="center" wrapText="true"/>
    </xf>
    <xf numFmtId="0" fontId="3" fillId="0" borderId="25" xfId="0" applyFont="true" applyBorder="true" applyAlignment="true">
      <alignment horizontal="center" vertical="center" wrapText="true"/>
    </xf>
    <xf numFmtId="1" fontId="3" fillId="2" borderId="63" xfId="0" applyNumberFormat="true" applyFont="true" applyFill="true" applyBorder="true" applyAlignment="true">
      <alignment horizontal="center" vertic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3"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64" fontId="1" fillId="2" borderId="8" xfId="0" applyNumberFormat="true" applyFont="true" applyFill="true" applyBorder="true" applyAlignment="true">
      <alignment horizontal="center" vertical="center"/>
    </xf>
    <xf numFmtId="164" fontId="1" fillId="2" borderId="63" xfId="0" applyNumberFormat="true" applyFont="true" applyFill="true" applyBorder="true" applyAlignment="true">
      <alignment horizontal="center" vertical="center"/>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6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96.852227959999993</c:v>
                </c:pt>
                <c:pt idx="1">
                  <c:v>1E-10</c:v>
                </c:pt>
                <c:pt idx="2">
                  <c:v>1E-10</c:v>
                </c:pt>
                <c:pt idx="3">
                  <c:v>1E-10</c:v>
                </c:pt>
                <c:pt idx="4">
                  <c:v>96.722586030000002</c:v>
                </c:pt>
                <c:pt idx="5">
                  <c:v>97.789193030000007</c:v>
                </c:pt>
              </c:numCache>
            </c:numRef>
          </c:val>
          <c:extLst>
            <c:ext xmlns:c16="http://schemas.microsoft.com/office/drawing/2014/chart" uri="{C3380CC4-5D6E-409C-BE32-E72D297353CC}">
              <c16:uniqueId val="{00000000-EE5E-4F23-A04D-1E4F37AADDB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5E-4F23-A04D-1E4F37AADDB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E-4F23-A04D-1E4F37AADDB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5E-4F23-A04D-1E4F37AADDB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5E-4F23-A04D-1E4F37AADDB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5E-4F23-A04D-1E4F37AADDB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5E-4F23-A04D-1E4F37AADDB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EE5E-4F23-A04D-1E4F37AADDB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E5E-4F23-A04D-1E4F37AADDB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3.1477720360000001</c:v>
                </c:pt>
                <c:pt idx="1">
                  <c:v>1E-10</c:v>
                </c:pt>
                <c:pt idx="2">
                  <c:v>1E-10</c:v>
                </c:pt>
                <c:pt idx="3">
                  <c:v>1E-10</c:v>
                </c:pt>
                <c:pt idx="4">
                  <c:v>3.27741397</c:v>
                </c:pt>
                <c:pt idx="5">
                  <c:v>2.2108069719999999</c:v>
                </c:pt>
              </c:numCache>
            </c:numRef>
          </c:val>
          <c:extLst>
            <c:ext xmlns:c16="http://schemas.microsoft.com/office/drawing/2014/chart" uri="{C3380CC4-5D6E-409C-BE32-E72D297353CC}">
              <c16:uniqueId val="{00000009-EE5E-4F23-A04D-1E4F37AADDB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BD-4F6F-8DFC-6C874A76DA4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BD-4F6F-8DFC-6C874A76DA4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BD-4F6F-8DFC-6C874A76DA4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BD-4F6F-8DFC-6C874A76DA4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8E-4AE0-9A01-20E91A1D14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8E-4AE0-9A01-20E91A1D14C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8E-4AE0-9A01-20E91A1D14C8}"/>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8E-4AE0-9A01-20E91A1D14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75-4F7A-9BEC-A70FF150D8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75-4F7A-9BEC-A70FF150D81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75-4F7A-9BEC-A70FF150D8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10-4A1B-8527-8889F9869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97.6</c:v>
                </c:pt>
                <c:pt idx="1">
                  <c:v>#N/A</c:v>
                </c:pt>
                <c:pt idx="2">
                  <c:v>#N/A</c:v>
                </c:pt>
                <c:pt idx="3">
                  <c:v>#N/A</c:v>
                </c:pt>
                <c:pt idx="4">
                  <c:v>#N/A</c:v>
                </c:pt>
                <c:pt idx="5">
                  <c:v>#N/A</c:v>
                </c:pt>
                <c:pt idx="6">
                  <c:v>94.988986270897357</c:v>
                </c:pt>
                <c:pt idx="7">
                  <c:v>#N/A</c:v>
                </c:pt>
                <c:pt idx="8">
                  <c:v>92.00310559006212</c:v>
                </c:pt>
                <c:pt idx="9">
                  <c:v>93.445580276608538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98.9</c:v>
                </c:pt>
                <c:pt idx="7">
                  <c:v>98.9</c:v>
                </c:pt>
                <c:pt idx="8">
                  <c:v>98.9</c:v>
                </c:pt>
                <c:pt idx="9">
                  <c:v>98.9</c:v>
                </c:pt>
                <c:pt idx="10">
                  <c:v>98.9</c:v>
                </c:pt>
                <c:pt idx="11">
                  <c:v>98.2</c:v>
                </c:pt>
                <c:pt idx="12">
                  <c:v>97.6</c:v>
                </c:pt>
                <c:pt idx="13">
                  <c:v>97</c:v>
                </c:pt>
                <c:pt idx="14">
                  <c:v>96.4</c:v>
                </c:pt>
                <c:pt idx="15">
                  <c:v>95.8</c:v>
                </c:pt>
                <c:pt idx="16">
                  <c:v>95.1</c:v>
                </c:pt>
                <c:pt idx="17">
                  <c:v>94.5</c:v>
                </c:pt>
                <c:pt idx="18">
                  <c:v>93.9</c:v>
                </c:pt>
                <c:pt idx="19">
                  <c:v>93.3</c:v>
                </c:pt>
                <c:pt idx="20">
                  <c:v>92.6</c:v>
                </c:pt>
                <c:pt idx="21">
                  <c:v>92</c:v>
                </c:pt>
                <c:pt idx="22">
                  <c:v>91.4</c:v>
                </c:pt>
                <c:pt idx="23">
                  <c:v>91.4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c:v>
                </c:pt>
                <c:pt idx="13">
                  <c:v>94</c:v>
                </c:pt>
                <c:pt idx="14">
                  <c:v>94</c:v>
                </c:pt>
                <c:pt idx="15">
                  <c:v>94</c:v>
                </c:pt>
                <c:pt idx="16">
                  <c:v>94</c:v>
                </c:pt>
                <c:pt idx="17">
                  <c:v>94</c:v>
                </c:pt>
                <c:pt idx="18">
                  <c:v>93.9</c:v>
                </c:pt>
                <c:pt idx="19">
                  <c:v>93.3</c:v>
                </c:pt>
                <c:pt idx="20">
                  <c:v>92.6</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BD-4F6F-8DFC-6C874A76DA4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BD-4F6F-8DFC-6C874A76DA4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BD-4F6F-8DFC-6C874A76DA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8E-4AE0-9A01-20E91A1D14C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8E-4AE0-9A01-20E91A1D14C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8E-4AE0-9A01-20E91A1D14C8}"/>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8E-4AE0-9A01-20E91A1D14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75-4F7A-9BEC-A70FF150D8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75-4F7A-9BEC-A70FF150D81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75-4F7A-9BEC-A70FF150D8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10-4A1B-8527-8889F9869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94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98.2</c:v>
                </c:pt>
                <c:pt idx="12">
                  <c:v>97.6</c:v>
                </c:pt>
                <c:pt idx="13">
                  <c:v>97.5</c:v>
                </c:pt>
                <c:pt idx="14">
                  <c:v>97.5</c:v>
                </c:pt>
                <c:pt idx="15">
                  <c:v>97.5</c:v>
                </c:pt>
                <c:pt idx="16">
                  <c:v>97.5</c:v>
                </c:pt>
                <c:pt idx="17">
                  <c:v>97.5</c:v>
                </c:pt>
                <c:pt idx="18">
                  <c:v>97.5</c:v>
                </c:pt>
                <c:pt idx="19">
                  <c:v>97.5</c:v>
                </c:pt>
                <c:pt idx="20">
                  <c:v>97.5</c:v>
                </c:pt>
                <c:pt idx="21">
                  <c:v>97.5</c:v>
                </c:pt>
                <c:pt idx="22">
                  <c:v>97.5</c:v>
                </c:pt>
                <c:pt idx="23">
                  <c:v>97.5</c:v>
                </c:pt>
              </c:numCache>
            </c:numRef>
          </c:yVal>
          <c:smooth val="0"/>
          <c:extLst>
            <c:ext xmlns:c16="http://schemas.microsoft.com/office/drawing/2014/chart" uri="{C3380CC4-5D6E-409C-BE32-E72D297353CC}">
              <c16:uniqueId val="{00000008-97BD-4F6F-8DFC-6C874A76DA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BD-4F6F-8DFC-6C874A76DA4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BD-4F6F-8DFC-6C874A76DA4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BD-4F6F-8DFC-6C874A76DA4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BD-4F6F-8DFC-6C874A76DA4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8E-4AE0-9A01-20E91A1D14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8E-4AE0-9A01-20E91A1D14C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8E-4AE0-9A01-20E91A1D14C8}"/>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E-4AE0-9A01-20E91A1D14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75-4F7A-9BEC-A70FF150D8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75-4F7A-9BEC-A70FF150D81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75-4F7A-9BEC-A70FF150D8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10-4A1B-8527-8889F9869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98.513379583746286</c:v>
                </c:pt>
                <c:pt idx="7">
                  <c:v>#N/A</c:v>
                </c:pt>
                <c:pt idx="8">
                  <c:v>96.894409937888199</c:v>
                </c:pt>
                <c:pt idx="9">
                  <c:v>96.993385447985574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7BD-4F6F-8DFC-6C874A76DA49}"/>
            </c:ext>
          </c:extLst>
        </c:ser>
        <c:dLbls>
          <c:showLegendKey val="0"/>
          <c:showVal val="0"/>
          <c:showCatName val="0"/>
          <c:showSerName val="0"/>
          <c:showPercent val="0"/>
          <c:showBubbleSize val="0"/>
        </c:dLbls>
        <c:axId val="75165696"/>
        <c:axId val="75167232"/>
      </c:scatterChart>
      <c:valAx>
        <c:axId val="75165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7232"/>
        <c:crosses val="autoZero"/>
        <c:crossBetween val="midCat"/>
        <c:majorUnit val="5"/>
      </c:valAx>
      <c:valAx>
        <c:axId val="7516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6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C7-4271-94DF-CC440DF4A76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C7-4271-94DF-CC440DF4A76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C7-4271-94DF-CC440DF4A76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C7-4271-94DF-CC440DF4A76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D5-4E1D-97D5-F2A9C5BE994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D5-4E1D-97D5-F2A9C5BE99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D5-4E1D-97D5-F2A9C5BE994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D5-4E1D-97D5-F2A9C5BE994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52-49EE-88D0-362982A8EDF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52-49EE-88D0-362982A8EDF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52-49EE-88D0-362982A8EDF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C2-45D3-89E3-2679D2EA6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C7-4271-94DF-CC440DF4A76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C7-4271-94DF-CC440DF4A76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D5-4E1D-97D5-F2A9C5BE994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D5-4E1D-97D5-F2A9C5BE99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D5-4E1D-97D5-F2A9C5BE994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D5-4E1D-97D5-F2A9C5BE994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52-49EE-88D0-362982A8EDF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52-49EE-88D0-362982A8EDF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52-49EE-88D0-362982A8EDF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C2-45D3-89E3-2679D2EA6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E5C7-4271-94DF-CC440DF4A76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C7-4271-94DF-CC440DF4A76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C7-4271-94DF-CC440DF4A76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C7-4271-94DF-CC440DF4A76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C7-4271-94DF-CC440DF4A76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D5-4E1D-97D5-F2A9C5BE994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D5-4E1D-97D5-F2A9C5BE99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D5-4E1D-97D5-F2A9C5BE994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D5-4E1D-97D5-F2A9C5BE994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52-49EE-88D0-362982A8EDF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52-49EE-88D0-362982A8EDF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52-49EE-88D0-362982A8EDF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C2-45D3-89E3-2679D2EA6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E5C7-4271-94DF-CC440DF4A764}"/>
            </c:ext>
          </c:extLst>
        </c:ser>
        <c:dLbls>
          <c:showLegendKey val="0"/>
          <c:showVal val="0"/>
          <c:showCatName val="0"/>
          <c:showSerName val="0"/>
          <c:showPercent val="0"/>
          <c:showBubbleSize val="0"/>
        </c:dLbls>
        <c:axId val="84685184"/>
        <c:axId val="84686720"/>
      </c:scatterChart>
      <c:valAx>
        <c:axId val="84685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6720"/>
        <c:crosses val="autoZero"/>
        <c:crossBetween val="midCat"/>
        <c:majorUnit val="5"/>
      </c:valAx>
      <c:valAx>
        <c:axId val="84686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5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6A-4537-B222-0770C0B310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6A-4537-B222-0770C0B3106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6A-4537-B222-0770C0B3106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6A-4537-B222-0770C0B3106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E9-4902-AA62-3E3A2A0579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E9-4902-AA62-3E3A2A0579C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E9-4902-AA62-3E3A2A0579CC}"/>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E9-4902-AA62-3E3A2A0579C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F0-41A9-B015-8EBF7E0279A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F0-41A9-B015-8EBF7E0279A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F0-41A9-B015-8EBF7E0279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43-4D5D-ADC3-D552BAAECE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88.6</c:v>
                </c:pt>
                <c:pt idx="1">
                  <c:v>#N/A</c:v>
                </c:pt>
                <c:pt idx="2">
                  <c:v>#N/A</c:v>
                </c:pt>
                <c:pt idx="3">
                  <c:v>#N/A</c:v>
                </c:pt>
                <c:pt idx="4">
                  <c:v>#N/A</c:v>
                </c:pt>
                <c:pt idx="5">
                  <c:v>#N/A</c:v>
                </c:pt>
                <c:pt idx="6">
                  <c:v>81.505439623297363</c:v>
                </c:pt>
                <c:pt idx="7">
                  <c:v>#N/A</c:v>
                </c:pt>
                <c:pt idx="8">
                  <c:v>83.257918552036202</c:v>
                </c:pt>
                <c:pt idx="9">
                  <c:v>83.703859060402692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88.9</c:v>
                </c:pt>
                <c:pt idx="7">
                  <c:v>81.400000000000006</c:v>
                </c:pt>
                <c:pt idx="8">
                  <c:v>81.400000000000006</c:v>
                </c:pt>
                <c:pt idx="9">
                  <c:v>81.400000000000006</c:v>
                </c:pt>
                <c:pt idx="10">
                  <c:v>81.400000000000006</c:v>
                </c:pt>
                <c:pt idx="11">
                  <c:v>81.400000000000006</c:v>
                </c:pt>
                <c:pt idx="12">
                  <c:v>83.2</c:v>
                </c:pt>
                <c:pt idx="13">
                  <c:v>85</c:v>
                </c:pt>
                <c:pt idx="14">
                  <c:v>86.3</c:v>
                </c:pt>
                <c:pt idx="15">
                  <c:v>85.6</c:v>
                </c:pt>
                <c:pt idx="16">
                  <c:v>84.9</c:v>
                </c:pt>
                <c:pt idx="17">
                  <c:v>84.3</c:v>
                </c:pt>
                <c:pt idx="18">
                  <c:v>83.6</c:v>
                </c:pt>
                <c:pt idx="19">
                  <c:v>82.9</c:v>
                </c:pt>
                <c:pt idx="20">
                  <c:v>82.3</c:v>
                </c:pt>
                <c:pt idx="21">
                  <c:v>81.599999999999994</c:v>
                </c:pt>
                <c:pt idx="22">
                  <c:v>80.900000000000006</c:v>
                </c:pt>
                <c:pt idx="23">
                  <c:v>80.900000000000006</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78.099999999999994</c:v>
                </c:pt>
                <c:pt idx="11">
                  <c:v>78.099999999999994</c:v>
                </c:pt>
                <c:pt idx="12">
                  <c:v>78.099999999999994</c:v>
                </c:pt>
                <c:pt idx="13">
                  <c:v>78.099999999999994</c:v>
                </c:pt>
                <c:pt idx="14">
                  <c:v>78.099999999999994</c:v>
                </c:pt>
                <c:pt idx="15">
                  <c:v>78.099999999999994</c:v>
                </c:pt>
                <c:pt idx="16">
                  <c:v>78.099999999999994</c:v>
                </c:pt>
                <c:pt idx="17">
                  <c:v>78.099999999999994</c:v>
                </c:pt>
                <c:pt idx="18">
                  <c:v>78.099999999999994</c:v>
                </c:pt>
                <c:pt idx="19">
                  <c:v>78.099999999999994</c:v>
                </c:pt>
                <c:pt idx="20">
                  <c:v>78.099999999999994</c:v>
                </c:pt>
                <c:pt idx="21">
                  <c:v>78.099999999999994</c:v>
                </c:pt>
                <c:pt idx="22">
                  <c:v>78.099999999999994</c:v>
                </c:pt>
                <c:pt idx="23">
                  <c:v>78.099999999999994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6A-4537-B222-0770C0B310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6A-4537-B222-0770C0B310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E9-4902-AA62-3E3A2A0579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E9-4902-AA62-3E3A2A0579C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E9-4902-AA62-3E3A2A0579CC}"/>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E9-4902-AA62-3E3A2A0579C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F0-41A9-B015-8EBF7E0279A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F0-41A9-B015-8EBF7E0279A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F0-41A9-B015-8EBF7E0279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43-4D5D-ADC3-D552BAAECE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76</c:v>
                </c:pt>
                <c:pt idx="4">
                  <c:v>75.994560000000007</c:v>
                </c:pt>
                <c:pt idx="5">
                  <c:v>82.211920000000006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81.400000000000006</c:v>
                </c:pt>
                <c:pt idx="8">
                  <c:v>81.400000000000006</c:v>
                </c:pt>
                <c:pt idx="9">
                  <c:v>81.400000000000006</c:v>
                </c:pt>
                <c:pt idx="10">
                  <c:v>81.400000000000006</c:v>
                </c:pt>
                <c:pt idx="11">
                  <c:v>81.400000000000006</c:v>
                </c:pt>
                <c:pt idx="12">
                  <c:v>83.2</c:v>
                </c:pt>
                <c:pt idx="13">
                  <c:v>85</c:v>
                </c:pt>
                <c:pt idx="14">
                  <c:v>86.7</c:v>
                </c:pt>
                <c:pt idx="15">
                  <c:v>88.5</c:v>
                </c:pt>
                <c:pt idx="16">
                  <c:v>90.2</c:v>
                </c:pt>
                <c:pt idx="17">
                  <c:v>92</c:v>
                </c:pt>
                <c:pt idx="18">
                  <c:v>93.8</c:v>
                </c:pt>
                <c:pt idx="19">
                  <c:v>95.5</c:v>
                </c:pt>
                <c:pt idx="20">
                  <c:v>97.3</c:v>
                </c:pt>
                <c:pt idx="21">
                  <c:v>99</c:v>
                </c:pt>
                <c:pt idx="22">
                  <c:v>100</c:v>
                </c:pt>
                <c:pt idx="23">
                  <c:v>100</c:v>
                </c:pt>
              </c:numCache>
            </c:numRef>
          </c:yVal>
          <c:smooth val="0"/>
          <c:extLst>
            <c:ext xmlns:c16="http://schemas.microsoft.com/office/drawing/2014/chart" uri="{C3380CC4-5D6E-409C-BE32-E72D297353CC}">
              <c16:uniqueId val="{00000009-7F6A-4537-B222-0770C0B3106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6A-4537-B222-0770C0B310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6A-4537-B222-0770C0B3106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6A-4537-B222-0770C0B3106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F6A-4537-B222-0770C0B3106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E9-4902-AA62-3E3A2A0579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E9-4902-AA62-3E3A2A0579C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E9-4902-AA62-3E3A2A0579CC}"/>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E9-4902-AA62-3E3A2A0579C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1A9-B015-8EBF7E0279A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F0-41A9-B015-8EBF7E0279A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F0-41A9-B015-8EBF7E0279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43-4D5D-ADC3-D552BAAECE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83.8</c:v>
                </c:pt>
                <c:pt idx="2">
                  <c:v>#N/A</c:v>
                </c:pt>
                <c:pt idx="3">
                  <c:v>#N/A</c:v>
                </c:pt>
                <c:pt idx="4">
                  <c:v>#N/A</c:v>
                </c:pt>
                <c:pt idx="5">
                  <c:v>#N/A</c:v>
                </c:pt>
                <c:pt idx="6">
                  <c:v>94.685061630668329</c:v>
                </c:pt>
                <c:pt idx="7">
                  <c:v>#N/A</c:v>
                </c:pt>
                <c:pt idx="8">
                  <c:v>95.572074983839684</c:v>
                </c:pt>
                <c:pt idx="9">
                  <c:v>95.690016778523486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7F6A-4537-B222-0770C0B31069}"/>
            </c:ext>
          </c:extLst>
        </c:ser>
        <c:dLbls>
          <c:showLegendKey val="0"/>
          <c:showVal val="0"/>
          <c:showCatName val="0"/>
          <c:showSerName val="0"/>
          <c:showPercent val="0"/>
          <c:showBubbleSize val="0"/>
        </c:dLbls>
        <c:axId val="84817408"/>
        <c:axId val="84818944"/>
      </c:scatterChart>
      <c:valAx>
        <c:axId val="8481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944"/>
        <c:crosses val="autoZero"/>
        <c:crossBetween val="midCat"/>
        <c:majorUnit val="5"/>
      </c:valAx>
      <c:valAx>
        <c:axId val="84818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47-4D76-A412-47C63E30F3A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47-4D76-A412-47C63E30F3A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47-4D76-A412-47C63E30F3A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47-4D76-A412-47C63E30F3A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67-49B5-992B-3DF02D98C7D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67-49B5-992B-3DF02D98C7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67-49B5-992B-3DF02D98C7D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67-49B5-992B-3DF02D98C7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70-4DD2-B65D-86BD5CAECEB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70-4DD2-B65D-86BD5CAECEB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70-4DD2-B65D-86BD5CAECE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64-4666-ABC0-F000CA8ED6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47-4D76-A412-47C63E30F3A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47-4D76-A412-47C63E30F3A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47-4D76-A412-47C63E30F3A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67-49B5-992B-3DF02D98C7D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67-49B5-992B-3DF02D98C7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67-49B5-992B-3DF02D98C7D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67-49B5-992B-3DF02D98C7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70-4DD2-B65D-86BD5CAECEB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70-4DD2-B65D-86BD5CAECEB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70-4DD2-B65D-86BD5CAECE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64-4666-ABC0-F000CA8ED6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F947-4D76-A412-47C63E30F3A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47-4D76-A412-47C63E30F3A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47-4D76-A412-47C63E30F3A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47-4D76-A412-47C63E30F3A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47-4D76-A412-47C63E30F3A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67-49B5-992B-3DF02D98C7D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67-49B5-992B-3DF02D98C7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67-49B5-992B-3DF02D98C7D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67-49B5-992B-3DF02D98C7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70-4DD2-B65D-86BD5CAECEB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70-4DD2-B65D-86BD5CAECEB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70-4DD2-B65D-86BD5CAECE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64-4666-ABC0-F000CA8ED6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947-4D76-A412-47C63E30F3A1}"/>
            </c:ext>
          </c:extLst>
        </c:ser>
        <c:dLbls>
          <c:showLegendKey val="0"/>
          <c:showVal val="0"/>
          <c:showCatName val="0"/>
          <c:showSerName val="0"/>
          <c:showPercent val="0"/>
          <c:showBubbleSize val="0"/>
        </c:dLbls>
        <c:axId val="84883328"/>
        <c:axId val="84884864"/>
      </c:scatterChart>
      <c:valAx>
        <c:axId val="84883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864"/>
        <c:crosses val="autoZero"/>
        <c:crossBetween val="midCat"/>
        <c:majorUnit val="5"/>
      </c:valAx>
      <c:valAx>
        <c:axId val="848848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3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4E-4318-A66E-B5AEE85810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4E-4318-A66E-B5AEE85810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4E-4318-A66E-B5AEE85810A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4E-4318-A66E-B5AEE85810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80-42BB-854D-3AA4CE34FEF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80-42BB-854D-3AA4CE34FEF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80-42BB-854D-3AA4CE34FEF9}"/>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80-42BB-854D-3AA4CE34FE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C0-455D-8A16-E81D120B134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C0-455D-8A16-E81D120B134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C0-455D-8A16-E81D120B134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AA-46E4-BDA6-09385584B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4E-4318-A66E-B5AEE85810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4E-4318-A66E-B5AEE85810A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80-42BB-854D-3AA4CE34FEF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80-42BB-854D-3AA4CE34FEF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80-42BB-854D-3AA4CE34FEF9}"/>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A80-42BB-854D-3AA4CE34FE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C0-455D-8A16-E81D120B134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C0-455D-8A16-E81D120B134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C0-455D-8A16-E81D120B134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AA-46E4-BDA6-09385584B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F24E-4318-A66E-B5AEE85810A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4E-4318-A66E-B5AEE85810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4E-4318-A66E-B5AEE85810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4E-4318-A66E-B5AEE85810A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4E-4318-A66E-B5AEE85810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80-42BB-854D-3AA4CE34FEF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80-42BB-854D-3AA4CE34FEF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80-42BB-854D-3AA4CE34FEF9}"/>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80-42BB-854D-3AA4CE34FE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C0-455D-8A16-E81D120B134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C0-455D-8A16-E81D120B134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C0-455D-8A16-E81D120B134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AA-46E4-BDA6-09385584B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24E-4318-A66E-B5AEE85810AF}"/>
            </c:ext>
          </c:extLst>
        </c:ser>
        <c:dLbls>
          <c:showLegendKey val="0"/>
          <c:showVal val="0"/>
          <c:showCatName val="0"/>
          <c:showSerName val="0"/>
          <c:showPercent val="0"/>
          <c:showBubbleSize val="0"/>
        </c:dLbls>
        <c:axId val="85559936"/>
        <c:axId val="85590400"/>
      </c:scatterChart>
      <c:valAx>
        <c:axId val="85559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400"/>
        <c:crosses val="autoZero"/>
        <c:crossBetween val="midCat"/>
        <c:majorUnit val="5"/>
      </c:valAx>
      <c:valAx>
        <c:axId val="855904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99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47-4246-8FE2-1BF8E6B6E33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47-4246-8FE2-1BF8E6B6E33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47-4246-8FE2-1BF8E6B6E33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47-4246-8FE2-1BF8E6B6E33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87-4931-A82B-9D688DEAA1C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87-4931-A82B-9D688DEAA1C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87-4931-A82B-9D688DEAA1C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2E-48B8-814B-D4B51FB1A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2E-48B8-814B-D4B51FB1A30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2E-48B8-814B-D4B51FB1A3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CE-4203-994F-6E8A145914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47-4246-8FE2-1BF8E6B6E33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47-4246-8FE2-1BF8E6B6E33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87-4931-A82B-9D688DEAA1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87-4931-A82B-9D688DEAA1C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87-4931-A82B-9D688DEAA1C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87-4931-A82B-9D688DEAA1C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2E-48B8-814B-D4B51FB1A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2E-48B8-814B-D4B51FB1A30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2E-48B8-814B-D4B51FB1A3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CE-4203-994F-6E8A145914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E747-4246-8FE2-1BF8E6B6E33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47-4246-8FE2-1BF8E6B6E33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47-4246-8FE2-1BF8E6B6E33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47-4246-8FE2-1BF8E6B6E33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747-4246-8FE2-1BF8E6B6E33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87-4931-A82B-9D688DEAA1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87-4931-A82B-9D688DEAA1C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87-4931-A82B-9D688DEAA1C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87-4931-A82B-9D688DEAA1C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2E-48B8-814B-D4B51FB1A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2E-48B8-814B-D4B51FB1A30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2E-48B8-814B-D4B51FB1A3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CE-4203-994F-6E8A145914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E747-4246-8FE2-1BF8E6B6E33B}"/>
            </c:ext>
          </c:extLst>
        </c:ser>
        <c:dLbls>
          <c:showLegendKey val="0"/>
          <c:showVal val="0"/>
          <c:showCatName val="0"/>
          <c:showSerName val="0"/>
          <c:showPercent val="0"/>
          <c:showBubbleSize val="0"/>
        </c:dLbls>
        <c:axId val="85676032"/>
        <c:axId val="85677568"/>
      </c:scatterChart>
      <c:valAx>
        <c:axId val="85676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7568"/>
        <c:crosses val="autoZero"/>
        <c:crossBetween val="midCat"/>
        <c:majorUnit val="5"/>
      </c:valAx>
      <c:valAx>
        <c:axId val="856775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0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EC-43C1-894A-BC70D7DAEA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EC-43C1-894A-BC70D7DAEA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EC-43C1-894A-BC70D7DAEAA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EC-43C1-894A-BC70D7DAEA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57-4342-A3F0-93E31C8429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57-4342-A3F0-93E31C8429A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57-4342-A3F0-93E31C8429A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57-4342-A3F0-93E31C8429A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5A-4995-AD3F-8DEF07C4B2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5A-4995-AD3F-8DEF07C4B2D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5A-4995-AD3F-8DEF07C4B2D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D4-4085-B116-D779A290B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96.9</c:v>
                </c:pt>
                <c:pt idx="14">
                  <c:v>96.9</c:v>
                </c:pt>
                <c:pt idx="15">
                  <c:v>96.9</c:v>
                </c:pt>
                <c:pt idx="16">
                  <c:v>96.9</c:v>
                </c:pt>
                <c:pt idx="17">
                  <c:v>96.9</c:v>
                </c:pt>
                <c:pt idx="18">
                  <c:v>96.9</c:v>
                </c:pt>
                <c:pt idx="19">
                  <c:v>96.9</c:v>
                </c:pt>
                <c:pt idx="20">
                  <c:v>96.9</c:v>
                </c:pt>
                <c:pt idx="21">
                  <c:v>96.9</c:v>
                </c:pt>
                <c:pt idx="22">
                  <c:v>96.9</c:v>
                </c:pt>
                <c:pt idx="23">
                  <c:v>96.9</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EC-43C1-894A-BC70D7DAEA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EC-43C1-894A-BC70D7DAEA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EC-43C1-894A-BC70D7DAEAA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EC-43C1-894A-BC70D7DAEA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57-4342-A3F0-93E31C8429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57-4342-A3F0-93E31C8429A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57-4342-A3F0-93E31C8429A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57-4342-A3F0-93E31C8429A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5A-4995-AD3F-8DEF07C4B2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5A-4995-AD3F-8DEF07C4B2D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5A-4995-AD3F-8DEF07C4B2D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D4-4085-B116-D779A290B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96.537369914853357</c:v>
                </c:pt>
                <c:pt idx="9">
                  <c:v>97.167086012487175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31.9</c:v>
                </c:pt>
                <c:pt idx="11">
                  <c:v>31.9</c:v>
                </c:pt>
                <c:pt idx="12">
                  <c:v>31.9</c:v>
                </c:pt>
                <c:pt idx="13">
                  <c:v>31.9</c:v>
                </c:pt>
                <c:pt idx="14">
                  <c:v>31.9</c:v>
                </c:pt>
                <c:pt idx="15">
                  <c:v>42.2</c:v>
                </c:pt>
                <c:pt idx="16">
                  <c:v>52.5</c:v>
                </c:pt>
                <c:pt idx="17">
                  <c:v>62.8</c:v>
                </c:pt>
                <c:pt idx="18">
                  <c:v>73.099999999999994</c:v>
                </c:pt>
                <c:pt idx="19">
                  <c:v>83.4</c:v>
                </c:pt>
                <c:pt idx="20">
                  <c:v>93.7</c:v>
                </c:pt>
                <c:pt idx="21">
                  <c:v>96.9</c:v>
                </c:pt>
                <c:pt idx="22">
                  <c:v>96.9</c:v>
                </c:pt>
                <c:pt idx="23">
                  <c:v>96.9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EC-43C1-894A-BC70D7DAEAA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EC-43C1-894A-BC70D7DAEA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EC-43C1-894A-BC70D7DAEAA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EC-43C1-894A-BC70D7DAEA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57-4342-A3F0-93E31C8429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57-4342-A3F0-93E31C8429A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57-4342-A3F0-93E31C8429A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57-4342-A3F0-93E31C8429A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5A-4995-AD3F-8DEF07C4B2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5A-4995-AD3F-8DEF07C4B2D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5A-4995-AD3F-8DEF07C4B2D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D4-4085-B116-D779A290B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53.561999999999998</c:v>
                </c:pt>
                <c:pt idx="4">
                  <c:v>#N/A</c:v>
                </c:pt>
                <c:pt idx="5">
                  <c:v>#N/A</c:v>
                </c:pt>
                <c:pt idx="6">
                  <c:v>59.907531465692252</c:v>
                </c:pt>
                <c:pt idx="7">
                  <c:v>#N/A</c:v>
                </c:pt>
                <c:pt idx="8">
                  <c:v>87.796947681313654</c:v>
                </c:pt>
                <c:pt idx="9">
                  <c:v>91.091313510914276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82304"/>
        <c:axId val="86492288"/>
      </c:scatterChart>
      <c:valAx>
        <c:axId val="86482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2288"/>
        <c:crosses val="autoZero"/>
        <c:crossBetween val="midCat"/>
        <c:majorUnit val="5"/>
      </c:valAx>
      <c:valAx>
        <c:axId val="86492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23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63-4C3E-B4FB-42ECA18BCC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63-4C3E-B4FB-42ECA18BCC6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0C-40B8-B34F-45BE149FC3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0C-40B8-B34F-45BE149FC3A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0C-40B8-B34F-45BE149FC3A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0C-40B8-B34F-45BE149FC3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C9-4AAC-B06F-80965F4E71A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C9-4AAC-B06F-80965F4E71A6}"/>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5C9-4AAC-B06F-80965F4E71A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A6-4055-898E-C9EA1E592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63-4C3E-B4FB-42ECA18BCC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63-4C3E-B4FB-42ECA18BCC6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63-4C3E-B4FB-42ECA18BCC6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63-4C3E-B4FB-42ECA18BCC6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0C-40B8-B34F-45BE149FC3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0C-40B8-B34F-45BE149FC3A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0C-40B8-B34F-45BE149FC3A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0C-40B8-B34F-45BE149FC3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C9-4AAC-B06F-80965F4E71A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C9-4AAC-B06F-80965F4E71A6}"/>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C9-4AAC-B06F-80965F4E71A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A6-4055-898E-C9EA1E592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63-4C3E-B4FB-42ECA18BCC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63-4C3E-B4FB-42ECA18BCC6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0C-40B8-B34F-45BE149FC3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0C-40B8-B34F-45BE149FC3A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0C-40B8-B34F-45BE149FC3A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0C-40B8-B34F-45BE149FC3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C9-4AAC-B06F-80965F4E71A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C9-4AAC-B06F-80965F4E71A6}"/>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C9-4AAC-B06F-80965F4E71A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A6-4055-898E-C9EA1E592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58208"/>
        <c:axId val="86559744"/>
      </c:scatterChart>
      <c:valAx>
        <c:axId val="86558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9744"/>
        <c:crosses val="autoZero"/>
        <c:crossBetween val="midCat"/>
        <c:majorUnit val="5"/>
      </c:valAx>
      <c:valAx>
        <c:axId val="86559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2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48</c:v>
                </c:pt>
                <c:pt idx="14">
                  <c:v>48</c:v>
                </c:pt>
                <c:pt idx="15">
                  <c:v>48</c:v>
                </c:pt>
                <c:pt idx="16">
                  <c:v>48</c:v>
                </c:pt>
                <c:pt idx="17">
                  <c:v>48</c:v>
                </c:pt>
                <c:pt idx="18">
                  <c:v>48</c:v>
                </c:pt>
                <c:pt idx="19">
                  <c:v>48</c:v>
                </c:pt>
                <c:pt idx="20">
                  <c:v>48</c:v>
                </c:pt>
                <c:pt idx="21">
                  <c:v>48</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19</c:v>
                </c:pt>
                <c:pt idx="14">
                  <c:v>19</c:v>
                </c:pt>
                <c:pt idx="15">
                  <c:v>19</c:v>
                </c:pt>
                <c:pt idx="16">
                  <c:v>19</c:v>
                </c:pt>
                <c:pt idx="17">
                  <c:v>19</c:v>
                </c:pt>
                <c:pt idx="18">
                  <c:v>19</c:v>
                </c:pt>
                <c:pt idx="19">
                  <c:v>19</c:v>
                </c:pt>
                <c:pt idx="20">
                  <c:v>19</c:v>
                </c:pt>
                <c:pt idx="21">
                  <c:v>19</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29-4A23-863A-3DD9C98924A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29-4A23-863A-3DD9C98924A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F3B-4E66-B95B-30F22CD76F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F3B-4E66-B95B-30F22CD76F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F3B-4E66-B95B-30F22CD76F0E}"/>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F3B-4E66-B95B-30F22CD76F0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03-417D-BA90-84F7A951492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03-417D-BA90-84F7A951492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03-417D-BA90-84F7A951492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A9-4B02-BC0B-E4BF3369B6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48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29-4A23-863A-3DD9C98924A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29-4A23-863A-3DD9C98924A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29-4A23-863A-3DD9C98924A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29-4A23-863A-3DD9C98924A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3B-4E66-B95B-30F22CD76F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3B-4E66-B95B-30F22CD76F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3B-4E66-B95B-30F22CD76F0E}"/>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3B-4E66-B95B-30F22CD76F0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03-417D-BA90-84F7A951492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03-417D-BA90-84F7A951492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03-417D-BA90-84F7A951492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A9-4B02-BC0B-E4BF3369B6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19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62</c:v>
                </c:pt>
                <c:pt idx="14">
                  <c:v>62</c:v>
                </c:pt>
                <c:pt idx="15">
                  <c:v>62</c:v>
                </c:pt>
                <c:pt idx="16">
                  <c:v>62</c:v>
                </c:pt>
                <c:pt idx="17">
                  <c:v>62</c:v>
                </c:pt>
                <c:pt idx="18">
                  <c:v>62</c:v>
                </c:pt>
                <c:pt idx="19">
                  <c:v>62</c:v>
                </c:pt>
                <c:pt idx="20">
                  <c:v>62</c:v>
                </c:pt>
                <c:pt idx="21">
                  <c:v>62</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29-4A23-863A-3DD9C98924A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29-4A23-863A-3DD9C98924A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3B-4E66-B95B-30F22CD76F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3B-4E66-B95B-30F22CD76F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3B-4E66-B95B-30F22CD76F0E}"/>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3B-4E66-B95B-30F22CD76F0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03-417D-BA90-84F7A951492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03-417D-BA90-84F7A951492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03-417D-BA90-84F7A951492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A9-4B02-BC0B-E4BF3369B6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62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90080"/>
        <c:axId val="89916160"/>
      </c:scatterChart>
      <c:valAx>
        <c:axId val="89390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6160"/>
        <c:crosses val="autoZero"/>
        <c:crossBetween val="midCat"/>
        <c:majorUnit val="5"/>
      </c:valAx>
      <c:valAx>
        <c:axId val="8991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90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97.8</c:v>
                </c:pt>
                <c:pt idx="14">
                  <c:v>97.8</c:v>
                </c:pt>
                <c:pt idx="15">
                  <c:v>97.8</c:v>
                </c:pt>
                <c:pt idx="16">
                  <c:v>97.8</c:v>
                </c:pt>
                <c:pt idx="17">
                  <c:v>97.8</c:v>
                </c:pt>
                <c:pt idx="18">
                  <c:v>97.8</c:v>
                </c:pt>
                <c:pt idx="19">
                  <c:v>97.8</c:v>
                </c:pt>
                <c:pt idx="20">
                  <c:v>97.8</c:v>
                </c:pt>
                <c:pt idx="21">
                  <c:v>97.8</c:v>
                </c:pt>
                <c:pt idx="22">
                  <c:v>97.8</c:v>
                </c:pt>
                <c:pt idx="23">
                  <c:v>97.8</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34.700000000000003</c:v>
                </c:pt>
                <c:pt idx="11">
                  <c:v>34.700000000000003</c:v>
                </c:pt>
                <c:pt idx="12">
                  <c:v>34.700000000000003</c:v>
                </c:pt>
                <c:pt idx="13">
                  <c:v>34.700000000000003</c:v>
                </c:pt>
                <c:pt idx="14">
                  <c:v>34.700000000000003</c:v>
                </c:pt>
                <c:pt idx="15">
                  <c:v>45</c:v>
                </c:pt>
                <c:pt idx="16">
                  <c:v>55.2</c:v>
                </c:pt>
                <c:pt idx="17">
                  <c:v>65.5</c:v>
                </c:pt>
                <c:pt idx="18">
                  <c:v>75.7</c:v>
                </c:pt>
                <c:pt idx="19">
                  <c:v>86</c:v>
                </c:pt>
                <c:pt idx="20">
                  <c:v>96.3</c:v>
                </c:pt>
                <c:pt idx="21">
                  <c:v>97.8</c:v>
                </c:pt>
                <c:pt idx="22">
                  <c:v>97.8</c:v>
                </c:pt>
                <c:pt idx="23">
                  <c:v>97.8</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5C-4D1D-B5D4-FADB1FA8ED7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5C-4D1D-B5D4-FADB1FA8ED7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5C-4D1D-B5D4-FADB1FA8ED7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94-4E85-8FEC-B6B2F2214C6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94-4E85-8FEC-B6B2F2214C6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94-4E85-8FEC-B6B2F2214C6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94-4E85-8FEC-B6B2F2214C6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C2-44A6-AB2E-3334DA77096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C2-44A6-AB2E-3334DA77096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C2-44A6-AB2E-3334DA77096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D-42D8-934C-ADF8D6EDAC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98.059006211180119</c:v>
                </c:pt>
                <c:pt idx="9">
                  <c:v>97.519379844961236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5C-4D1D-B5D4-FADB1FA8ED7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5C-4D1D-B5D4-FADB1FA8ED7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5C-4D1D-B5D4-FADB1FA8ED7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5C-4D1D-B5D4-FADB1FA8ED7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94-4E85-8FEC-B6B2F2214C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94-4E85-8FEC-B6B2F2214C6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94-4E85-8FEC-B6B2F2214C6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94-4E85-8FEC-B6B2F2214C6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C2-44A6-AB2E-3334DA77096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C2-44A6-AB2E-3334DA77096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C2-44A6-AB2E-3334DA77096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D-42D8-934C-ADF8D6EDAC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62.961222091656872</c:v>
                </c:pt>
                <c:pt idx="4">
                  <c:v>#N/A</c:v>
                </c:pt>
                <c:pt idx="5">
                  <c:v>#N/A</c:v>
                </c:pt>
                <c:pt idx="6">
                  <c:v>53.102081268582751</c:v>
                </c:pt>
                <c:pt idx="7">
                  <c:v>#N/A</c:v>
                </c:pt>
                <c:pt idx="8">
                  <c:v>92.272915782570109</c:v>
                </c:pt>
                <c:pt idx="9">
                  <c:v>94.646715942551523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5C-4D1D-B5D4-FADB1FA8ED7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5C-4D1D-B5D4-FADB1FA8ED7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5C-4D1D-B5D4-FADB1FA8ED7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94-4E85-8FEC-B6B2F2214C6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94-4E85-8FEC-B6B2F2214C6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94-4E85-8FEC-B6B2F2214C6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94-4E85-8FEC-B6B2F2214C6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C2-44A6-AB2E-3334DA77096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C2-44A6-AB2E-3334DA77096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C2-44A6-AB2E-3334DA77096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CD-42D8-934C-ADF8D6EDAC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30496"/>
        <c:axId val="90732032"/>
      </c:scatterChart>
      <c:valAx>
        <c:axId val="9073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2032"/>
        <c:crosses val="autoZero"/>
        <c:crossBetween val="midCat"/>
        <c:majorUnit val="5"/>
      </c:valAx>
      <c:valAx>
        <c:axId val="90732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0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E95-411D-B25C-D8D82575D0E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79.068826670000007</c:v>
                </c:pt>
                <c:pt idx="1">
                  <c:v>1E-10</c:v>
                </c:pt>
                <c:pt idx="2">
                  <c:v>1E-10</c:v>
                </c:pt>
                <c:pt idx="3">
                  <c:v>1E-10</c:v>
                </c:pt>
                <c:pt idx="4">
                  <c:v>78.068826670000007</c:v>
                </c:pt>
                <c:pt idx="5">
                  <c:v>1E-10</c:v>
                </c:pt>
              </c:numCache>
            </c:numRef>
          </c:val>
          <c:extLst>
            <c:ext xmlns:c16="http://schemas.microsoft.com/office/drawing/2014/chart" uri="{C3380CC4-5D6E-409C-BE32-E72D297353CC}">
              <c16:uniqueId val="{00000002-BE95-411D-B25C-D8D82575D0E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5.0394710260000002</c:v>
                </c:pt>
                <c:pt idx="1">
                  <c:v>1E-10</c:v>
                </c:pt>
                <c:pt idx="2">
                  <c:v>1E-10</c:v>
                </c:pt>
                <c:pt idx="3">
                  <c:v>1E-10</c:v>
                </c:pt>
                <c:pt idx="4">
                  <c:v>2.859479522</c:v>
                </c:pt>
                <c:pt idx="5">
                  <c:v>1E-10</c:v>
                </c:pt>
              </c:numCache>
            </c:numRef>
          </c:val>
          <c:extLst>
            <c:ext xmlns:c16="http://schemas.microsoft.com/office/drawing/2014/chart" uri="{C3380CC4-5D6E-409C-BE32-E72D297353CC}">
              <c16:uniqueId val="{00000003-BE95-411D-B25C-D8D82575D0E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92.862141579999999</c:v>
                </c:pt>
                <c:pt idx="2">
                  <c:v>81.877705449999993</c:v>
                </c:pt>
                <c:pt idx="3">
                  <c:v>100</c:v>
                </c:pt>
                <c:pt idx="4">
                  <c:v>0</c:v>
                </c:pt>
                <c:pt idx="5">
                  <c:v>91.396648560000003</c:v>
                </c:pt>
              </c:numCache>
            </c:numRef>
          </c:val>
          <c:extLst>
            <c:ext xmlns:c16="http://schemas.microsoft.com/office/drawing/2014/chart" uri="{C3380CC4-5D6E-409C-BE32-E72D297353CC}">
              <c16:uniqueId val="{00000004-BE95-411D-B25C-D8D82575D0E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15.891702309999999</c:v>
                </c:pt>
                <c:pt idx="1">
                  <c:v>7.1378584209999998</c:v>
                </c:pt>
                <c:pt idx="2">
                  <c:v>18.122294549999999</c:v>
                </c:pt>
                <c:pt idx="3">
                  <c:v>1E-10</c:v>
                </c:pt>
                <c:pt idx="4">
                  <c:v>19.071693809999999</c:v>
                </c:pt>
                <c:pt idx="5">
                  <c:v>8.6033514380000007</c:v>
                </c:pt>
              </c:numCache>
            </c:numRef>
          </c:val>
          <c:extLst>
            <c:ext xmlns:c16="http://schemas.microsoft.com/office/drawing/2014/chart" uri="{C3380CC4-5D6E-409C-BE32-E72D297353CC}">
              <c16:uniqueId val="{00000005-BE95-411D-B25C-D8D82575D0E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96-4AAA-8B94-D34B55BFE06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96-4AAA-8B94-D34B55BFE06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A8-425E-AB8A-54C81DF5D02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A8-425E-AB8A-54C81DF5D0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A8-425E-AB8A-54C81DF5D02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A8-425E-AB8A-54C81DF5D02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92-423C-96D7-81BC9F46EF8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92-423C-96D7-81BC9F46EF8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92-423C-96D7-81BC9F46EF8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09-47E1-B229-CC2610535C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96-4AAA-8B94-D34B55BFE06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96-4AAA-8B94-D34B55BFE06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96-4AAA-8B94-D34B55BFE06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96-4AAA-8B94-D34B55BFE06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A8-425E-AB8A-54C81DF5D02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A8-425E-AB8A-54C81DF5D0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A8-425E-AB8A-54C81DF5D02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A8-425E-AB8A-54C81DF5D02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92-423C-96D7-81BC9F46EF8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92-423C-96D7-81BC9F46EF8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92-423C-96D7-81BC9F46EF8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09-47E1-B229-CC2610535C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96-4AAA-8B94-D34B55BFE06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96-4AAA-8B94-D34B55BFE06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A8-425E-AB8A-54C81DF5D02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A8-425E-AB8A-54C81DF5D0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A8-425E-AB8A-54C81DF5D022}"/>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A8-425E-AB8A-54C81DF5D02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92-423C-96D7-81BC9F46EF8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92-423C-96D7-81BC9F46EF8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92-423C-96D7-81BC9F46EF8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09-47E1-B229-CC2610535C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604864"/>
        <c:axId val="91606400"/>
      </c:scatterChart>
      <c:valAx>
        <c:axId val="9160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06400"/>
        <c:crosses val="autoZero"/>
        <c:crossBetween val="midCat"/>
        <c:majorUnit val="5"/>
      </c:valAx>
      <c:valAx>
        <c:axId val="91606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04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96.7</c:v>
                </c:pt>
                <c:pt idx="14">
                  <c:v>96.7</c:v>
                </c:pt>
                <c:pt idx="15">
                  <c:v>96.7</c:v>
                </c:pt>
                <c:pt idx="16">
                  <c:v>96.7</c:v>
                </c:pt>
                <c:pt idx="17">
                  <c:v>96.7</c:v>
                </c:pt>
                <c:pt idx="18">
                  <c:v>96.7</c:v>
                </c:pt>
                <c:pt idx="19">
                  <c:v>96.7</c:v>
                </c:pt>
                <c:pt idx="20">
                  <c:v>96.7</c:v>
                </c:pt>
                <c:pt idx="21">
                  <c:v>96.7</c:v>
                </c:pt>
                <c:pt idx="22">
                  <c:v>96.7</c:v>
                </c:pt>
                <c:pt idx="23">
                  <c:v>96.7</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29.8</c:v>
                </c:pt>
                <c:pt idx="11">
                  <c:v>29.8</c:v>
                </c:pt>
                <c:pt idx="12">
                  <c:v>29.8</c:v>
                </c:pt>
                <c:pt idx="13">
                  <c:v>29.8</c:v>
                </c:pt>
                <c:pt idx="14">
                  <c:v>29.8</c:v>
                </c:pt>
                <c:pt idx="15">
                  <c:v>40.4</c:v>
                </c:pt>
                <c:pt idx="16">
                  <c:v>51</c:v>
                </c:pt>
                <c:pt idx="17">
                  <c:v>61.6</c:v>
                </c:pt>
                <c:pt idx="18">
                  <c:v>72.2</c:v>
                </c:pt>
                <c:pt idx="19">
                  <c:v>82.8</c:v>
                </c:pt>
                <c:pt idx="20">
                  <c:v>93.4</c:v>
                </c:pt>
                <c:pt idx="21">
                  <c:v>96.7</c:v>
                </c:pt>
                <c:pt idx="22">
                  <c:v>96.7</c:v>
                </c:pt>
                <c:pt idx="23">
                  <c:v>96.7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AF-401E-B84D-DEC41F7711F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AF-401E-B84D-DEC41F7711F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CF-49D9-9385-43706BB2711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CF-49D9-9385-43706BB2711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CF-49D9-9385-43706BB2711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CF-49D9-9385-43706BB2711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D4-466C-A468-56A4D204A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D4-466C-A468-56A4D204A93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D4-466C-A468-56A4D204A9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DD-4C57-8A61-E7E8E736F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96.326222796811038</c:v>
                </c:pt>
                <c:pt idx="9">
                  <c:v>97.11894926384916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AF-401E-B84D-DEC41F7711F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AF-401E-B84D-DEC41F7711F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AF-401E-B84D-DEC41F7711F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AF-401E-B84D-DEC41F7711F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CF-49D9-9385-43706BB27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CF-49D9-9385-43706BB2711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CF-49D9-9385-43706BB2711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CF-49D9-9385-43706BB2711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D4-466C-A468-56A4D204A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D4-466C-A468-56A4D204A93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D4-466C-A468-56A4D204A9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DD-4C57-8A61-E7E8E736F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51.553893233594025</c:v>
                </c:pt>
                <c:pt idx="4">
                  <c:v>#N/A</c:v>
                </c:pt>
                <c:pt idx="5">
                  <c:v>#N/A</c:v>
                </c:pt>
                <c:pt idx="6">
                  <c:v>59.309736514757432</c:v>
                </c:pt>
                <c:pt idx="7">
                  <c:v>#N/A</c:v>
                </c:pt>
                <c:pt idx="8">
                  <c:v>87.183430049128361</c:v>
                </c:pt>
                <c:pt idx="9">
                  <c:v>90.607319681811617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AF-401E-B84D-DEC41F7711F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AF-401E-B84D-DEC41F7711F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EAF-401E-B84D-DEC41F7711F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CF-49D9-9385-43706BB2711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CF-49D9-9385-43706BB2711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CF-49D9-9385-43706BB27117}"/>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CF-49D9-9385-43706BB2711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D4-466C-A468-56A4D204A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D4-466C-A468-56A4D204A938}"/>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D4-466C-A468-56A4D204A9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DD-4C57-8A61-E7E8E736F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2392832"/>
        <c:axId val="92873856"/>
      </c:scatterChart>
      <c:valAx>
        <c:axId val="92392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73856"/>
        <c:crosses val="autoZero"/>
        <c:crossBetween val="midCat"/>
        <c:majorUnit val="5"/>
      </c:valAx>
      <c:valAx>
        <c:axId val="92873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2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23</c:v>
                </c:pt>
                <c:pt idx="3">
                  <c:v>1E-10</c:v>
                </c:pt>
                <c:pt idx="4">
                  <c:v>1E-10</c:v>
                </c:pt>
                <c:pt idx="5">
                  <c:v>1E-10</c:v>
                </c:pt>
              </c:numCache>
            </c:numRef>
          </c:val>
          <c:extLst>
            <c:ext xmlns:c16="http://schemas.microsoft.com/office/drawing/2014/chart" uri="{C3380CC4-5D6E-409C-BE32-E72D297353CC}">
              <c16:uniqueId val="{00000000-2AAD-4334-A712-A84C37DC15F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66</c:v>
                </c:pt>
                <c:pt idx="3">
                  <c:v>1E-10</c:v>
                </c:pt>
                <c:pt idx="4">
                  <c:v>1E-10</c:v>
                </c:pt>
                <c:pt idx="5">
                  <c:v>1E-10</c:v>
                </c:pt>
              </c:numCache>
            </c:numRef>
          </c:val>
          <c:extLst>
            <c:ext xmlns:c16="http://schemas.microsoft.com/office/drawing/2014/chart" uri="{C3380CC4-5D6E-409C-BE32-E72D297353CC}">
              <c16:uniqueId val="{00000001-2AAD-4334-A712-A84C37DC15F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82.882298419999998</c:v>
                </c:pt>
                <c:pt idx="1">
                  <c:v>100</c:v>
                </c:pt>
                <c:pt idx="2">
                  <c:v>0</c:v>
                </c:pt>
                <c:pt idx="3">
                  <c:v>100</c:v>
                </c:pt>
                <c:pt idx="4">
                  <c:v>100</c:v>
                </c:pt>
                <c:pt idx="5">
                  <c:v>100</c:v>
                </c:pt>
              </c:numCache>
            </c:numRef>
          </c:val>
          <c:extLst>
            <c:ext xmlns:c16="http://schemas.microsoft.com/office/drawing/2014/chart" uri="{C3380CC4-5D6E-409C-BE32-E72D297353CC}">
              <c16:uniqueId val="{00000002-2AAD-4334-A712-A84C37DC15F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17.117701579999999</c:v>
                </c:pt>
                <c:pt idx="1">
                  <c:v>1E-10</c:v>
                </c:pt>
                <c:pt idx="2">
                  <c:v>11</c:v>
                </c:pt>
                <c:pt idx="3">
                  <c:v>1E-10</c:v>
                </c:pt>
                <c:pt idx="4">
                  <c:v>1E-10</c:v>
                </c:pt>
                <c:pt idx="5">
                  <c:v>1E-10</c:v>
                </c:pt>
              </c:numCache>
            </c:numRef>
          </c:val>
          <c:extLst>
            <c:ext xmlns:c16="http://schemas.microsoft.com/office/drawing/2014/chart" uri="{C3380CC4-5D6E-409C-BE32-E72D297353CC}">
              <c16:uniqueId val="{00000003-2AAD-4334-A712-A84C37DC15F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99.4</c:v>
                </c:pt>
                <c:pt idx="17">
                  <c:v>97.7</c:v>
                </c:pt>
                <c:pt idx="18">
                  <c:v>96</c:v>
                </c:pt>
                <c:pt idx="19">
                  <c:v>94.3</c:v>
                </c:pt>
                <c:pt idx="20">
                  <c:v>92.5</c:v>
                </c:pt>
                <c:pt idx="21">
                  <c:v>90.8</c:v>
                </c:pt>
                <c:pt idx="22">
                  <c:v>89.1</c:v>
                </c:pt>
                <c:pt idx="23">
                  <c:v>87.3</c:v>
                </c:pt>
              </c:numCache>
            </c:numRef>
          </c:yVal>
          <c:smooth val="0"/>
          <c:extLst>
            <c:ext xmlns:c16="http://schemas.microsoft.com/office/drawing/2014/chart" uri="{C3380CC4-5D6E-409C-BE32-E72D297353CC}">
              <c16:uniqueId val="{00000000-50BF-4C8C-AE0F-67E704057FB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BF-4C8C-AE0F-67E704057FB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BF-4C8C-AE0F-67E704057F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BF-4C8C-AE0F-67E704057FB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BF-4C8C-AE0F-67E704057FB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10-44AA-9A58-9699D63DAA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10-44AA-9A58-9699D63DAA5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10-44AA-9A58-9699D63DAA50}"/>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10-44AA-9A58-9699D63DAA5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C8-4F64-A4B6-C96109C1C9B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C8-4F64-A4B6-C96109C1C9B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C8-4F64-A4B6-C96109C1C9B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FB-4880-A5F6-FBCB6E7A7C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95.077141697117341</c:v>
                </c:pt>
                <c:pt idx="7">
                  <c:v>#N/A</c:v>
                </c:pt>
                <c:pt idx="8">
                  <c:v>95.733207190160826</c:v>
                </c:pt>
                <c:pt idx="9">
                  <c:v>95.846697943709032</c:v>
                </c:pt>
                <c:pt idx="10">
                  <c:v>85.189990732159401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50BF-4C8C-AE0F-67E704057FB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84.1</c:v>
                </c:pt>
                <c:pt idx="12">
                  <c:v>84.1</c:v>
                </c:pt>
                <c:pt idx="13">
                  <c:v>84.1</c:v>
                </c:pt>
                <c:pt idx="14">
                  <c:v>84.1</c:v>
                </c:pt>
                <c:pt idx="15">
                  <c:v>84.1</c:v>
                </c:pt>
                <c:pt idx="16">
                  <c:v>84.1</c:v>
                </c:pt>
                <c:pt idx="17">
                  <c:v>84.1</c:v>
                </c:pt>
                <c:pt idx="18">
                  <c:v>84.1</c:v>
                </c:pt>
                <c:pt idx="19">
                  <c:v>84.1</c:v>
                </c:pt>
                <c:pt idx="20">
                  <c:v>84.1</c:v>
                </c:pt>
                <c:pt idx="21">
                  <c:v>84.1</c:v>
                </c:pt>
                <c:pt idx="22">
                  <c:v>84.1</c:v>
                </c:pt>
                <c:pt idx="23">
                  <c:v>84.1</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10-44AA-9A58-9699D63DAA50}"/>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C8-4F64-A4B6-C96109C1C9BB}"/>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C8-4F64-A4B6-C96109C1C9BB}"/>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C8-4F64-A4B6-C96109C1C9BB}"/>
                </c:ext>
              </c:extLst>
            </c:dLbl>
            <c:dLbl>
              <c:idx val="11"/>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10FB-4880-A5F6-FBCB6E7A7CFC}"/>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83.126400425778357</c:v>
                </c:pt>
                <c:pt idx="7">
                  <c:v>#N/A</c:v>
                </c:pt>
                <c:pt idx="8">
                  <c:v>84.323557237464513</c:v>
                </c:pt>
                <c:pt idx="9">
                  <c:v>84.874935415719563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79.099999999999994</c:v>
                </c:pt>
                <c:pt idx="11">
                  <c:v>79.099999999999994</c:v>
                </c:pt>
                <c:pt idx="12">
                  <c:v>79.099999999999994</c:v>
                </c:pt>
                <c:pt idx="13">
                  <c:v>79.099999999999994</c:v>
                </c:pt>
                <c:pt idx="14">
                  <c:v>79.099999999999994</c:v>
                </c:pt>
                <c:pt idx="15">
                  <c:v>79.099999999999994</c:v>
                </c:pt>
                <c:pt idx="16">
                  <c:v>79.099999999999994</c:v>
                </c:pt>
                <c:pt idx="17">
                  <c:v>79.099999999999994</c:v>
                </c:pt>
                <c:pt idx="18">
                  <c:v>79.099999999999994</c:v>
                </c:pt>
                <c:pt idx="19">
                  <c:v>79.099999999999994</c:v>
                </c:pt>
                <c:pt idx="20">
                  <c:v>79.099999999999994</c:v>
                </c:pt>
                <c:pt idx="21">
                  <c:v>79.099999999999994</c:v>
                </c:pt>
                <c:pt idx="22">
                  <c:v>79.099999999999994</c:v>
                </c:pt>
                <c:pt idx="23">
                  <c:v>79.099999999999994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BF-4C8C-AE0F-67E704057FB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BF-4C8C-AE0F-67E704057F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BF-4C8C-AE0F-67E704057FB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BF-4C8C-AE0F-67E704057F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10-44AA-9A58-9699D63DAA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10-44AA-9A58-9699D63DAA5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10-44AA-9A58-9699D63DAA50}"/>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10-44AA-9A58-9699D63DAA5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C8-4F64-A4B6-C96109C1C9B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C8-4F64-A4B6-C96109C1C9BB}"/>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C8-4F64-A4B6-C96109C1C9B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FB-4880-A5F6-FBCB6E7A7C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79</c:v>
                </c:pt>
                <c:pt idx="4">
                  <c:v>75.994560000000007</c:v>
                </c:pt>
                <c:pt idx="5">
                  <c:v>82.211920000000006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92.9</c:v>
                </c:pt>
                <c:pt idx="14">
                  <c:v>92.9</c:v>
                </c:pt>
                <c:pt idx="15">
                  <c:v>92.9</c:v>
                </c:pt>
                <c:pt idx="16">
                  <c:v>92.9</c:v>
                </c:pt>
                <c:pt idx="17">
                  <c:v>92.9</c:v>
                </c:pt>
                <c:pt idx="18">
                  <c:v>92.9</c:v>
                </c:pt>
                <c:pt idx="19">
                  <c:v>92.9</c:v>
                </c:pt>
                <c:pt idx="20">
                  <c:v>92.9</c:v>
                </c:pt>
                <c:pt idx="21">
                  <c:v>92.9</c:v>
                </c:pt>
                <c:pt idx="22">
                  <c:v>92.9</c:v>
                </c:pt>
                <c:pt idx="23">
                  <c:v>92.9</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93-464D-BA77-F7F6E8E100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93-464D-BA77-F7F6E8E100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93-464D-BA77-F7F6E8E1000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93-464D-BA77-F7F6E8E1000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8C-4AE5-B146-0A87FF1E237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8C-4AE5-B146-0A87FF1E237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8C-4AE5-B146-0A87FF1E2371}"/>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8C-4AE5-B146-0A87FF1E237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47-4CC2-8CF0-49DA89BD3D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47-4CC2-8CF0-49DA89BD3DC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47-4CC2-8CF0-49DA89BD3DC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5B-4D1B-9F32-73E852A5C8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88.768251591164358</c:v>
                </c:pt>
                <c:pt idx="9">
                  <c:v>96.956031567080032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93-464D-BA77-F7F6E8E100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93-464D-BA77-F7F6E8E100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93-464D-BA77-F7F6E8E1000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93-464D-BA77-F7F6E8E1000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8C-4AE5-B146-0A87FF1E237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8C-4AE5-B146-0A87FF1E237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8C-4AE5-B146-0A87FF1E2371}"/>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8C-4AE5-B146-0A87FF1E237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47-4CC2-8CF0-49DA89BD3D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47-4CC2-8CF0-49DA89BD3DC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47-4CC2-8CF0-49DA89BD3DC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5B-4D1B-9F32-73E852A5C8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c:v>
                </c:pt>
                <c:pt idx="14">
                  <c:v>99</c:v>
                </c:pt>
                <c:pt idx="15">
                  <c:v>99</c:v>
                </c:pt>
                <c:pt idx="16">
                  <c:v>99</c:v>
                </c:pt>
                <c:pt idx="17">
                  <c:v>99</c:v>
                </c:pt>
                <c:pt idx="18">
                  <c:v>99</c:v>
                </c:pt>
                <c:pt idx="19">
                  <c:v>99</c:v>
                </c:pt>
                <c:pt idx="20">
                  <c:v>99</c:v>
                </c:pt>
                <c:pt idx="21">
                  <c:v>99</c:v>
                </c:pt>
                <c:pt idx="22">
                  <c:v>99</c:v>
                </c:pt>
                <c:pt idx="23">
                  <c:v>99</c:v>
                </c:pt>
              </c:numCache>
            </c:numRef>
          </c:yVal>
          <c:smooth val="0"/>
          <c:extLst>
            <c:ext xmlns:c16="http://schemas.microsoft.com/office/drawing/2014/chart" uri="{C3380CC4-5D6E-409C-BE32-E72D297353CC}">
              <c16:uniqueId val="{00000008-A493-464D-BA77-F7F6E8E1000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93-464D-BA77-F7F6E8E100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93-464D-BA77-F7F6E8E100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93-464D-BA77-F7F6E8E1000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93-464D-BA77-F7F6E8E1000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8C-4AE5-B146-0A87FF1E237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8C-4AE5-B146-0A87FF1E237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8C-4AE5-B146-0A87FF1E2371}"/>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8C-4AE5-B146-0A87FF1E237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47-4CC2-8CF0-49DA89BD3D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47-4CC2-8CF0-49DA89BD3DC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47-4CC2-8CF0-49DA89BD3DC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5B-4D1B-9F32-73E852A5C8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98.801946836390869</c:v>
                </c:pt>
                <c:pt idx="9">
                  <c:v>99.098083427282972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A493-464D-BA77-F7F6E8E10005}"/>
            </c:ext>
          </c:extLst>
        </c:ser>
        <c:dLbls>
          <c:showLegendKey val="0"/>
          <c:showVal val="0"/>
          <c:showCatName val="0"/>
          <c:showSerName val="0"/>
          <c:showPercent val="0"/>
          <c:showBubbleSize val="0"/>
        </c:dLbls>
        <c:axId val="131951232"/>
        <c:axId val="132151168"/>
      </c:scatterChart>
      <c:valAx>
        <c:axId val="1319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1168"/>
        <c:crosses val="autoZero"/>
        <c:crossBetween val="midCat"/>
        <c:majorUnit val="5"/>
      </c:valAx>
      <c:valAx>
        <c:axId val="1321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81.900000000000006</c:v>
                </c:pt>
                <c:pt idx="12">
                  <c:v>81.900000000000006</c:v>
                </c:pt>
                <c:pt idx="13">
                  <c:v>81.900000000000006</c:v>
                </c:pt>
                <c:pt idx="14">
                  <c:v>81.900000000000006</c:v>
                </c:pt>
                <c:pt idx="15">
                  <c:v>81.900000000000006</c:v>
                </c:pt>
                <c:pt idx="16">
                  <c:v>81.900000000000006</c:v>
                </c:pt>
                <c:pt idx="17">
                  <c:v>81.900000000000006</c:v>
                </c:pt>
                <c:pt idx="18">
                  <c:v>81.900000000000006</c:v>
                </c:pt>
                <c:pt idx="19">
                  <c:v>81.900000000000006</c:v>
                </c:pt>
                <c:pt idx="20">
                  <c:v>81.900000000000006</c:v>
                </c:pt>
                <c:pt idx="21">
                  <c:v>81.900000000000006</c:v>
                </c:pt>
                <c:pt idx="22">
                  <c:v>81.900000000000006</c:v>
                </c:pt>
                <c:pt idx="23">
                  <c:v>81.900000000000006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C7-4A7E-8489-A5B3F7E5F64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C7-4A7E-8489-A5B3F7E5F64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C7-4A7E-8489-A5B3F7E5F64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C7-4A7E-8489-A5B3F7E5F64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33-4E03-98A6-34C273C6E19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33-4E03-98A6-34C273C6E1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33-4E03-98A6-34C273C6E19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33-4E03-98A6-34C273C6E19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DC-4841-9909-170E93722D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DC-4841-9909-170E93722DD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DC-4841-9909-170E93722D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EC-46B6-ACBD-86632A0566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84</c:v>
                </c:pt>
                <c:pt idx="8">
                  <c:v>80.162045828585903</c:v>
                </c:pt>
                <c:pt idx="9">
                  <c:v>81.471070508315762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78.599999999999994</c:v>
                </c:pt>
                <c:pt idx="14">
                  <c:v>78.599999999999994</c:v>
                </c:pt>
                <c:pt idx="15">
                  <c:v>78.599999999999994</c:v>
                </c:pt>
                <c:pt idx="16">
                  <c:v>78.599999999999994</c:v>
                </c:pt>
                <c:pt idx="17">
                  <c:v>78.599999999999994</c:v>
                </c:pt>
                <c:pt idx="18">
                  <c:v>78.599999999999994</c:v>
                </c:pt>
                <c:pt idx="19">
                  <c:v>78.599999999999994</c:v>
                </c:pt>
                <c:pt idx="20">
                  <c:v>78.599999999999994</c:v>
                </c:pt>
                <c:pt idx="21">
                  <c:v>78.599999999999994</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C7-4A7E-8489-A5B3F7E5F64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C7-4A7E-8489-A5B3F7E5F64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C7-4A7E-8489-A5B3F7E5F64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C7-4A7E-8489-A5B3F7E5F64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33-4E03-98A6-34C273C6E19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33-4E03-98A6-34C273C6E1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33-4E03-98A6-34C273C6E19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33-4E03-98A6-34C273C6E19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DC-4841-9909-170E93722D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DC-4841-9909-170E93722DD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DC-4841-9909-170E93722D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EC-46B6-ACBD-86632A0566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78.571430000000007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95.5</c:v>
                </c:pt>
                <c:pt idx="12">
                  <c:v>95.5</c:v>
                </c:pt>
                <c:pt idx="13">
                  <c:v>95.5</c:v>
                </c:pt>
                <c:pt idx="14">
                  <c:v>95.5</c:v>
                </c:pt>
                <c:pt idx="15">
                  <c:v>95.5</c:v>
                </c:pt>
                <c:pt idx="16">
                  <c:v>95.5</c:v>
                </c:pt>
                <c:pt idx="17">
                  <c:v>95.5</c:v>
                </c:pt>
                <c:pt idx="18">
                  <c:v>95.5</c:v>
                </c:pt>
                <c:pt idx="19">
                  <c:v>95.5</c:v>
                </c:pt>
                <c:pt idx="20">
                  <c:v>95.5</c:v>
                </c:pt>
                <c:pt idx="21">
                  <c:v>95.5</c:v>
                </c:pt>
                <c:pt idx="22">
                  <c:v>95.5</c:v>
                </c:pt>
                <c:pt idx="23">
                  <c:v>95.5</c:v>
                </c:pt>
              </c:numCache>
            </c:numRef>
          </c:yVal>
          <c:smooth val="0"/>
          <c:extLst>
            <c:ext xmlns:c16="http://schemas.microsoft.com/office/drawing/2014/chart" uri="{C3380CC4-5D6E-409C-BE32-E72D297353CC}">
              <c16:uniqueId val="{00000008-50C7-4A7E-8489-A5B3F7E5F64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C7-4A7E-8489-A5B3F7E5F64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C7-4A7E-8489-A5B3F7E5F64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C7-4A7E-8489-A5B3F7E5F64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C7-4A7E-8489-A5B3F7E5F64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33-4E03-98A6-34C273C6E19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33-4E03-98A6-34C273C6E1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33-4E03-98A6-34C273C6E195}"/>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33-4E03-98A6-34C273C6E19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DC-4841-9909-170E93722D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DC-4841-9909-170E93722DD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DC-4841-9909-170E93722D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EC-46B6-ACBD-86632A0566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97</c:v>
                </c:pt>
                <c:pt idx="8">
                  <c:v>94.695531079883523</c:v>
                </c:pt>
                <c:pt idx="9">
                  <c:v>94.881705317404538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0C7-4A7E-8489-A5B3F7E5F643}"/>
            </c:ext>
          </c:extLst>
        </c:ser>
        <c:dLbls>
          <c:showLegendKey val="0"/>
          <c:showVal val="0"/>
          <c:showCatName val="0"/>
          <c:showSerName val="0"/>
          <c:showPercent val="0"/>
          <c:showBubbleSize val="0"/>
        </c:dLbls>
        <c:axId val="147373056"/>
        <c:axId val="147424384"/>
      </c:scatterChart>
      <c:valAx>
        <c:axId val="147373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5"/>
      </c:valAx>
      <c:valAx>
        <c:axId val="14742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3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82.9</c:v>
                </c:pt>
                <c:pt idx="20">
                  <c:v>82.9</c:v>
                </c:pt>
                <c:pt idx="21">
                  <c:v>82.9</c:v>
                </c:pt>
                <c:pt idx="22">
                  <c:v>82.9</c:v>
                </c:pt>
                <c:pt idx="23">
                  <c:v>82.9</c:v>
                </c:pt>
              </c:numCache>
            </c:numRef>
          </c:yVal>
          <c:smooth val="0"/>
          <c:extLst>
            <c:ext xmlns:c16="http://schemas.microsoft.com/office/drawing/2014/chart" uri="{C3380CC4-5D6E-409C-BE32-E72D297353CC}">
              <c16:uniqueId val="{00000000-4AA5-4EC6-AB6B-0126645BA05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A5-4EC6-AB6B-0126645BA05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A5-4EC6-AB6B-0126645BA05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A5-4EC6-AB6B-0126645BA05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A5-4EC6-AB6B-0126645BA05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7D-46D8-954C-C290A00D4D4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7D-46D8-954C-C290A00D4D4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7D-46D8-954C-C290A00D4D49}"/>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7D-46D8-954C-C290A00D4D4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BF-4918-9695-1E4FE0CA310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BF-4918-9695-1E4FE0CA310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BF-4918-9695-1E4FE0CA310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43-4AAD-802E-AB19D00AD5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82.882298424467095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4AA5-4EC6-AB6B-0126645BA05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66.400000000000006</c:v>
                </c:pt>
                <c:pt idx="13">
                  <c:v>66.400000000000006</c:v>
                </c:pt>
                <c:pt idx="14">
                  <c:v>66.400000000000006</c:v>
                </c:pt>
                <c:pt idx="15">
                  <c:v>66.400000000000006</c:v>
                </c:pt>
                <c:pt idx="16">
                  <c:v>66.400000000000006</c:v>
                </c:pt>
                <c:pt idx="17">
                  <c:v>66.400000000000006</c:v>
                </c:pt>
                <c:pt idx="18">
                  <c:v>66.400000000000006</c:v>
                </c:pt>
                <c:pt idx="19">
                  <c:v>66.400000000000006</c:v>
                </c:pt>
                <c:pt idx="20">
                  <c:v>66.400000000000006</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A5-4EC6-AB6B-0126645BA05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A5-4EC6-AB6B-0126645BA05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A5-4EC6-AB6B-0126645BA05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A5-4EC6-AB6B-0126645BA05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7D-46D8-954C-C290A00D4D4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7D-46D8-954C-C290A00D4D4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7D-46D8-954C-C290A00D4D49}"/>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7D-46D8-954C-C290A00D4D4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BF-4918-9695-1E4FE0CA310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BF-4918-9695-1E4FE0CA310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BF-4918-9695-1E4FE0CA310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43-4AAD-802E-AB19D00AD5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66.400000000000006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6822528"/>
        <c:axId val="216824448"/>
      </c:scatterChart>
      <c:valAx>
        <c:axId val="21682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448"/>
        <c:crosses val="autoZero"/>
        <c:crossBetween val="midCat"/>
        <c:majorUnit val="5"/>
      </c:valAx>
      <c:valAx>
        <c:axId val="216824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39-4E6B-BB79-850DF10E931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39-4E6B-BB79-850DF10E93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39-4E6B-BB79-850DF10E931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39-4E6B-BB79-850DF10E931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79-42F7-87C3-2FCCCDB2C27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79-42F7-87C3-2FCCCDB2C27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79-42F7-87C3-2FCCCDB2C27F}"/>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79-42F7-87C3-2FCCCDB2C2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17-4377-989E-628148EDEDA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17-4377-989E-628148EDEDA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17-4377-989E-628148EDEDA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D6-4C65-89C7-C7B21773E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39-4E6B-BB79-850DF10E931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79-42F7-87C3-2FCCCDB2C27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79-42F7-87C3-2FCCCDB2C27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79-42F7-87C3-2FCCCDB2C27F}"/>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79-42F7-87C3-2FCCCDB2C2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17-4377-989E-628148EDEDA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17-4377-989E-628148EDEDA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17-4377-989E-628148EDEDA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D6-4C65-89C7-C7B21773E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BF39-4E6B-BB79-850DF10E931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39-4E6B-BB79-850DF10E931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39-4E6B-BB79-850DF10E93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39-4E6B-BB79-850DF10E931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39-4E6B-BB79-850DF10E931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79-42F7-87C3-2FCCCDB2C27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79-42F7-87C3-2FCCCDB2C27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79-42F7-87C3-2FCCCDB2C27F}"/>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79-42F7-87C3-2FCCCDB2C2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17-4377-989E-628148EDEDA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17-4377-989E-628148EDEDA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17-4377-989E-628148EDEDA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D6-4C65-89C7-C7B21773E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BF39-4E6B-BB79-850DF10E931A}"/>
            </c:ext>
          </c:extLst>
        </c:ser>
        <c:dLbls>
          <c:showLegendKey val="0"/>
          <c:showVal val="0"/>
          <c:showCatName val="0"/>
          <c:showSerName val="0"/>
          <c:showPercent val="0"/>
          <c:showBubbleSize val="0"/>
        </c:dLbls>
        <c:axId val="362367616"/>
        <c:axId val="381149952"/>
      </c:scatterChart>
      <c:valAx>
        <c:axId val="3623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952"/>
        <c:crosses val="autoZero"/>
        <c:crossBetween val="midCat"/>
        <c:majorUnit val="5"/>
      </c:valAx>
      <c:valAx>
        <c:axId val="381149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89</c:v>
                </c:pt>
                <c:pt idx="14">
                  <c:v>89</c:v>
                </c:pt>
                <c:pt idx="15">
                  <c:v>89</c:v>
                </c:pt>
                <c:pt idx="16">
                  <c:v>89</c:v>
                </c:pt>
                <c:pt idx="17">
                  <c:v>89</c:v>
                </c:pt>
                <c:pt idx="18">
                  <c:v>89</c:v>
                </c:pt>
                <c:pt idx="19">
                  <c:v>89</c:v>
                </c:pt>
                <c:pt idx="20">
                  <c:v>89</c:v>
                </c:pt>
                <c:pt idx="21">
                  <c:v>89</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C0-4A70-872D-016EF084D69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C0-4A70-872D-016EF084D6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C0-4A70-872D-016EF084D69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C0-4A70-872D-016EF084D69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61-4ABD-98DF-95065477F0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61-4ABD-98DF-95065477F0F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61-4ABD-98DF-95065477F0F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61-4ABD-98DF-95065477F0F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FC-48E0-B1E7-AAE0E5AE7C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FC-48E0-B1E7-AAE0E5AE7C3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FC-48E0-B1E7-AAE0E5AE7C3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00-482B-B22D-42C16C7A6B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89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23</c:v>
                </c:pt>
                <c:pt idx="14">
                  <c:v>23</c:v>
                </c:pt>
                <c:pt idx="15">
                  <c:v>23</c:v>
                </c:pt>
                <c:pt idx="16">
                  <c:v>23</c:v>
                </c:pt>
                <c:pt idx="17">
                  <c:v>23</c:v>
                </c:pt>
                <c:pt idx="18">
                  <c:v>23</c:v>
                </c:pt>
                <c:pt idx="19">
                  <c:v>23</c:v>
                </c:pt>
                <c:pt idx="20">
                  <c:v>23</c:v>
                </c:pt>
                <c:pt idx="21">
                  <c:v>23</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C0-4A70-872D-016EF084D69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61-4ABD-98DF-95065477F0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61-4ABD-98DF-95065477F0F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61-4ABD-98DF-95065477F0F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61-4ABD-98DF-95065477F0F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FC-48E0-B1E7-AAE0E5AE7C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FC-48E0-B1E7-AAE0E5AE7C3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FC-48E0-B1E7-AAE0E5AE7C3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00-482B-B22D-42C16C7A6B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23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c:v>
                </c:pt>
                <c:pt idx="14">
                  <c:v>99</c:v>
                </c:pt>
                <c:pt idx="15">
                  <c:v>99</c:v>
                </c:pt>
                <c:pt idx="16">
                  <c:v>99</c:v>
                </c:pt>
                <c:pt idx="17">
                  <c:v>99</c:v>
                </c:pt>
                <c:pt idx="18">
                  <c:v>99</c:v>
                </c:pt>
                <c:pt idx="19">
                  <c:v>99</c:v>
                </c:pt>
                <c:pt idx="20">
                  <c:v>99</c:v>
                </c:pt>
                <c:pt idx="21">
                  <c:v>99</c:v>
                </c:pt>
                <c:pt idx="22">
                  <c:v>#N/A</c:v>
                </c:pt>
                <c:pt idx="23">
                  <c:v>#N/A</c:v>
                </c:pt>
              </c:numCache>
            </c:numRef>
          </c:yVal>
          <c:smooth val="0"/>
          <c:extLst>
            <c:ext xmlns:c16="http://schemas.microsoft.com/office/drawing/2014/chart" uri="{C3380CC4-5D6E-409C-BE32-E72D297353CC}">
              <c16:uniqueId val="{00000008-C4C0-4A70-872D-016EF084D69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C0-4A70-872D-016EF084D69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C0-4A70-872D-016EF084D6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C0-4A70-872D-016EF084D69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C0-4A70-872D-016EF084D69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61-4ABD-98DF-95065477F0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61-4ABD-98DF-95065477F0F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61-4ABD-98DF-95065477F0F4}"/>
                </c:ext>
              </c:extLst>
            </c:dLbl>
            <c:dLbl>
              <c:idx val="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61-4ABD-98DF-95065477F0F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FC-48E0-B1E7-AAE0E5AE7C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FC-48E0-B1E7-AAE0E5AE7C3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FC-48E0-B1E7-AAE0E5AE7C3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00-482B-B22D-42C16C7A6B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2017</c:v>
                </c:pt>
                <c:pt idx="6">
                  <c:v>2017</c:v>
                </c:pt>
                <c:pt idx="7">
                  <c:v>2017</c:v>
                </c:pt>
                <c:pt idx="8">
                  <c:v>2019</c:v>
                </c:pt>
                <c:pt idx="9">
                  <c:v>2020</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99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4C0-4A70-872D-016EF084D697}"/>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3D55C16-502F-4C5B-B9B7-776E1AE95AB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D9D2DB9-A283-4D68-A903-20A9963D713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C9FC49A-3211-41B8-8D46-A624C5D891A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04D5655-51F4-42D7-8511-AA2CF5D6BC4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8993E7B-0256-43BE-8419-CB79895C657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B9F2D5B-DFED-448F-BF5B-0E9D9B124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B88B86D-0CDA-4182-A237-1803046F6F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0B9A497-3FEA-4D83-8AF2-173D08253D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545ABD6-B318-42F8-85C2-5E747D8EDE5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2D3A59E-CBE9-4D2B-83DB-AF2FFE1C3C2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77F63DC-7C65-425A-9183-77C6222BD8E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58A7776-D98A-4899-BC5B-379EA9F9009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1AB93D-83F0-40BC-9D42-9D1333354E2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E0DD180-C192-4D4D-80D7-F2DBA5AA2F48}"/>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70E8472-B170-426A-A809-EEB0154EBD0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3F83-D214-4450-8A99-586649956AD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7" customWidth="true"/>
    <col min="2" max="2" width="2.375" style="297" customWidth="true"/>
    <col min="3" max="3" width="58" style="297" customWidth="true"/>
    <col min="4" max="4" width="7.75" style="297" customWidth="true"/>
    <col min="5" max="16384" width="7.75" style="297"/>
  </cols>
  <sheetData>
    <row xmlns:x14ac="http://schemas.microsoft.com/office/spreadsheetml/2009/9/ac" r="1" ht="29.25" customHeight="true" x14ac:dyDescent="0.25">
      <c r="A1" s="294"/>
      <c r="B1" s="295"/>
      <c r="C1" s="295"/>
      <c r="D1" s="295"/>
      <c r="E1" s="296"/>
      <c r="F1" s="296"/>
      <c r="G1" s="296"/>
      <c r="H1" s="296"/>
      <c r="I1" s="296"/>
      <c r="J1" s="296"/>
      <c r="K1" s="296"/>
      <c r="L1" s="296"/>
      <c r="M1" s="296"/>
      <c r="N1" s="296"/>
      <c r="O1" s="296"/>
      <c r="P1" s="296"/>
      <c r="Q1" s="296"/>
      <c r="R1" s="296"/>
    </row>
    <row xmlns:x14ac="http://schemas.microsoft.com/office/spreadsheetml/2009/9/ac" r="2" ht="23.25" x14ac:dyDescent="0.35">
      <c r="A2" s="295"/>
      <c r="B2" s="295"/>
      <c r="C2" s="298"/>
      <c r="D2" s="295"/>
      <c r="E2" s="296"/>
      <c r="F2" s="296"/>
      <c r="G2" s="295"/>
      <c r="H2" s="296"/>
      <c r="I2" s="296"/>
      <c r="J2" s="296"/>
      <c r="K2" s="296"/>
      <c r="L2" s="296"/>
      <c r="M2" s="296"/>
      <c r="N2" s="296"/>
      <c r="O2" s="296"/>
      <c r="P2" s="296"/>
      <c r="Q2" s="296"/>
      <c r="R2" s="296"/>
    </row>
    <row xmlns:x14ac="http://schemas.microsoft.com/office/spreadsheetml/2009/9/ac" r="3" ht="15" x14ac:dyDescent="0.2">
      <c r="A3" s="295"/>
      <c r="B3" s="295"/>
      <c r="C3" s="295"/>
      <c r="D3" s="295"/>
      <c r="F3" s="295"/>
      <c r="G3" s="295"/>
      <c r="H3" s="299"/>
      <c r="I3" s="299"/>
      <c r="J3" s="299"/>
      <c r="K3" s="299"/>
      <c r="L3" s="296"/>
      <c r="M3" s="296"/>
      <c r="N3" s="296"/>
      <c r="O3" s="296"/>
      <c r="P3" s="296"/>
      <c r="Q3" s="296"/>
      <c r="R3" s="296"/>
    </row>
    <row xmlns:x14ac="http://schemas.microsoft.com/office/spreadsheetml/2009/9/ac" r="4" ht="40.5" x14ac:dyDescent="0.2">
      <c r="A4" s="295"/>
      <c r="B4" s="295"/>
      <c r="C4" s="300" t="s">
        <v>144</v>
      </c>
      <c r="D4" s="295"/>
      <c r="E4" s="301"/>
      <c r="F4" s="296"/>
      <c r="G4" s="295"/>
      <c r="H4" s="296"/>
      <c r="I4" s="296"/>
      <c r="J4" s="296"/>
      <c r="K4" s="296"/>
      <c r="L4" s="296"/>
      <c r="M4" s="296"/>
      <c r="N4" s="296"/>
      <c r="O4" s="296"/>
      <c r="P4" s="296"/>
      <c r="Q4" s="296"/>
      <c r="R4" s="296"/>
    </row>
    <row xmlns:x14ac="http://schemas.microsoft.com/office/spreadsheetml/2009/9/ac" r="5" ht="20.25" x14ac:dyDescent="0.2">
      <c r="A5" s="295"/>
      <c r="B5" s="295"/>
      <c r="C5" s="302"/>
      <c r="D5" s="295"/>
      <c r="E5" s="301"/>
      <c r="F5" s="296"/>
      <c r="G5" s="295"/>
      <c r="H5" s="296"/>
      <c r="I5" s="296"/>
      <c r="J5" s="296"/>
      <c r="K5" s="296"/>
      <c r="L5" s="296"/>
      <c r="M5" s="296"/>
      <c r="N5" s="296"/>
      <c r="O5" s="296"/>
      <c r="P5" s="296"/>
      <c r="Q5" s="296"/>
      <c r="R5" s="296"/>
    </row>
    <row xmlns:x14ac="http://schemas.microsoft.com/office/spreadsheetml/2009/9/ac" r="6" ht="15" x14ac:dyDescent="0.2">
      <c r="A6" s="295"/>
      <c r="B6" s="295"/>
      <c r="C6" s="303" t="s">
        <v>151</v>
      </c>
      <c r="D6" s="296"/>
      <c r="E6" s="296"/>
      <c r="F6" s="296"/>
      <c r="G6" s="296"/>
      <c r="H6" s="296"/>
      <c r="I6" s="296"/>
      <c r="J6" s="296"/>
      <c r="K6" s="296"/>
      <c r="L6" s="296"/>
      <c r="M6" s="296"/>
      <c r="N6" s="296"/>
      <c r="O6" s="296"/>
      <c r="P6" s="296"/>
      <c r="Q6" s="296"/>
      <c r="R6" s="296"/>
    </row>
    <row xmlns:x14ac="http://schemas.microsoft.com/office/spreadsheetml/2009/9/ac" r="7" ht="26.25" x14ac:dyDescent="0.4">
      <c r="A7" s="295"/>
      <c r="B7" s="295"/>
      <c r="C7" s="304" t="str">
        <f>+'Water Data'!D1</f>
        <v>Zambia</v>
      </c>
      <c r="D7" s="296"/>
      <c r="E7" s="296"/>
      <c r="F7" s="296"/>
      <c r="G7" s="296"/>
      <c r="H7" s="296"/>
      <c r="I7" s="296"/>
      <c r="J7" s="296"/>
      <c r="K7" s="296"/>
      <c r="L7" s="296"/>
      <c r="M7" s="296"/>
      <c r="N7" s="296"/>
      <c r="O7" s="296"/>
      <c r="P7" s="296"/>
      <c r="Q7" s="296"/>
      <c r="R7" s="296"/>
    </row>
    <row xmlns:x14ac="http://schemas.microsoft.com/office/spreadsheetml/2009/9/ac" r="8" ht="15" x14ac:dyDescent="0.2">
      <c r="A8" s="295"/>
      <c r="B8" s="295"/>
      <c r="C8" s="295"/>
      <c r="D8" s="296"/>
      <c r="E8" s="296"/>
      <c r="F8" s="296"/>
      <c r="G8" s="296"/>
      <c r="H8" s="296"/>
      <c r="I8" s="296"/>
      <c r="J8" s="296"/>
      <c r="K8" s="296"/>
      <c r="L8" s="296"/>
      <c r="M8" s="296"/>
      <c r="N8" s="296"/>
      <c r="O8" s="296"/>
      <c r="P8" s="296"/>
      <c r="Q8" s="296"/>
      <c r="R8" s="296"/>
    </row>
    <row xmlns:x14ac="http://schemas.microsoft.com/office/spreadsheetml/2009/9/ac" r="9" ht="15" x14ac:dyDescent="0.2">
      <c r="A9" s="295"/>
      <c r="B9" s="295"/>
      <c r="C9" s="305" t="s">
        <v>319</v>
      </c>
      <c r="D9" s="296"/>
      <c r="E9" s="296"/>
      <c r="F9" s="296"/>
      <c r="G9" s="296"/>
      <c r="H9" s="296"/>
      <c r="I9" s="296"/>
      <c r="J9" s="296"/>
      <c r="K9" s="296"/>
      <c r="L9" s="296"/>
      <c r="M9" s="296"/>
      <c r="N9" s="296"/>
      <c r="O9" s="296"/>
      <c r="P9" s="296"/>
      <c r="Q9" s="296"/>
      <c r="R9" s="296"/>
    </row>
    <row xmlns:x14ac="http://schemas.microsoft.com/office/spreadsheetml/2009/9/ac" r="10" ht="15" x14ac:dyDescent="0.2">
      <c r="A10" s="295"/>
      <c r="B10" s="295"/>
      <c r="C10" s="303"/>
      <c r="D10" s="296"/>
      <c r="E10" s="296"/>
      <c r="F10" s="296"/>
      <c r="G10" s="296"/>
      <c r="H10" s="296"/>
      <c r="I10" s="296"/>
      <c r="J10" s="296"/>
      <c r="K10" s="296"/>
      <c r="L10" s="296"/>
      <c r="M10" s="296"/>
      <c r="N10" s="296"/>
      <c r="O10" s="296"/>
      <c r="P10" s="296"/>
      <c r="Q10" s="296"/>
      <c r="R10" s="296"/>
    </row>
    <row xmlns:x14ac="http://schemas.microsoft.com/office/spreadsheetml/2009/9/ac" r="11" ht="15.95" customHeight="true" x14ac:dyDescent="0.2">
      <c r="A11" s="295"/>
      <c r="C11" s="329" t="s">
        <v>32</v>
      </c>
      <c r="D11" s="306"/>
      <c r="E11" s="307"/>
      <c r="F11" s="306"/>
      <c r="G11" s="306"/>
      <c r="H11" s="296"/>
      <c r="I11" s="296"/>
      <c r="J11" s="296"/>
      <c r="K11" s="296"/>
      <c r="L11" s="296"/>
      <c r="M11" s="296"/>
      <c r="N11" s="296"/>
      <c r="O11" s="296"/>
      <c r="P11" s="296"/>
      <c r="Q11" s="296"/>
      <c r="R11" s="296"/>
    </row>
    <row xmlns:x14ac="http://schemas.microsoft.com/office/spreadsheetml/2009/9/ac" r="12" ht="9" customHeight="true" x14ac:dyDescent="0.2">
      <c r="A12" s="295"/>
      <c r="B12" s="296"/>
      <c r="C12" s="308"/>
      <c r="D12" s="306"/>
      <c r="E12" s="307"/>
      <c r="F12" s="306"/>
      <c r="G12" s="306"/>
      <c r="H12" s="296"/>
      <c r="I12" s="296"/>
      <c r="J12" s="296"/>
      <c r="K12" s="296"/>
      <c r="L12" s="296"/>
      <c r="M12" s="296"/>
      <c r="N12" s="296"/>
      <c r="O12" s="296"/>
      <c r="P12" s="296"/>
      <c r="Q12" s="296"/>
      <c r="R12" s="296"/>
    </row>
    <row xmlns:x14ac="http://schemas.microsoft.com/office/spreadsheetml/2009/9/ac" r="13" ht="24.95" customHeight="true" x14ac:dyDescent="0.25">
      <c r="A13" s="295"/>
      <c r="B13" s="296"/>
      <c r="C13" s="309" t="s">
        <v>145</v>
      </c>
      <c r="D13" s="306"/>
      <c r="E13" s="307"/>
      <c r="F13" s="306"/>
      <c r="G13" s="306"/>
      <c r="H13" s="296"/>
      <c r="I13" s="296"/>
      <c r="J13" s="296"/>
      <c r="K13" s="296"/>
      <c r="L13" s="296"/>
      <c r="M13" s="296"/>
      <c r="N13" s="296"/>
      <c r="O13" s="296"/>
      <c r="P13" s="296"/>
      <c r="Q13" s="296"/>
      <c r="R13" s="296"/>
    </row>
    <row xmlns:x14ac="http://schemas.microsoft.com/office/spreadsheetml/2009/9/ac" r="14" ht="21.95" customHeight="true" x14ac:dyDescent="0.2">
      <c r="A14" s="295"/>
      <c r="B14" s="310"/>
      <c r="C14" s="311" t="s">
        <v>152</v>
      </c>
      <c r="D14" s="306"/>
      <c r="E14" s="307"/>
      <c r="F14" s="306"/>
      <c r="G14" s="306"/>
      <c r="H14" s="296"/>
      <c r="I14" s="296"/>
      <c r="J14" s="296"/>
      <c r="K14" s="296"/>
      <c r="L14" s="296"/>
      <c r="M14" s="296"/>
      <c r="N14" s="296"/>
      <c r="O14" s="296"/>
      <c r="P14" s="296"/>
      <c r="Q14" s="296"/>
      <c r="R14" s="296"/>
    </row>
    <row xmlns:x14ac="http://schemas.microsoft.com/office/spreadsheetml/2009/9/ac" r="15" ht="15" x14ac:dyDescent="0.2">
      <c r="A15" s="295"/>
      <c r="B15" s="310"/>
      <c r="C15" s="312" t="s">
        <v>153</v>
      </c>
      <c r="D15" s="306"/>
      <c r="E15" s="307"/>
      <c r="F15" s="306"/>
      <c r="G15" s="306"/>
      <c r="H15" s="296"/>
      <c r="I15" s="296"/>
      <c r="J15" s="296"/>
      <c r="K15" s="296"/>
      <c r="L15" s="296"/>
      <c r="M15" s="296"/>
      <c r="N15" s="296"/>
      <c r="O15" s="296"/>
      <c r="P15" s="296"/>
      <c r="Q15" s="296"/>
      <c r="R15" s="296"/>
    </row>
    <row xmlns:x14ac="http://schemas.microsoft.com/office/spreadsheetml/2009/9/ac" r="16" ht="15" x14ac:dyDescent="0.2">
      <c r="A16" s="295"/>
      <c r="B16" s="310"/>
      <c r="C16" s="311" t="s">
        <v>294</v>
      </c>
      <c r="D16" s="306"/>
      <c r="E16" s="307"/>
      <c r="F16" s="306"/>
      <c r="G16" s="306"/>
      <c r="H16" s="296"/>
      <c r="I16" s="296"/>
      <c r="J16" s="296"/>
      <c r="K16" s="296"/>
      <c r="L16" s="296"/>
      <c r="M16" s="296"/>
      <c r="N16" s="296"/>
      <c r="O16" s="296"/>
      <c r="P16" s="296"/>
      <c r="Q16" s="296"/>
      <c r="R16" s="296"/>
    </row>
    <row xmlns:x14ac="http://schemas.microsoft.com/office/spreadsheetml/2009/9/ac" r="17" ht="26.1" customHeight="true" x14ac:dyDescent="0.2">
      <c r="A17" s="295"/>
      <c r="B17" s="307"/>
      <c r="C17" s="313"/>
      <c r="D17" s="306"/>
      <c r="E17" s="310"/>
      <c r="F17" s="306"/>
      <c r="G17" s="306"/>
      <c r="H17" s="296"/>
      <c r="I17" s="296"/>
      <c r="J17" s="296"/>
      <c r="K17" s="296"/>
      <c r="L17" s="296"/>
      <c r="M17" s="296"/>
      <c r="N17" s="296"/>
      <c r="O17" s="296"/>
      <c r="P17" s="296"/>
      <c r="Q17" s="296"/>
      <c r="R17" s="296"/>
    </row>
    <row xmlns:x14ac="http://schemas.microsoft.com/office/spreadsheetml/2009/9/ac" r="18" ht="15.75" x14ac:dyDescent="0.25">
      <c r="A18" s="295"/>
      <c r="B18" s="307"/>
      <c r="C18" s="314" t="s">
        <v>33</v>
      </c>
      <c r="D18" s="306"/>
      <c r="E18" s="315"/>
      <c r="F18" s="306"/>
      <c r="G18" s="306"/>
      <c r="H18" s="296"/>
      <c r="I18" s="296"/>
      <c r="J18" s="296"/>
      <c r="K18" s="296"/>
      <c r="L18" s="296"/>
      <c r="M18" s="296"/>
      <c r="N18" s="296"/>
      <c r="O18" s="296"/>
      <c r="P18" s="296"/>
      <c r="Q18" s="296"/>
      <c r="R18" s="296"/>
    </row>
    <row xmlns:x14ac="http://schemas.microsoft.com/office/spreadsheetml/2009/9/ac" r="19" ht="15" x14ac:dyDescent="0.2">
      <c r="A19" s="295"/>
      <c r="B19" s="307"/>
      <c r="C19" s="316" t="s">
        <v>146</v>
      </c>
      <c r="D19" s="306"/>
      <c r="E19" s="317"/>
      <c r="F19" s="306"/>
      <c r="G19" s="306"/>
      <c r="H19" s="296"/>
      <c r="I19" s="296"/>
      <c r="J19" s="296"/>
      <c r="K19" s="296"/>
      <c r="L19" s="296"/>
      <c r="M19" s="296"/>
      <c r="N19" s="296"/>
      <c r="O19" s="296"/>
      <c r="P19" s="296"/>
      <c r="Q19" s="296"/>
      <c r="R19" s="296"/>
    </row>
    <row xmlns:x14ac="http://schemas.microsoft.com/office/spreadsheetml/2009/9/ac" r="20" ht="15" x14ac:dyDescent="0.2">
      <c r="A20" s="295"/>
      <c r="B20" s="307"/>
      <c r="C20" s="385" t="s">
        <v>147</v>
      </c>
      <c r="D20" s="306"/>
      <c r="E20" s="318"/>
      <c r="F20" s="306"/>
      <c r="G20" s="306"/>
      <c r="H20" s="296"/>
      <c r="I20" s="296"/>
      <c r="J20" s="296"/>
      <c r="K20" s="296"/>
      <c r="L20" s="296"/>
      <c r="M20" s="296"/>
      <c r="N20" s="296"/>
      <c r="O20" s="296"/>
      <c r="P20" s="296"/>
      <c r="Q20" s="296"/>
      <c r="R20" s="296"/>
    </row>
    <row xmlns:x14ac="http://schemas.microsoft.com/office/spreadsheetml/2009/9/ac" r="21" ht="15" x14ac:dyDescent="0.2">
      <c r="A21" s="295"/>
      <c r="B21" s="307"/>
      <c r="C21" s="386" t="s">
        <v>148</v>
      </c>
      <c r="D21" s="306"/>
      <c r="E21" s="319"/>
      <c r="F21" s="306"/>
      <c r="G21" s="306"/>
      <c r="H21" s="296"/>
      <c r="I21" s="296"/>
      <c r="J21" s="296"/>
      <c r="K21" s="296"/>
      <c r="L21" s="296"/>
      <c r="M21" s="296"/>
      <c r="N21" s="296"/>
      <c r="O21" s="296"/>
      <c r="P21" s="296"/>
      <c r="Q21" s="296"/>
      <c r="R21" s="296"/>
    </row>
    <row xmlns:x14ac="http://schemas.microsoft.com/office/spreadsheetml/2009/9/ac" r="22" ht="15" x14ac:dyDescent="0.2">
      <c r="A22" s="295"/>
      <c r="B22" s="307"/>
      <c r="C22" s="387" t="s">
        <v>149</v>
      </c>
      <c r="D22" s="306"/>
      <c r="E22" s="306"/>
      <c r="F22" s="306"/>
      <c r="G22" s="306"/>
      <c r="H22" s="296"/>
      <c r="I22" s="296"/>
      <c r="J22" s="296"/>
      <c r="K22" s="296"/>
      <c r="L22" s="296"/>
      <c r="M22" s="296"/>
      <c r="N22" s="296"/>
      <c r="O22" s="296"/>
      <c r="P22" s="296"/>
      <c r="Q22" s="296"/>
      <c r="R22" s="296"/>
    </row>
    <row xmlns:x14ac="http://schemas.microsoft.com/office/spreadsheetml/2009/9/ac" r="23" ht="15" x14ac:dyDescent="0.2">
      <c r="A23" s="295"/>
      <c r="B23" s="307"/>
      <c r="C23" s="316" t="s">
        <v>150</v>
      </c>
      <c r="D23" s="306"/>
      <c r="E23" s="306"/>
      <c r="F23" s="306"/>
      <c r="G23" s="306"/>
      <c r="H23" s="296"/>
      <c r="I23" s="296"/>
      <c r="J23" s="296"/>
      <c r="K23" s="296"/>
      <c r="L23" s="296"/>
      <c r="M23" s="296"/>
      <c r="N23" s="296"/>
      <c r="O23" s="296"/>
      <c r="P23" s="296"/>
      <c r="Q23" s="296"/>
      <c r="R23" s="296"/>
    </row>
    <row xmlns:x14ac="http://schemas.microsoft.com/office/spreadsheetml/2009/9/ac" r="24" ht="15" x14ac:dyDescent="0.2">
      <c r="A24" s="295"/>
      <c r="B24" s="307"/>
      <c r="C24" s="320"/>
      <c r="D24" s="306"/>
      <c r="E24" s="306"/>
      <c r="F24" s="306"/>
      <c r="G24" s="306"/>
      <c r="H24" s="296"/>
      <c r="I24" s="296"/>
      <c r="J24" s="296"/>
      <c r="K24" s="296"/>
      <c r="L24" s="296"/>
      <c r="M24" s="296"/>
      <c r="N24" s="296"/>
      <c r="O24" s="296"/>
      <c r="P24" s="296"/>
      <c r="Q24" s="296"/>
      <c r="R24" s="296"/>
    </row>
    <row xmlns:x14ac="http://schemas.microsoft.com/office/spreadsheetml/2009/9/ac" r="25" ht="15.95" customHeight="true" x14ac:dyDescent="0.2">
      <c r="A25" s="321"/>
      <c r="B25" s="321"/>
      <c r="C25" s="322"/>
      <c r="D25" s="295"/>
      <c r="E25" s="296"/>
      <c r="F25" s="296"/>
      <c r="G25" s="296"/>
      <c r="H25" s="296"/>
      <c r="I25" s="296"/>
      <c r="J25" s="296"/>
      <c r="K25" s="296"/>
      <c r="L25" s="296"/>
      <c r="M25" s="296"/>
      <c r="N25" s="296"/>
      <c r="O25" s="296"/>
      <c r="P25" s="296"/>
      <c r="Q25" s="296"/>
      <c r="R25" s="296"/>
    </row>
    <row xmlns:x14ac="http://schemas.microsoft.com/office/spreadsheetml/2009/9/ac" r="26" ht="23.25" x14ac:dyDescent="0.2">
      <c r="A26" s="321"/>
      <c r="B26" s="321"/>
      <c r="C26" s="321"/>
      <c r="D26" s="295"/>
      <c r="E26" s="296"/>
      <c r="F26" s="296"/>
      <c r="G26" s="296"/>
      <c r="H26" s="296"/>
      <c r="I26" s="296"/>
      <c r="J26" s="296"/>
      <c r="K26" s="296"/>
      <c r="L26" s="296"/>
      <c r="M26" s="296"/>
      <c r="N26" s="296"/>
      <c r="O26" s="296"/>
      <c r="P26" s="296"/>
      <c r="Q26" s="296"/>
      <c r="R26" s="296"/>
    </row>
    <row xmlns:x14ac="http://schemas.microsoft.com/office/spreadsheetml/2009/9/ac" r="27" ht="15" x14ac:dyDescent="0.2">
      <c r="A27" s="323"/>
      <c r="B27" s="324"/>
      <c r="C27" s="325"/>
      <c r="D27" s="295"/>
      <c r="E27" s="296"/>
      <c r="F27" s="296"/>
      <c r="G27" s="296"/>
      <c r="H27" s="296"/>
      <c r="I27" s="296"/>
      <c r="J27" s="296"/>
      <c r="K27" s="296"/>
      <c r="L27" s="296"/>
      <c r="M27" s="296"/>
      <c r="N27" s="296"/>
      <c r="O27" s="296"/>
      <c r="P27" s="296"/>
      <c r="Q27" s="296"/>
      <c r="R27" s="296"/>
    </row>
    <row xmlns:x14ac="http://schemas.microsoft.com/office/spreadsheetml/2009/9/ac" r="28" ht="15" x14ac:dyDescent="0.2">
      <c r="A28" s="323"/>
      <c r="B28" s="324"/>
      <c r="C28" s="326"/>
      <c r="D28" s="295"/>
      <c r="E28" s="296"/>
      <c r="F28" s="296"/>
      <c r="G28" s="296"/>
      <c r="H28" s="296"/>
      <c r="I28" s="296"/>
      <c r="J28" s="296"/>
      <c r="K28" s="296"/>
      <c r="L28" s="296"/>
      <c r="M28" s="296"/>
      <c r="N28" s="296"/>
      <c r="O28" s="296"/>
      <c r="P28" s="296"/>
      <c r="Q28" s="296"/>
      <c r="R28" s="296"/>
    </row>
    <row xmlns:x14ac="http://schemas.microsoft.com/office/spreadsheetml/2009/9/ac" r="29" ht="15" x14ac:dyDescent="0.2">
      <c r="A29" s="323"/>
      <c r="B29" s="324"/>
      <c r="C29" s="327"/>
      <c r="D29" s="295"/>
      <c r="E29" s="296"/>
      <c r="F29" s="296"/>
      <c r="G29" s="296"/>
      <c r="H29" s="296"/>
      <c r="I29" s="296"/>
      <c r="J29" s="296"/>
      <c r="K29" s="296"/>
      <c r="L29" s="296"/>
      <c r="M29" s="296"/>
      <c r="N29" s="296"/>
      <c r="O29" s="296"/>
      <c r="P29" s="296"/>
      <c r="Q29" s="296"/>
      <c r="R29" s="296"/>
    </row>
    <row xmlns:x14ac="http://schemas.microsoft.com/office/spreadsheetml/2009/9/ac" r="30" ht="15" x14ac:dyDescent="0.2">
      <c r="A30" s="323"/>
      <c r="B30" s="324"/>
      <c r="C30" s="327"/>
      <c r="D30" s="295"/>
      <c r="E30" s="296"/>
      <c r="F30" s="296"/>
      <c r="G30" s="296"/>
      <c r="H30" s="296"/>
      <c r="I30" s="296"/>
      <c r="J30" s="296"/>
      <c r="K30" s="296"/>
      <c r="L30" s="296"/>
      <c r="M30" s="296"/>
      <c r="N30" s="296"/>
      <c r="O30" s="296"/>
      <c r="P30" s="296"/>
      <c r="Q30" s="296"/>
      <c r="R30" s="296"/>
    </row>
    <row xmlns:x14ac="http://schemas.microsoft.com/office/spreadsheetml/2009/9/ac" r="31" ht="15" x14ac:dyDescent="0.2">
      <c r="A31" s="323"/>
      <c r="B31" s="324"/>
      <c r="C31" s="327"/>
      <c r="D31" s="295"/>
      <c r="E31" s="296"/>
      <c r="F31" s="296"/>
      <c r="G31" s="296"/>
      <c r="H31" s="296"/>
      <c r="I31" s="296"/>
      <c r="J31" s="296"/>
      <c r="K31" s="296"/>
      <c r="L31" s="296"/>
      <c r="M31" s="296"/>
      <c r="N31" s="296"/>
      <c r="O31" s="296"/>
      <c r="P31" s="296"/>
      <c r="Q31" s="296"/>
      <c r="R31" s="296"/>
    </row>
    <row xmlns:x14ac="http://schemas.microsoft.com/office/spreadsheetml/2009/9/ac" r="32" ht="15" x14ac:dyDescent="0.2">
      <c r="A32" s="323"/>
      <c r="B32" s="324"/>
      <c r="C32" s="327"/>
      <c r="D32" s="295"/>
      <c r="E32" s="296"/>
      <c r="F32" s="296"/>
      <c r="G32" s="296"/>
      <c r="H32" s="296"/>
      <c r="I32" s="296"/>
      <c r="J32" s="296"/>
      <c r="K32" s="296"/>
      <c r="L32" s="296"/>
      <c r="M32" s="296"/>
      <c r="N32" s="296"/>
      <c r="O32" s="296"/>
      <c r="P32" s="296"/>
      <c r="Q32" s="296"/>
      <c r="R32" s="296"/>
    </row>
    <row xmlns:x14ac="http://schemas.microsoft.com/office/spreadsheetml/2009/9/ac" r="33" ht="15" x14ac:dyDescent="0.2">
      <c r="A33" s="323"/>
      <c r="B33" s="324"/>
      <c r="C33" s="327"/>
      <c r="D33" s="295"/>
      <c r="E33" s="296"/>
      <c r="F33" s="296"/>
      <c r="G33" s="296"/>
      <c r="H33" s="296"/>
      <c r="I33" s="296"/>
      <c r="J33" s="296"/>
      <c r="K33" s="296"/>
      <c r="L33" s="296"/>
      <c r="M33" s="296"/>
      <c r="N33" s="296"/>
      <c r="O33" s="296"/>
      <c r="P33" s="296"/>
      <c r="Q33" s="296"/>
      <c r="R33" s="296"/>
    </row>
    <row xmlns:x14ac="http://schemas.microsoft.com/office/spreadsheetml/2009/9/ac" r="34" ht="15" x14ac:dyDescent="0.2">
      <c r="A34" s="323"/>
      <c r="B34" s="324"/>
      <c r="D34" s="295"/>
      <c r="E34" s="296"/>
      <c r="F34" s="296"/>
      <c r="G34" s="296"/>
      <c r="H34" s="296"/>
      <c r="I34" s="296"/>
      <c r="J34" s="296"/>
      <c r="K34" s="296"/>
      <c r="L34" s="296"/>
      <c r="M34" s="296"/>
      <c r="N34" s="296"/>
      <c r="O34" s="296"/>
      <c r="P34" s="296"/>
      <c r="Q34" s="296"/>
      <c r="R34" s="296"/>
    </row>
    <row xmlns:x14ac="http://schemas.microsoft.com/office/spreadsheetml/2009/9/ac" r="35" ht="15" x14ac:dyDescent="0.2">
      <c r="A35" s="295"/>
      <c r="B35" s="295"/>
      <c r="C35" s="295"/>
      <c r="D35" s="295"/>
      <c r="E35" s="296"/>
      <c r="F35" s="296"/>
      <c r="G35" s="296"/>
      <c r="H35" s="296"/>
      <c r="I35" s="296"/>
      <c r="J35" s="296"/>
      <c r="K35" s="296"/>
      <c r="L35" s="296"/>
      <c r="M35" s="296"/>
      <c r="N35" s="296"/>
      <c r="O35" s="296"/>
      <c r="P35" s="296"/>
      <c r="Q35" s="296"/>
      <c r="R35" s="296"/>
    </row>
    <row xmlns:x14ac="http://schemas.microsoft.com/office/spreadsheetml/2009/9/ac" r="36" ht="15" x14ac:dyDescent="0.2">
      <c r="A36" s="295"/>
      <c r="B36" s="295"/>
      <c r="C36" s="295"/>
      <c r="D36" s="295"/>
      <c r="E36" s="296"/>
      <c r="F36" s="296"/>
      <c r="G36" s="296"/>
      <c r="H36" s="296"/>
      <c r="I36" s="296"/>
      <c r="J36" s="296"/>
      <c r="K36" s="296"/>
      <c r="L36" s="296"/>
      <c r="M36" s="296"/>
      <c r="N36" s="296"/>
      <c r="O36" s="296"/>
      <c r="P36" s="296"/>
      <c r="Q36" s="296"/>
      <c r="R36" s="296"/>
    </row>
    <row xmlns:x14ac="http://schemas.microsoft.com/office/spreadsheetml/2009/9/ac" r="37" ht="15" x14ac:dyDescent="0.2">
      <c r="A37" s="295"/>
      <c r="B37" s="295"/>
      <c r="C37" s="295"/>
      <c r="D37" s="295"/>
    </row>
    <row xmlns:x14ac="http://schemas.microsoft.com/office/spreadsheetml/2009/9/ac" r="38" ht="15" x14ac:dyDescent="0.2">
      <c r="A38" s="295"/>
      <c r="B38" s="295"/>
      <c r="C38" s="295"/>
      <c r="D38" s="295"/>
    </row>
    <row xmlns:x14ac="http://schemas.microsoft.com/office/spreadsheetml/2009/9/ac" r="39" ht="15" x14ac:dyDescent="0.2">
      <c r="A39" s="295"/>
      <c r="B39" s="295"/>
      <c r="C39" s="295"/>
      <c r="D39" s="295"/>
    </row>
    <row xmlns:x14ac="http://schemas.microsoft.com/office/spreadsheetml/2009/9/ac" r="40" ht="15" x14ac:dyDescent="0.2">
      <c r="A40" s="295"/>
      <c r="B40" s="295"/>
      <c r="C40" s="295"/>
      <c r="D40" s="295"/>
    </row>
    <row xmlns:x14ac="http://schemas.microsoft.com/office/spreadsheetml/2009/9/ac" r="46" x14ac:dyDescent="0.2">
      <c r="L46" s="32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customWidth="true"/>
    <col min="54" max="59" width="7.875" customWidth="true"/>
    <col min="60" max="61" width="1.125" customWidth="true"/>
    <col min="62" max="62" width="24.625" style="132" customWidth="true"/>
    <col min="63" max="63" width="29.75" style="132"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style="132" customWidth="true"/>
    <col min="84" max="89" width="7.875" customWidth="true"/>
    <col min="90" max="91" width="1.125" customWidth="true"/>
    <col min="92" max="92" width="24.625" style="132" customWidth="true"/>
    <col min="93" max="93" width="29.75" style="132" customWidth="true"/>
    <col min="94" max="99" width="7.875" customWidth="true"/>
    <col min="100" max="101" width="1.125" customWidth="true"/>
    <col min="102" max="102" width="24.625" style="132" customWidth="true"/>
    <col min="103" max="103" width="29.75" style="132"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 min="242" max="242" width="24.625" style="132" customWidth="true"/>
    <col min="243" max="243" width="29.75" customWidth="true"/>
    <col min="244" max="249" width="7.875" customWidth="true"/>
    <col min="250" max="251" width="1.125" customWidth="true"/>
    <col min="252" max="252" width="24.625" style="132" customWidth="true"/>
    <col min="253" max="253" width="29.75" customWidth="true"/>
    <col min="254" max="259" width="7.875" customWidth="true"/>
    <col min="260" max="261" width="1.125" customWidth="true"/>
    <col min="262" max="262" width="24.625" style="132" customWidth="true"/>
    <col min="263" max="263" width="29.75" customWidth="true"/>
    <col min="264" max="269" width="7.875" customWidth="true"/>
    <col min="270" max="271" width="1.125" customWidth="true"/>
  </cols>
  <sheetData>
    <row xmlns:x14ac="http://schemas.microsoft.com/office/spreadsheetml/2009/9/ac" r="1" s="333" customFormat="true" ht="30" customHeight="true" x14ac:dyDescent="0.25">
      <c r="B1" s="352" t="s">
        <v>31</v>
      </c>
      <c r="C1" s="577" t="s">
        <v>272</v>
      </c>
      <c r="D1" s="339" t="s">
        <v>159</v>
      </c>
      <c r="E1" s="339"/>
      <c r="F1" s="339"/>
      <c r="G1" s="339"/>
      <c r="H1" s="339"/>
      <c r="I1" s="350"/>
      <c r="J1" s="331"/>
      <c r="K1" s="331"/>
      <c r="L1" s="352" t="s">
        <v>31</v>
      </c>
      <c r="M1" s="577">
        <v>2013</v>
      </c>
      <c r="N1" s="339" t="s">
        <v>159</v>
      </c>
      <c r="O1" s="339"/>
      <c r="P1" s="339"/>
      <c r="Q1" s="339"/>
      <c r="R1" s="339"/>
      <c r="S1" s="350"/>
      <c r="T1" s="331"/>
      <c r="U1" s="331"/>
      <c r="V1" s="352" t="s">
        <v>31</v>
      </c>
      <c r="W1" s="577" t="s">
        <v>273</v>
      </c>
      <c r="X1" s="339" t="s">
        <v>159</v>
      </c>
      <c r="Y1" s="339"/>
      <c r="Z1" s="339"/>
      <c r="AA1" s="339"/>
      <c r="AB1" s="339"/>
      <c r="AC1" s="350"/>
      <c r="AD1" s="331"/>
      <c r="AE1" s="331"/>
      <c r="AF1" s="352" t="s">
        <v>31</v>
      </c>
      <c r="AG1" s="577" t="s">
        <v>274</v>
      </c>
      <c r="AH1" s="339" t="s">
        <v>159</v>
      </c>
      <c r="AI1" s="339"/>
      <c r="AJ1" s="339"/>
      <c r="AK1" s="339"/>
      <c r="AL1" s="339"/>
      <c r="AM1" s="350"/>
      <c r="AN1" s="331"/>
      <c r="AO1" s="331"/>
      <c r="AP1" s="352" t="s">
        <v>31</v>
      </c>
      <c r="AQ1" s="577" t="s">
        <v>274</v>
      </c>
      <c r="AR1" s="339" t="s">
        <v>159</v>
      </c>
      <c r="AS1" s="339"/>
      <c r="AT1" s="339"/>
      <c r="AU1" s="339"/>
      <c r="AV1" s="339"/>
      <c r="AW1" s="350"/>
      <c r="AX1" s="331"/>
      <c r="AY1" s="331"/>
      <c r="AZ1" s="352" t="s">
        <v>31</v>
      </c>
      <c r="BA1" s="577" t="s">
        <v>275</v>
      </c>
      <c r="BB1" s="339" t="s">
        <v>159</v>
      </c>
      <c r="BC1" s="339"/>
      <c r="BD1" s="339"/>
      <c r="BE1" s="339"/>
      <c r="BF1" s="339"/>
      <c r="BG1" s="350"/>
      <c r="BH1" s="331"/>
      <c r="BI1" s="331"/>
      <c r="BJ1" s="352" t="s">
        <v>31</v>
      </c>
      <c r="BK1" s="577" t="s">
        <v>275</v>
      </c>
      <c r="BL1" s="339" t="s">
        <v>159</v>
      </c>
      <c r="BM1" s="339"/>
      <c r="BN1" s="339"/>
      <c r="BO1" s="339"/>
      <c r="BP1" s="339"/>
      <c r="BQ1" s="350"/>
      <c r="BR1" s="331"/>
      <c r="BS1" s="331"/>
      <c r="BT1" s="352" t="s">
        <v>31</v>
      </c>
      <c r="BU1" s="577" t="s">
        <v>275</v>
      </c>
      <c r="BV1" s="339" t="s">
        <v>159</v>
      </c>
      <c r="BW1" s="339"/>
      <c r="BX1" s="339"/>
      <c r="BY1" s="339"/>
      <c r="BZ1" s="339"/>
      <c r="CA1" s="350"/>
      <c r="CB1" s="331"/>
      <c r="CC1" s="331"/>
      <c r="CD1" s="352" t="s">
        <v>31</v>
      </c>
      <c r="CE1" s="577">
        <v>2019</v>
      </c>
      <c r="CF1" s="339" t="s">
        <v>159</v>
      </c>
      <c r="CG1" s="339"/>
      <c r="CH1" s="339"/>
      <c r="CI1" s="339"/>
      <c r="CJ1" s="339"/>
      <c r="CK1" s="350"/>
      <c r="CL1" s="331"/>
      <c r="CM1" s="331"/>
      <c r="CN1" s="352" t="s">
        <v>31</v>
      </c>
      <c r="CO1" s="577">
        <v>2020</v>
      </c>
      <c r="CP1" s="339" t="s">
        <v>159</v>
      </c>
      <c r="CQ1" s="339"/>
      <c r="CR1" s="339"/>
      <c r="CS1" s="339"/>
      <c r="CT1" s="339"/>
      <c r="CU1" s="350"/>
      <c r="CV1" s="331"/>
      <c r="CW1" s="331"/>
      <c r="CX1" s="352" t="s">
        <v>31</v>
      </c>
      <c r="CY1" s="577">
        <v>2023</v>
      </c>
      <c r="CZ1" s="339" t="s">
        <v>159</v>
      </c>
      <c r="DA1" s="339"/>
      <c r="DB1" s="339"/>
      <c r="DC1" s="339"/>
      <c r="DD1" s="339"/>
      <c r="DE1" s="350"/>
      <c r="DF1" s="331"/>
      <c r="DG1" s="331"/>
    </row>
    <row xmlns:x14ac="http://schemas.microsoft.com/office/spreadsheetml/2009/9/ac" r="2" s="333" customFormat="true" ht="30" customHeight="true" x14ac:dyDescent="0.25">
      <c r="A2" s="590" t="s">
        <v>293</v>
      </c>
      <c r="B2" s="340" t="s">
        <v>265</v>
      </c>
      <c r="C2" s="293" t="s">
        <v>186</v>
      </c>
      <c r="D2" s="293" t="s">
        <v>160</v>
      </c>
      <c r="E2" s="341"/>
      <c r="F2" s="341"/>
      <c r="G2" s="341"/>
      <c r="H2" s="341"/>
      <c r="I2" s="351"/>
      <c r="J2" s="334" t="s">
        <v>276</v>
      </c>
      <c r="K2" s="334"/>
      <c r="L2" s="340" t="s">
        <v>298</v>
      </c>
      <c r="M2" s="293" t="s">
        <v>241</v>
      </c>
      <c r="N2" s="293" t="s">
        <v>299</v>
      </c>
      <c r="O2" s="341"/>
      <c r="P2" s="341"/>
      <c r="Q2" s="341"/>
      <c r="R2" s="341"/>
      <c r="S2" s="351"/>
      <c r="T2" s="334" t="s">
        <v>276</v>
      </c>
      <c r="U2" s="334"/>
      <c r="V2" s="340" t="s">
        <v>266</v>
      </c>
      <c r="W2" s="293" t="s">
        <v>187</v>
      </c>
      <c r="X2" s="293" t="s">
        <v>161</v>
      </c>
      <c r="Y2" s="341"/>
      <c r="Z2" s="341"/>
      <c r="AA2" s="341"/>
      <c r="AB2" s="341"/>
      <c r="AC2" s="351"/>
      <c r="AD2" s="334" t="s">
        <v>276</v>
      </c>
      <c r="AE2" s="334"/>
      <c r="AF2" s="340" t="s">
        <v>267</v>
      </c>
      <c r="AG2" s="293" t="s">
        <v>187</v>
      </c>
      <c r="AH2" s="293" t="s">
        <v>191</v>
      </c>
      <c r="AI2" s="341"/>
      <c r="AJ2" s="341"/>
      <c r="AK2" s="341"/>
      <c r="AL2" s="341"/>
      <c r="AM2" s="351"/>
      <c r="AN2" s="334" t="s">
        <v>276</v>
      </c>
      <c r="AO2" s="334"/>
      <c r="AP2" s="340" t="s">
        <v>268</v>
      </c>
      <c r="AQ2" s="293" t="s">
        <v>186</v>
      </c>
      <c r="AR2" s="293" t="s">
        <v>160</v>
      </c>
      <c r="AS2" s="341"/>
      <c r="AT2" s="341"/>
      <c r="AU2" s="341"/>
      <c r="AV2" s="341"/>
      <c r="AW2" s="351"/>
      <c r="AX2" s="334" t="s">
        <v>276</v>
      </c>
      <c r="AY2" s="334"/>
      <c r="AZ2" s="340" t="s">
        <v>269</v>
      </c>
      <c r="BA2" s="293" t="s">
        <v>186</v>
      </c>
      <c r="BB2" s="293" t="s">
        <v>160</v>
      </c>
      <c r="BC2" s="341"/>
      <c r="BD2" s="341"/>
      <c r="BE2" s="341"/>
      <c r="BF2" s="341"/>
      <c r="BG2" s="351"/>
      <c r="BH2" s="334" t="s">
        <v>276</v>
      </c>
      <c r="BI2" s="334"/>
      <c r="BJ2" s="340" t="s">
        <v>270</v>
      </c>
      <c r="BK2" s="293" t="s">
        <v>187</v>
      </c>
      <c r="BL2" s="293" t="s">
        <v>230</v>
      </c>
      <c r="BM2" s="341"/>
      <c r="BN2" s="341"/>
      <c r="BO2" s="341"/>
      <c r="BP2" s="341"/>
      <c r="BQ2" s="351"/>
      <c r="BR2" s="334" t="s">
        <v>276</v>
      </c>
      <c r="BS2" s="334"/>
      <c r="BT2" s="340" t="s">
        <v>271</v>
      </c>
      <c r="BU2" s="293" t="s">
        <v>241</v>
      </c>
      <c r="BV2" s="293" t="s">
        <v>240</v>
      </c>
      <c r="BW2" s="341"/>
      <c r="BX2" s="341"/>
      <c r="BY2" s="341"/>
      <c r="BZ2" s="341"/>
      <c r="CA2" s="351"/>
      <c r="CB2" s="334" t="s">
        <v>276</v>
      </c>
      <c r="CC2" s="334"/>
      <c r="CD2" s="340" t="s">
        <v>301</v>
      </c>
      <c r="CE2" s="293" t="s">
        <v>187</v>
      </c>
      <c r="CF2" s="293" t="s">
        <v>302</v>
      </c>
      <c r="CG2" s="341"/>
      <c r="CH2" s="341"/>
      <c r="CI2" s="341"/>
      <c r="CJ2" s="341"/>
      <c r="CK2" s="351"/>
      <c r="CL2" s="334" t="s">
        <v>276</v>
      </c>
      <c r="CM2" s="334"/>
      <c r="CN2" s="340" t="s">
        <v>310</v>
      </c>
      <c r="CO2" s="293" t="s">
        <v>187</v>
      </c>
      <c r="CP2" s="293" t="s">
        <v>311</v>
      </c>
      <c r="CQ2" s="341"/>
      <c r="CR2" s="341"/>
      <c r="CS2" s="341"/>
      <c r="CT2" s="341"/>
      <c r="CU2" s="351"/>
      <c r="CV2" s="334" t="s">
        <v>276</v>
      </c>
      <c r="CW2" s="334"/>
      <c r="CX2" s="340" t="s">
        <v>314</v>
      </c>
      <c r="CY2" s="293" t="s">
        <v>241</v>
      </c>
      <c r="CZ2" s="293" t="s">
        <v>315</v>
      </c>
      <c r="DA2" s="341"/>
      <c r="DB2" s="341"/>
      <c r="DC2" s="341"/>
      <c r="DD2" s="341"/>
      <c r="DE2" s="351"/>
      <c r="DF2" s="334" t="s">
        <v>276</v>
      </c>
      <c r="DG2" s="334"/>
    </row>
    <row xmlns:x14ac="http://schemas.microsoft.com/office/spreadsheetml/2009/9/ac" r="3" s="271" customFormat="true" ht="18" customHeight="true" x14ac:dyDescent="0.25">
      <c r="A3" s="590"/>
      <c r="B3" s="381" t="s">
        <v>178</v>
      </c>
      <c r="C3" s="382" t="s">
        <v>56</v>
      </c>
      <c r="D3" s="383" t="s">
        <v>7</v>
      </c>
      <c r="E3" s="383" t="s">
        <v>1</v>
      </c>
      <c r="F3" s="383" t="s">
        <v>2</v>
      </c>
      <c r="G3" s="383" t="s">
        <v>16</v>
      </c>
      <c r="H3" s="383" t="s">
        <v>17</v>
      </c>
      <c r="I3" s="384" t="s">
        <v>18</v>
      </c>
      <c r="J3" s="269"/>
      <c r="K3" s="269"/>
      <c r="L3" s="381" t="s">
        <v>178</v>
      </c>
      <c r="M3" s="382" t="s">
        <v>56</v>
      </c>
      <c r="N3" s="383" t="s">
        <v>7</v>
      </c>
      <c r="O3" s="383" t="s">
        <v>1</v>
      </c>
      <c r="P3" s="383" t="s">
        <v>2</v>
      </c>
      <c r="Q3" s="383" t="s">
        <v>16</v>
      </c>
      <c r="R3" s="383" t="s">
        <v>17</v>
      </c>
      <c r="S3" s="384" t="s">
        <v>18</v>
      </c>
      <c r="T3" s="269"/>
      <c r="U3" s="269"/>
      <c r="V3" s="381" t="s">
        <v>178</v>
      </c>
      <c r="W3" s="382" t="s">
        <v>56</v>
      </c>
      <c r="X3" s="383" t="s">
        <v>7</v>
      </c>
      <c r="Y3" s="383" t="s">
        <v>1</v>
      </c>
      <c r="Z3" s="383" t="s">
        <v>2</v>
      </c>
      <c r="AA3" s="383" t="s">
        <v>16</v>
      </c>
      <c r="AB3" s="383" t="s">
        <v>17</v>
      </c>
      <c r="AC3" s="384" t="s">
        <v>18</v>
      </c>
      <c r="AD3" s="269"/>
      <c r="AE3" s="269"/>
      <c r="AF3" s="381" t="s">
        <v>178</v>
      </c>
      <c r="AG3" s="382" t="s">
        <v>56</v>
      </c>
      <c r="AH3" s="383" t="s">
        <v>7</v>
      </c>
      <c r="AI3" s="383" t="s">
        <v>1</v>
      </c>
      <c r="AJ3" s="383" t="s">
        <v>2</v>
      </c>
      <c r="AK3" s="383" t="s">
        <v>16</v>
      </c>
      <c r="AL3" s="383" t="s">
        <v>17</v>
      </c>
      <c r="AM3" s="384" t="s">
        <v>18</v>
      </c>
      <c r="AN3" s="269"/>
      <c r="AO3" s="269"/>
      <c r="AP3" s="381" t="s">
        <v>178</v>
      </c>
      <c r="AQ3" s="382" t="s">
        <v>56</v>
      </c>
      <c r="AR3" s="383" t="s">
        <v>7</v>
      </c>
      <c r="AS3" s="383" t="s">
        <v>1</v>
      </c>
      <c r="AT3" s="383" t="s">
        <v>2</v>
      </c>
      <c r="AU3" s="383" t="s">
        <v>16</v>
      </c>
      <c r="AV3" s="383" t="s">
        <v>17</v>
      </c>
      <c r="AW3" s="384" t="s">
        <v>18</v>
      </c>
      <c r="AX3" s="269"/>
      <c r="AY3" s="269"/>
      <c r="AZ3" s="381" t="s">
        <v>178</v>
      </c>
      <c r="BA3" s="382" t="s">
        <v>56</v>
      </c>
      <c r="BB3" s="383" t="s">
        <v>7</v>
      </c>
      <c r="BC3" s="383" t="s">
        <v>1</v>
      </c>
      <c r="BD3" s="383" t="s">
        <v>2</v>
      </c>
      <c r="BE3" s="383" t="s">
        <v>16</v>
      </c>
      <c r="BF3" s="383" t="s">
        <v>17</v>
      </c>
      <c r="BG3" s="384" t="s">
        <v>18</v>
      </c>
      <c r="BH3" s="269"/>
      <c r="BI3" s="269"/>
      <c r="BJ3" s="381" t="s">
        <v>178</v>
      </c>
      <c r="BK3" s="382" t="s">
        <v>56</v>
      </c>
      <c r="BL3" s="383" t="s">
        <v>7</v>
      </c>
      <c r="BM3" s="383" t="s">
        <v>1</v>
      </c>
      <c r="BN3" s="383" t="s">
        <v>2</v>
      </c>
      <c r="BO3" s="383" t="s">
        <v>16</v>
      </c>
      <c r="BP3" s="383" t="s">
        <v>17</v>
      </c>
      <c r="BQ3" s="384" t="s">
        <v>18</v>
      </c>
      <c r="BR3" s="269"/>
      <c r="BS3" s="269"/>
      <c r="BT3" s="381" t="s">
        <v>178</v>
      </c>
      <c r="BU3" s="382" t="s">
        <v>56</v>
      </c>
      <c r="BV3" s="383" t="s">
        <v>7</v>
      </c>
      <c r="BW3" s="383" t="s">
        <v>1</v>
      </c>
      <c r="BX3" s="383" t="s">
        <v>2</v>
      </c>
      <c r="BY3" s="383" t="s">
        <v>16</v>
      </c>
      <c r="BZ3" s="383" t="s">
        <v>17</v>
      </c>
      <c r="CA3" s="384" t="s">
        <v>18</v>
      </c>
      <c r="CB3" s="269"/>
      <c r="CC3" s="269"/>
      <c r="CD3" s="381" t="s">
        <v>178</v>
      </c>
      <c r="CE3" s="382" t="s">
        <v>56</v>
      </c>
      <c r="CF3" s="383" t="s">
        <v>7</v>
      </c>
      <c r="CG3" s="383" t="s">
        <v>1</v>
      </c>
      <c r="CH3" s="383" t="s">
        <v>2</v>
      </c>
      <c r="CI3" s="383" t="s">
        <v>16</v>
      </c>
      <c r="CJ3" s="383" t="s">
        <v>17</v>
      </c>
      <c r="CK3" s="384" t="s">
        <v>18</v>
      </c>
      <c r="CL3" s="269"/>
      <c r="CM3" s="269"/>
      <c r="CN3" s="381" t="s">
        <v>178</v>
      </c>
      <c r="CO3" s="382" t="s">
        <v>56</v>
      </c>
      <c r="CP3" s="383" t="s">
        <v>7</v>
      </c>
      <c r="CQ3" s="383" t="s">
        <v>1</v>
      </c>
      <c r="CR3" s="383" t="s">
        <v>2</v>
      </c>
      <c r="CS3" s="383" t="s">
        <v>16</v>
      </c>
      <c r="CT3" s="383" t="s">
        <v>17</v>
      </c>
      <c r="CU3" s="384" t="s">
        <v>18</v>
      </c>
      <c r="CV3" s="269"/>
      <c r="CW3" s="269"/>
      <c r="CX3" s="381" t="s">
        <v>178</v>
      </c>
      <c r="CY3" s="382" t="s">
        <v>56</v>
      </c>
      <c r="CZ3" s="383" t="s">
        <v>7</v>
      </c>
      <c r="DA3" s="383" t="s">
        <v>1</v>
      </c>
      <c r="DB3" s="383" t="s">
        <v>2</v>
      </c>
      <c r="DC3" s="383" t="s">
        <v>16</v>
      </c>
      <c r="DD3" s="383" t="s">
        <v>17</v>
      </c>
      <c r="DE3" s="384" t="s">
        <v>18</v>
      </c>
      <c r="DF3" s="269"/>
      <c r="DG3" s="269"/>
      <c r="DH3" s="270"/>
      <c r="DR3" s="270"/>
      <c r="EB3" s="270"/>
      <c r="EL3" s="270"/>
      <c r="EV3" s="270"/>
      <c r="FF3" s="270"/>
      <c r="FP3" s="270"/>
      <c r="FZ3" s="270"/>
      <c r="GJ3" s="270"/>
      <c r="GT3" s="270"/>
      <c r="HD3" s="270"/>
      <c r="HN3" s="270"/>
      <c r="HX3" s="270"/>
      <c r="IH3" s="270"/>
      <c r="IR3" s="270"/>
      <c r="JB3" s="270"/>
    </row>
    <row xmlns:x14ac="http://schemas.microsoft.com/office/spreadsheetml/2009/9/ac" r="4" s="4" customFormat="true" x14ac:dyDescent="0.25">
      <c r="A4" s="405" t="str">
        <f>IF(ISBLANK('Data Summary'!A6),"",'Data Summary'!A6)</f>
        <v>ZMB_2012_UIS</v>
      </c>
      <c r="B4" s="124"/>
      <c r="C4" s="92" t="s">
        <v>3</v>
      </c>
      <c r="D4" s="7"/>
      <c r="E4" s="7"/>
      <c r="F4" s="7"/>
      <c r="G4" s="7"/>
      <c r="H4" s="7"/>
      <c r="I4" s="26"/>
      <c r="J4" s="24"/>
      <c r="K4" s="24"/>
      <c r="L4" s="124"/>
      <c r="M4" s="92" t="s">
        <v>3</v>
      </c>
      <c r="N4" s="7"/>
      <c r="O4" s="7"/>
      <c r="P4" s="7"/>
      <c r="Q4" s="7"/>
      <c r="R4" s="7"/>
      <c r="S4" s="26"/>
      <c r="T4" s="24"/>
      <c r="U4" s="24"/>
      <c r="V4" s="137"/>
      <c r="W4" s="92" t="s">
        <v>3</v>
      </c>
      <c r="X4" s="7"/>
      <c r="Y4" s="7"/>
      <c r="Z4" s="7"/>
      <c r="AA4" s="7"/>
      <c r="AB4" s="7"/>
      <c r="AC4" s="26"/>
      <c r="AD4" s="24"/>
      <c r="AE4" s="24"/>
      <c r="AF4" s="137"/>
      <c r="AG4" s="92" t="s">
        <v>3</v>
      </c>
      <c r="AH4" s="7"/>
      <c r="AI4" s="7"/>
      <c r="AJ4" s="7"/>
      <c r="AK4" s="7"/>
      <c r="AL4" s="7"/>
      <c r="AM4" s="26"/>
      <c r="AN4" s="24"/>
      <c r="AO4" s="24"/>
      <c r="AP4" s="137"/>
      <c r="AQ4" s="92" t="s">
        <v>3</v>
      </c>
      <c r="AR4" s="7"/>
      <c r="AS4" s="7"/>
      <c r="AT4" s="7"/>
      <c r="AU4" s="7"/>
      <c r="AV4" s="7"/>
      <c r="AW4" s="26"/>
      <c r="AX4" s="24"/>
      <c r="AY4" s="24"/>
      <c r="AZ4" s="137"/>
      <c r="BA4" s="92" t="s">
        <v>3</v>
      </c>
      <c r="BB4" s="7"/>
      <c r="BC4" s="7"/>
      <c r="BD4" s="7"/>
      <c r="BE4" s="7"/>
      <c r="BF4" s="7"/>
      <c r="BG4" s="26"/>
      <c r="BH4" s="24"/>
      <c r="BI4" s="24"/>
      <c r="BJ4" s="137"/>
      <c r="BK4" s="92" t="s">
        <v>3</v>
      </c>
      <c r="BL4" s="7"/>
      <c r="BM4" s="7"/>
      <c r="BN4" s="7"/>
      <c r="BO4" s="7"/>
      <c r="BP4" s="7"/>
      <c r="BQ4" s="26"/>
      <c r="BR4" s="24"/>
      <c r="BS4" s="24"/>
      <c r="BT4" s="137"/>
      <c r="BU4" s="92" t="s">
        <v>3</v>
      </c>
      <c r="BV4" s="195"/>
      <c r="BW4" s="195"/>
      <c r="BX4" s="195">
        <v>38</v>
      </c>
      <c r="BY4" s="195"/>
      <c r="BZ4" s="195"/>
      <c r="CA4" s="26"/>
      <c r="CB4" s="24"/>
      <c r="CC4" s="24"/>
      <c r="CD4" s="137"/>
      <c r="CE4" s="92" t="s">
        <v>3</v>
      </c>
      <c r="CF4" s="7"/>
      <c r="CG4" s="7"/>
      <c r="CH4" s="7"/>
      <c r="CI4" s="7"/>
      <c r="CJ4" s="7"/>
      <c r="CK4" s="26"/>
      <c r="CL4" s="24"/>
      <c r="CM4" s="24"/>
      <c r="CN4" s="137"/>
      <c r="CO4" s="92" t="s">
        <v>3</v>
      </c>
      <c r="CP4" s="7"/>
      <c r="CQ4" s="7"/>
      <c r="CR4" s="7"/>
      <c r="CS4" s="7"/>
      <c r="CT4" s="7"/>
      <c r="CU4" s="26"/>
      <c r="CV4" s="24"/>
      <c r="CW4" s="24"/>
      <c r="CX4" s="137"/>
      <c r="CY4" s="92" t="s">
        <v>3</v>
      </c>
      <c r="CZ4" s="7"/>
      <c r="DA4" s="7"/>
      <c r="DB4" s="7"/>
      <c r="DC4" s="7"/>
      <c r="DD4" s="7"/>
      <c r="DE4" s="26"/>
      <c r="DF4" s="24"/>
      <c r="DG4" s="24"/>
      <c r="DH4" s="133"/>
      <c r="DR4" s="133"/>
      <c r="EB4" s="133"/>
      <c r="EL4" s="133"/>
      <c r="EV4" s="133"/>
      <c r="FF4" s="133"/>
      <c r="FP4" s="133"/>
      <c r="FZ4" s="133"/>
      <c r="GJ4" s="133"/>
      <c r="GT4" s="133"/>
      <c r="HD4" s="133"/>
      <c r="HN4" s="133"/>
      <c r="HX4" s="133"/>
      <c r="IH4" s="133"/>
      <c r="IR4" s="133"/>
      <c r="JB4" s="133"/>
    </row>
    <row xmlns:x14ac="http://schemas.microsoft.com/office/spreadsheetml/2009/9/ac" r="5" s="4" customFormat="true" x14ac:dyDescent="0.25">
      <c r="A5" s="405" t="str">
        <f ca="true">IF(ISBLANK('Data Summary'!A7),"",'Data Summary'!A7)</f>
        <v>ZMB_2013_SACMEQ</v>
      </c>
      <c r="B5" s="124"/>
      <c r="C5" s="92" t="s">
        <v>25</v>
      </c>
      <c r="D5" s="7"/>
      <c r="E5" s="7"/>
      <c r="F5" s="7"/>
      <c r="G5" s="7"/>
      <c r="H5" s="7"/>
      <c r="I5" s="26"/>
      <c r="J5" s="24"/>
      <c r="K5" s="24"/>
      <c r="L5" s="124"/>
      <c r="M5" s="92" t="s">
        <v>25</v>
      </c>
      <c r="N5" s="7"/>
      <c r="O5" s="7"/>
      <c r="P5" s="7"/>
      <c r="Q5" s="7"/>
      <c r="R5" s="7"/>
      <c r="S5" s="26"/>
      <c r="T5" s="24"/>
      <c r="U5" s="24"/>
      <c r="V5" s="137"/>
      <c r="W5" s="92" t="s">
        <v>25</v>
      </c>
      <c r="X5" s="7"/>
      <c r="Y5" s="7"/>
      <c r="Z5" s="7"/>
      <c r="AA5" s="7"/>
      <c r="AB5" s="7"/>
      <c r="AC5" s="26"/>
      <c r="AD5" s="24"/>
      <c r="AE5" s="24"/>
      <c r="AF5" s="137"/>
      <c r="AG5" s="92" t="s">
        <v>25</v>
      </c>
      <c r="AH5" s="7"/>
      <c r="AI5" s="7"/>
      <c r="AJ5" s="7"/>
      <c r="AK5" s="7"/>
      <c r="AL5" s="7"/>
      <c r="AM5" s="26"/>
      <c r="AN5" s="24"/>
      <c r="AO5" s="24"/>
      <c r="AP5" s="137"/>
      <c r="AQ5" s="92" t="s">
        <v>25</v>
      </c>
      <c r="AR5" s="7"/>
      <c r="AS5" s="7"/>
      <c r="AT5" s="7"/>
      <c r="AU5" s="7"/>
      <c r="AV5" s="7"/>
      <c r="AW5" s="26"/>
      <c r="AX5" s="24"/>
      <c r="AY5" s="24"/>
      <c r="AZ5" s="137"/>
      <c r="BA5" s="92" t="s">
        <v>25</v>
      </c>
      <c r="BB5" s="7"/>
      <c r="BC5" s="7"/>
      <c r="BD5" s="7"/>
      <c r="BE5" s="7"/>
      <c r="BF5" s="7"/>
      <c r="BG5" s="26"/>
      <c r="BH5" s="24"/>
      <c r="BI5" s="24"/>
      <c r="BJ5" s="137"/>
      <c r="BK5" s="92" t="s">
        <v>25</v>
      </c>
      <c r="BL5" s="7"/>
      <c r="BM5" s="7"/>
      <c r="BN5" s="7"/>
      <c r="BO5" s="7"/>
      <c r="BP5" s="7"/>
      <c r="BQ5" s="26"/>
      <c r="BR5" s="24"/>
      <c r="BS5" s="24"/>
      <c r="BT5" s="124"/>
      <c r="BU5" s="92" t="s">
        <v>25</v>
      </c>
      <c r="BV5" s="195"/>
      <c r="BW5" s="195"/>
      <c r="BX5" s="195">
        <v>62</v>
      </c>
      <c r="BY5" s="195"/>
      <c r="BZ5" s="195"/>
      <c r="CA5" s="26"/>
      <c r="CB5" s="24"/>
      <c r="CC5" s="24"/>
      <c r="CD5" s="137"/>
      <c r="CE5" s="92" t="s">
        <v>25</v>
      </c>
      <c r="CF5" s="7"/>
      <c r="CG5" s="7"/>
      <c r="CH5" s="7"/>
      <c r="CI5" s="7"/>
      <c r="CJ5" s="7"/>
      <c r="CK5" s="26"/>
      <c r="CL5" s="24"/>
      <c r="CM5" s="24"/>
      <c r="CN5" s="137"/>
      <c r="CO5" s="92" t="s">
        <v>25</v>
      </c>
      <c r="CP5" s="7"/>
      <c r="CQ5" s="7"/>
      <c r="CR5" s="7"/>
      <c r="CS5" s="7"/>
      <c r="CT5" s="7"/>
      <c r="CU5" s="26"/>
      <c r="CV5" s="24"/>
      <c r="CW5" s="24"/>
      <c r="CX5" s="137"/>
      <c r="CY5" s="92" t="s">
        <v>25</v>
      </c>
      <c r="CZ5" s="7"/>
      <c r="DA5" s="7"/>
      <c r="DB5" s="7"/>
      <c r="DC5" s="7"/>
      <c r="DD5" s="7"/>
      <c r="DE5" s="26"/>
      <c r="DF5" s="24"/>
      <c r="DG5" s="24"/>
      <c r="DH5" s="133"/>
      <c r="DR5" s="133"/>
      <c r="EB5" s="133"/>
      <c r="EL5" s="133"/>
      <c r="EV5" s="133"/>
      <c r="FF5" s="133"/>
      <c r="FP5" s="133"/>
      <c r="FZ5" s="133"/>
      <c r="GJ5" s="133"/>
      <c r="GT5" s="133"/>
      <c r="HD5" s="133"/>
      <c r="HN5" s="133"/>
      <c r="HX5" s="133"/>
      <c r="IH5" s="133"/>
      <c r="IR5" s="133"/>
      <c r="JB5" s="133"/>
    </row>
    <row xmlns:x14ac="http://schemas.microsoft.com/office/spreadsheetml/2009/9/ac" r="6" s="4" customFormat="true" ht="15.6" customHeight="true" x14ac:dyDescent="0.25">
      <c r="A6" s="405" t="str">
        <f ca="true">IF(ISBLANK('Data Summary'!A8),"",'Data Summary'!A8)</f>
        <v>ZMB_2013_EMIS</v>
      </c>
      <c r="B6" s="137"/>
      <c r="C6" s="93" t="s">
        <v>26</v>
      </c>
      <c r="D6" s="19"/>
      <c r="E6" s="7"/>
      <c r="F6" s="7"/>
      <c r="G6" s="7"/>
      <c r="H6" s="7"/>
      <c r="I6" s="26"/>
      <c r="J6" s="24"/>
      <c r="K6" s="24"/>
      <c r="L6" s="137"/>
      <c r="M6" s="93" t="s">
        <v>26</v>
      </c>
      <c r="N6" s="19"/>
      <c r="O6" s="7"/>
      <c r="P6" s="7"/>
      <c r="Q6" s="7"/>
      <c r="R6" s="7"/>
      <c r="S6" s="26"/>
      <c r="T6" s="24"/>
      <c r="U6" s="24"/>
      <c r="V6" s="137"/>
      <c r="W6" s="93" t="s">
        <v>26</v>
      </c>
      <c r="X6" s="19"/>
      <c r="Y6" s="7"/>
      <c r="Z6" s="7"/>
      <c r="AA6" s="7"/>
      <c r="AB6" s="7"/>
      <c r="AC6" s="26"/>
      <c r="AD6" s="24"/>
      <c r="AE6" s="24"/>
      <c r="AF6" s="137"/>
      <c r="AG6" s="93" t="s">
        <v>26</v>
      </c>
      <c r="AH6" s="19"/>
      <c r="AI6" s="7"/>
      <c r="AJ6" s="7"/>
      <c r="AK6" s="7"/>
      <c r="AL6" s="7"/>
      <c r="AM6" s="26"/>
      <c r="AN6" s="24"/>
      <c r="AO6" s="24"/>
      <c r="AP6" s="137"/>
      <c r="AQ6" s="93" t="s">
        <v>26</v>
      </c>
      <c r="AR6" s="19"/>
      <c r="AS6" s="7"/>
      <c r="AT6" s="7"/>
      <c r="AU6" s="7"/>
      <c r="AV6" s="7"/>
      <c r="AW6" s="26"/>
      <c r="AX6" s="24"/>
      <c r="AY6" s="24"/>
      <c r="AZ6" s="137"/>
      <c r="BA6" s="93" t="s">
        <v>26</v>
      </c>
      <c r="BB6" s="19"/>
      <c r="BC6" s="7"/>
      <c r="BD6" s="7"/>
      <c r="BE6" s="7"/>
      <c r="BF6" s="7"/>
      <c r="BG6" s="26"/>
      <c r="BH6" s="24"/>
      <c r="BI6" s="24"/>
      <c r="BJ6" s="137"/>
      <c r="BK6" s="93" t="s">
        <v>26</v>
      </c>
      <c r="BL6" s="19"/>
      <c r="BM6" s="7"/>
      <c r="BN6" s="7"/>
      <c r="BO6" s="7"/>
      <c r="BP6" s="7"/>
      <c r="BQ6" s="26"/>
      <c r="BR6" s="24"/>
      <c r="BS6" s="24"/>
      <c r="BT6" s="137"/>
      <c r="BU6" s="93" t="s">
        <v>26</v>
      </c>
      <c r="BV6" s="205"/>
      <c r="BW6" s="195"/>
      <c r="BX6" s="195"/>
      <c r="BY6" s="195"/>
      <c r="BZ6" s="195"/>
      <c r="CA6" s="26"/>
      <c r="CB6" s="24"/>
      <c r="CC6" s="24"/>
      <c r="CD6" s="137"/>
      <c r="CE6" s="93" t="s">
        <v>26</v>
      </c>
      <c r="CF6" s="19"/>
      <c r="CG6" s="7"/>
      <c r="CH6" s="7"/>
      <c r="CI6" s="7"/>
      <c r="CJ6" s="7"/>
      <c r="CK6" s="26"/>
      <c r="CL6" s="24"/>
      <c r="CM6" s="24"/>
      <c r="CN6" s="137"/>
      <c r="CO6" s="93" t="s">
        <v>26</v>
      </c>
      <c r="CP6" s="19"/>
      <c r="CQ6" s="7"/>
      <c r="CR6" s="7"/>
      <c r="CS6" s="7"/>
      <c r="CT6" s="7"/>
      <c r="CU6" s="26"/>
      <c r="CV6" s="24"/>
      <c r="CW6" s="24"/>
      <c r="CX6" s="137"/>
      <c r="CY6" s="93" t="s">
        <v>26</v>
      </c>
      <c r="CZ6" s="19"/>
      <c r="DA6" s="7"/>
      <c r="DB6" s="7"/>
      <c r="DC6" s="7"/>
      <c r="DD6" s="7"/>
      <c r="DE6" s="26"/>
      <c r="DF6" s="24"/>
      <c r="DG6" s="24"/>
      <c r="DH6" s="133"/>
      <c r="DR6" s="133"/>
      <c r="EB6" s="133"/>
      <c r="EL6" s="133"/>
      <c r="EV6" s="133"/>
      <c r="FF6" s="133"/>
      <c r="FP6" s="133"/>
      <c r="FZ6" s="133"/>
      <c r="GJ6" s="133"/>
      <c r="GT6" s="133"/>
      <c r="HD6" s="133"/>
      <c r="HN6" s="133"/>
      <c r="HX6" s="133"/>
      <c r="IH6" s="133"/>
      <c r="IR6" s="133"/>
      <c r="JB6" s="133"/>
    </row>
    <row xmlns:x14ac="http://schemas.microsoft.com/office/spreadsheetml/2009/9/ac" r="7" s="4" customFormat="true" x14ac:dyDescent="0.25">
      <c r="A7" s="405" t="str">
        <f ca="true">IF(ISBLANK('Data Summary'!A9),"",'Data Summary'!A9)</f>
        <v>ZMB_2016_EMIS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262</v>
      </c>
      <c r="BV7" s="195"/>
      <c r="BW7" s="195"/>
      <c r="BX7" s="195">
        <v>48</v>
      </c>
      <c r="BY7" s="195"/>
      <c r="BZ7" s="195"/>
      <c r="CA7" s="26"/>
      <c r="CB7" s="24"/>
      <c r="CC7" s="24"/>
      <c r="CD7" s="124"/>
      <c r="CE7" s="93" t="s">
        <v>262</v>
      </c>
      <c r="CF7" s="79">
        <v>96.537369914853357</v>
      </c>
      <c r="CG7" s="7"/>
      <c r="CH7" s="7"/>
      <c r="CI7" s="7"/>
      <c r="CJ7" s="7">
        <v>96.326222796811038</v>
      </c>
      <c r="CK7" s="26">
        <v>98.059006211180119</v>
      </c>
      <c r="CL7" s="24"/>
      <c r="CM7" s="24"/>
      <c r="CN7" s="124"/>
      <c r="CO7" s="93" t="s">
        <v>262</v>
      </c>
      <c r="CP7" s="79">
        <v>97.167086012487175</v>
      </c>
      <c r="CQ7" s="7"/>
      <c r="CR7" s="7"/>
      <c r="CS7" s="7"/>
      <c r="CT7" s="7">
        <v>97.11894926384916</v>
      </c>
      <c r="CU7" s="26">
        <v>97.519379844961236</v>
      </c>
      <c r="CV7" s="24"/>
      <c r="CW7" s="24"/>
      <c r="CX7" s="124"/>
      <c r="CY7" s="93" t="s">
        <v>262</v>
      </c>
      <c r="CZ7" s="79"/>
      <c r="DA7" s="7"/>
      <c r="DB7" s="7"/>
      <c r="DC7" s="7"/>
      <c r="DD7" s="7"/>
      <c r="DE7" s="26"/>
      <c r="DF7" s="24"/>
      <c r="DG7" s="24"/>
      <c r="DH7" s="133"/>
      <c r="DR7" s="133"/>
      <c r="EB7" s="133"/>
      <c r="EL7" s="133"/>
      <c r="EV7" s="133"/>
      <c r="FF7" s="133"/>
      <c r="FP7" s="133"/>
      <c r="FZ7" s="133"/>
      <c r="GJ7" s="133"/>
      <c r="GT7" s="133"/>
      <c r="HD7" s="133"/>
      <c r="HN7" s="133"/>
      <c r="HX7" s="133"/>
      <c r="IH7" s="133"/>
      <c r="IR7" s="133"/>
      <c r="JB7" s="133"/>
    </row>
    <row xmlns:x14ac="http://schemas.microsoft.com/office/spreadsheetml/2009/9/ac" r="8" s="4" customFormat="true" x14ac:dyDescent="0.25">
      <c r="A8" s="405" t="str">
        <f ca="true">IF(ISBLANK('Data Summary'!A10),"",'Data Summary'!A10)</f>
        <v>ZMB_2016_UIS</v>
      </c>
      <c r="B8" s="137"/>
      <c r="C8" s="93" t="s">
        <v>142</v>
      </c>
      <c r="D8" s="19"/>
      <c r="E8" s="7"/>
      <c r="F8" s="7"/>
      <c r="G8" s="7"/>
      <c r="H8" s="7"/>
      <c r="I8" s="26"/>
      <c r="J8" s="24"/>
      <c r="K8" s="24"/>
      <c r="L8" s="137"/>
      <c r="M8" s="93" t="s">
        <v>142</v>
      </c>
      <c r="N8" s="19"/>
      <c r="O8" s="7"/>
      <c r="P8" s="7"/>
      <c r="Q8" s="7"/>
      <c r="R8" s="7"/>
      <c r="S8" s="26"/>
      <c r="T8" s="24"/>
      <c r="U8" s="24"/>
      <c r="V8" s="137"/>
      <c r="W8" s="93" t="s">
        <v>142</v>
      </c>
      <c r="X8" s="19"/>
      <c r="Y8" s="7"/>
      <c r="Z8" s="7"/>
      <c r="AA8" s="7"/>
      <c r="AB8" s="7"/>
      <c r="AC8" s="26"/>
      <c r="AD8" s="24"/>
      <c r="AE8" s="24"/>
      <c r="AF8" s="124" t="s">
        <v>170</v>
      </c>
      <c r="AG8" s="93" t="s">
        <v>142</v>
      </c>
      <c r="AH8" s="19">
        <v>67.8</v>
      </c>
      <c r="AI8" s="7"/>
      <c r="AJ8" s="7"/>
      <c r="AK8" s="7"/>
      <c r="AL8" s="7">
        <f>5985/AL15*100</f>
        <v>67.834070044202662</v>
      </c>
      <c r="AM8" s="26">
        <f>570/AM15*100</f>
        <v>66.980023501762631</v>
      </c>
      <c r="AN8" s="24"/>
      <c r="AO8" s="24"/>
      <c r="AP8" s="124"/>
      <c r="AQ8" s="93" t="s">
        <v>142</v>
      </c>
      <c r="AR8" s="19"/>
      <c r="AS8" s="7"/>
      <c r="AT8" s="7"/>
      <c r="AU8" s="7"/>
      <c r="AV8" s="7"/>
      <c r="AW8" s="26"/>
      <c r="AX8" s="24"/>
      <c r="AY8" s="24"/>
      <c r="AZ8" s="124"/>
      <c r="BA8" s="93" t="s">
        <v>142</v>
      </c>
      <c r="BB8" s="19"/>
      <c r="BC8" s="7"/>
      <c r="BD8" s="7"/>
      <c r="BE8" s="7"/>
      <c r="BF8" s="7"/>
      <c r="BG8" s="26"/>
      <c r="BH8" s="24"/>
      <c r="BI8" s="24"/>
      <c r="BJ8" s="124" t="s">
        <v>237</v>
      </c>
      <c r="BK8" s="93" t="s">
        <v>142</v>
      </c>
      <c r="BL8" s="19">
        <v>75.832318311002851</v>
      </c>
      <c r="BM8" s="7"/>
      <c r="BN8" s="7"/>
      <c r="BO8" s="7"/>
      <c r="BP8" s="7">
        <v>78.039126993101888</v>
      </c>
      <c r="BQ8" s="26">
        <v>56.491575817641227</v>
      </c>
      <c r="BR8" s="24"/>
      <c r="BS8" s="24"/>
      <c r="BT8" s="137"/>
      <c r="BU8" s="93" t="s">
        <v>263</v>
      </c>
      <c r="BV8" s="205"/>
      <c r="BW8" s="195"/>
      <c r="BX8" s="195">
        <v>20</v>
      </c>
      <c r="BY8" s="195"/>
      <c r="BZ8" s="195"/>
      <c r="CA8" s="26"/>
      <c r="CB8" s="24"/>
      <c r="CC8" s="24"/>
      <c r="CD8" s="124"/>
      <c r="CE8" s="93" t="s">
        <v>263</v>
      </c>
      <c r="CF8" s="19">
        <v>90.946073793755914</v>
      </c>
      <c r="CG8" s="7"/>
      <c r="CH8" s="7"/>
      <c r="CI8" s="7"/>
      <c r="CJ8" s="7">
        <v>90.508511096746389</v>
      </c>
      <c r="CK8" s="26">
        <v>94.099378881987576</v>
      </c>
      <c r="CL8" s="24"/>
      <c r="CM8" s="24"/>
      <c r="CN8" s="124"/>
      <c r="CO8" s="93" t="s">
        <v>263</v>
      </c>
      <c r="CP8" s="19">
        <v>93.747087876246397</v>
      </c>
      <c r="CQ8" s="7"/>
      <c r="CR8" s="7"/>
      <c r="CS8" s="7"/>
      <c r="CT8" s="7">
        <v>93.295201779472521</v>
      </c>
      <c r="CU8" s="26">
        <v>97.054263565891475</v>
      </c>
      <c r="CV8" s="24"/>
      <c r="CW8" s="24"/>
      <c r="CX8" s="124"/>
      <c r="CY8" s="93" t="s">
        <v>263</v>
      </c>
      <c r="CZ8" s="19"/>
      <c r="DA8" s="7"/>
      <c r="DB8" s="7"/>
      <c r="DC8" s="7"/>
      <c r="DD8" s="7"/>
      <c r="DE8" s="26"/>
      <c r="DF8" s="24"/>
      <c r="DG8" s="24"/>
      <c r="DH8" s="133"/>
      <c r="DR8" s="133"/>
      <c r="EB8" s="133"/>
      <c r="EL8" s="133"/>
      <c r="EV8" s="133"/>
      <c r="FF8" s="133"/>
      <c r="FP8" s="133"/>
      <c r="FZ8" s="133"/>
      <c r="GJ8" s="133"/>
      <c r="GT8" s="133"/>
      <c r="HD8" s="133"/>
      <c r="HN8" s="133"/>
      <c r="HX8" s="133"/>
      <c r="IH8" s="133"/>
      <c r="IR8" s="133"/>
      <c r="JB8" s="133"/>
    </row>
    <row xmlns:x14ac="http://schemas.microsoft.com/office/spreadsheetml/2009/9/ac" r="9" s="4" customFormat="true" x14ac:dyDescent="0.25">
      <c r="A9" s="405" t="str">
        <f ca="true">IF(ISBLANK('Data Summary'!A11),"",'Data Summary'!A11)</f>
        <v>ZMB_2017_UIS</v>
      </c>
      <c r="B9" s="124"/>
      <c r="C9" s="93" t="s">
        <v>181</v>
      </c>
      <c r="D9" s="19"/>
      <c r="E9" s="7"/>
      <c r="F9" s="7"/>
      <c r="G9" s="7"/>
      <c r="H9" s="7"/>
      <c r="I9" s="26"/>
      <c r="J9" s="24"/>
      <c r="K9" s="24"/>
      <c r="L9" s="124"/>
      <c r="M9" s="93" t="s">
        <v>181</v>
      </c>
      <c r="N9" s="19"/>
      <c r="O9" s="7"/>
      <c r="P9" s="7"/>
      <c r="Q9" s="7"/>
      <c r="R9" s="7"/>
      <c r="S9" s="26"/>
      <c r="T9" s="24"/>
      <c r="U9" s="24"/>
      <c r="V9" s="137"/>
      <c r="W9" s="93" t="s">
        <v>181</v>
      </c>
      <c r="X9" s="19"/>
      <c r="Y9" s="7"/>
      <c r="Z9" s="7"/>
      <c r="AA9" s="7"/>
      <c r="AB9" s="7"/>
      <c r="AC9" s="26"/>
      <c r="AD9" s="24"/>
      <c r="AE9" s="24"/>
      <c r="AF9" s="124" t="s">
        <v>193</v>
      </c>
      <c r="AG9" s="93" t="s">
        <v>181</v>
      </c>
      <c r="AH9" s="19">
        <f>0.79*AH8</f>
        <v>53.561999999999998</v>
      </c>
      <c r="AI9" s="7"/>
      <c r="AJ9" s="7"/>
      <c r="AK9" s="7"/>
      <c r="AL9" s="7">
        <f>0.76*AL8</f>
        <v>51.553893233594025</v>
      </c>
      <c r="AM9" s="26">
        <f>0.94*AM8</f>
        <v>62.961222091656872</v>
      </c>
      <c r="AN9" s="24"/>
      <c r="AO9" s="24"/>
      <c r="AP9" s="124" t="s">
        <v>228</v>
      </c>
      <c r="AQ9" s="93" t="s">
        <v>181</v>
      </c>
      <c r="AR9" s="19">
        <f>AV9</f>
        <v>67.834069999999997</v>
      </c>
      <c r="AS9" s="7"/>
      <c r="AT9" s="7"/>
      <c r="AU9" s="7"/>
      <c r="AV9" s="7">
        <v>67.834069999999997</v>
      </c>
      <c r="AW9" s="26"/>
      <c r="AX9" s="24"/>
      <c r="AY9" s="24"/>
      <c r="AZ9" s="124"/>
      <c r="BA9" s="93" t="s">
        <v>181</v>
      </c>
      <c r="BB9" s="19"/>
      <c r="BC9" s="7"/>
      <c r="BD9" s="7"/>
      <c r="BE9" s="7"/>
      <c r="BF9" s="7"/>
      <c r="BG9" s="26"/>
      <c r="BH9" s="24"/>
      <c r="BI9" s="24"/>
      <c r="BJ9" s="124" t="s">
        <v>193</v>
      </c>
      <c r="BK9" s="93" t="s">
        <v>181</v>
      </c>
      <c r="BL9" s="19">
        <f>0.79*BL8</f>
        <v>59.907531465692252</v>
      </c>
      <c r="BM9" s="7"/>
      <c r="BN9" s="7"/>
      <c r="BO9" s="7"/>
      <c r="BP9" s="7">
        <f>0.76*BP8</f>
        <v>59.309736514757432</v>
      </c>
      <c r="BQ9" s="26">
        <f>0.94*BQ8</f>
        <v>53.102081268582751</v>
      </c>
      <c r="BR9" s="24"/>
      <c r="BS9" s="24"/>
      <c r="BT9" s="124" t="s">
        <v>228</v>
      </c>
      <c r="BU9" s="93" t="s">
        <v>181</v>
      </c>
      <c r="BV9" s="205"/>
      <c r="BW9" s="195"/>
      <c r="BX9" s="195">
        <v>19</v>
      </c>
      <c r="BY9" s="195"/>
      <c r="BZ9" s="195"/>
      <c r="CA9" s="26"/>
      <c r="CB9" s="24"/>
      <c r="CC9" s="24"/>
      <c r="CD9" s="124" t="s">
        <v>312</v>
      </c>
      <c r="CE9" s="93" t="s">
        <v>181</v>
      </c>
      <c r="CF9" s="19">
        <v>87.796947681313654</v>
      </c>
      <c r="CG9" s="7"/>
      <c r="CH9" s="7"/>
      <c r="CI9" s="7"/>
      <c r="CJ9" s="7">
        <v>87.183430049128361</v>
      </c>
      <c r="CK9" s="26">
        <v>92.272915782570109</v>
      </c>
      <c r="CL9" s="24"/>
      <c r="CM9" s="24"/>
      <c r="CN9" s="124" t="s">
        <v>312</v>
      </c>
      <c r="CO9" s="93" t="s">
        <v>181</v>
      </c>
      <c r="CP9" s="19">
        <v>91.091313510914276</v>
      </c>
      <c r="CQ9" s="7"/>
      <c r="CR9" s="7"/>
      <c r="CS9" s="7"/>
      <c r="CT9" s="7">
        <v>90.607319681811617</v>
      </c>
      <c r="CU9" s="26">
        <v>94.646715942551523</v>
      </c>
      <c r="CV9" s="24"/>
      <c r="CW9" s="24"/>
      <c r="CX9" s="124" t="s">
        <v>312</v>
      </c>
      <c r="CY9" s="93" t="s">
        <v>181</v>
      </c>
      <c r="CZ9" s="19"/>
      <c r="DA9" s="7"/>
      <c r="DB9" s="7"/>
      <c r="DC9" s="7"/>
      <c r="DD9" s="7"/>
      <c r="DE9" s="26"/>
      <c r="DF9" s="24"/>
      <c r="DG9" s="24"/>
      <c r="DH9" s="133"/>
      <c r="DR9" s="133"/>
      <c r="EB9" s="133"/>
      <c r="EL9" s="133"/>
      <c r="EV9" s="133"/>
      <c r="FF9" s="133"/>
      <c r="FP9" s="133"/>
      <c r="FZ9" s="133"/>
      <c r="GJ9" s="133"/>
      <c r="GT9" s="133"/>
      <c r="HD9" s="133"/>
      <c r="HN9" s="133"/>
      <c r="HX9" s="133"/>
      <c r="IH9" s="133"/>
      <c r="IR9" s="133"/>
      <c r="JB9" s="133"/>
    </row>
    <row xmlns:x14ac="http://schemas.microsoft.com/office/spreadsheetml/2009/9/ac" r="10" s="2" customFormat="true" ht="86.45" customHeight="true" x14ac:dyDescent="0.25">
      <c r="A10" s="405" t="str">
        <f ca="true">IF(ISBLANK('Data Summary'!A12),"",'Data Summary'!A12)</f>
        <v>ZMB_2017_EMIS</v>
      </c>
      <c r="B10" s="128" t="s">
        <v>12</v>
      </c>
      <c r="C10" s="593" t="s">
        <v>166</v>
      </c>
      <c r="D10" s="593"/>
      <c r="E10" s="593"/>
      <c r="F10" s="593"/>
      <c r="G10" s="593"/>
      <c r="H10" s="593"/>
      <c r="I10" s="594"/>
      <c r="J10" s="11"/>
      <c r="K10" s="11"/>
      <c r="L10" s="128" t="s">
        <v>12</v>
      </c>
      <c r="M10" s="593" t="s">
        <v>166</v>
      </c>
      <c r="N10" s="593"/>
      <c r="O10" s="593"/>
      <c r="P10" s="593"/>
      <c r="Q10" s="593"/>
      <c r="R10" s="593"/>
      <c r="S10" s="594"/>
      <c r="T10" s="11"/>
      <c r="U10" s="11"/>
      <c r="V10" s="128" t="s">
        <v>12</v>
      </c>
      <c r="W10" s="591" t="s">
        <v>167</v>
      </c>
      <c r="X10" s="591"/>
      <c r="Y10" s="591"/>
      <c r="Z10" s="591"/>
      <c r="AA10" s="591"/>
      <c r="AB10" s="591"/>
      <c r="AC10" s="589"/>
      <c r="AD10" s="11"/>
      <c r="AE10" s="11"/>
      <c r="AF10" s="128" t="s">
        <v>12</v>
      </c>
      <c r="AG10" s="591" t="s">
        <v>192</v>
      </c>
      <c r="AH10" s="591"/>
      <c r="AI10" s="591"/>
      <c r="AJ10" s="591"/>
      <c r="AK10" s="591"/>
      <c r="AL10" s="591"/>
      <c r="AM10" s="589"/>
      <c r="AN10" s="11"/>
      <c r="AO10" s="11"/>
      <c r="AP10" s="128" t="s">
        <v>12</v>
      </c>
      <c r="AQ10" s="591" t="s">
        <v>239</v>
      </c>
      <c r="AR10" s="591"/>
      <c r="AS10" s="591"/>
      <c r="AT10" s="591"/>
      <c r="AU10" s="591"/>
      <c r="AV10" s="591"/>
      <c r="AW10" s="589"/>
      <c r="AX10" s="11"/>
      <c r="AY10" s="11"/>
      <c r="AZ10" s="128" t="s">
        <v>12</v>
      </c>
      <c r="BA10" s="591" t="s">
        <v>229</v>
      </c>
      <c r="BB10" s="591"/>
      <c r="BC10" s="591"/>
      <c r="BD10" s="591"/>
      <c r="BE10" s="591"/>
      <c r="BF10" s="591"/>
      <c r="BG10" s="589"/>
      <c r="BH10" s="11"/>
      <c r="BI10" s="11"/>
      <c r="BJ10" s="128" t="s">
        <v>12</v>
      </c>
      <c r="BK10" s="591" t="s">
        <v>238</v>
      </c>
      <c r="BL10" s="591"/>
      <c r="BM10" s="591"/>
      <c r="BN10" s="591"/>
      <c r="BO10" s="591"/>
      <c r="BP10" s="591"/>
      <c r="BQ10" s="589"/>
      <c r="BR10" s="11"/>
      <c r="BS10" s="11"/>
      <c r="BT10" s="128" t="s">
        <v>12</v>
      </c>
      <c r="BU10" s="592" t="s">
        <v>251</v>
      </c>
      <c r="BV10" s="593"/>
      <c r="BW10" s="593"/>
      <c r="BX10" s="593"/>
      <c r="BY10" s="593"/>
      <c r="BZ10" s="593"/>
      <c r="CA10" s="594"/>
      <c r="CB10" s="11"/>
      <c r="CC10" s="11"/>
      <c r="CD10" s="128" t="s">
        <v>12</v>
      </c>
      <c r="CE10" s="592" t="s">
        <v>313</v>
      </c>
      <c r="CF10" s="593"/>
      <c r="CG10" s="593"/>
      <c r="CH10" s="593"/>
      <c r="CI10" s="593"/>
      <c r="CJ10" s="593"/>
      <c r="CK10" s="594"/>
      <c r="CL10" s="11"/>
      <c r="CM10" s="11"/>
      <c r="CN10" s="128" t="s">
        <v>12</v>
      </c>
      <c r="CO10" s="592" t="s">
        <v>313</v>
      </c>
      <c r="CP10" s="593"/>
      <c r="CQ10" s="593"/>
      <c r="CR10" s="593"/>
      <c r="CS10" s="593"/>
      <c r="CT10" s="593"/>
      <c r="CU10" s="594"/>
      <c r="CV10" s="11"/>
      <c r="CW10" s="11"/>
      <c r="CX10" s="128" t="s">
        <v>12</v>
      </c>
      <c r="CY10" s="592" t="s">
        <v>316</v>
      </c>
      <c r="CZ10" s="593"/>
      <c r="DA10" s="593"/>
      <c r="DB10" s="593"/>
      <c r="DC10" s="593"/>
      <c r="DD10" s="593"/>
      <c r="DE10" s="594"/>
      <c r="DF10" s="11"/>
      <c r="DG10" s="11"/>
      <c r="DH10" s="136"/>
      <c r="DR10" s="136"/>
      <c r="EB10" s="136"/>
      <c r="EL10" s="136"/>
      <c r="EV10" s="136"/>
      <c r="FF10" s="136"/>
      <c r="FP10" s="136"/>
      <c r="FZ10" s="136"/>
      <c r="GJ10" s="136"/>
      <c r="GT10" s="136"/>
      <c r="HD10" s="136"/>
      <c r="HN10" s="136"/>
      <c r="HX10" s="136"/>
      <c r="IH10" s="136"/>
      <c r="IR10" s="136"/>
      <c r="JB10" s="136"/>
    </row>
    <row xmlns:x14ac="http://schemas.microsoft.com/office/spreadsheetml/2009/9/ac" r="11" s="2" customFormat="true" ht="15.6" customHeight="true" x14ac:dyDescent="0.25">
      <c r="A11" s="405" t="str">
        <f ca="true">IF(ISBLANK('Data Summary'!A13),"",'Data Summary'!A13)</f>
        <v>ZMB_2017_WV</v>
      </c>
      <c r="B11" s="128"/>
      <c r="C11" s="103" t="s">
        <v>120</v>
      </c>
      <c r="D11" s="53"/>
      <c r="E11" s="53"/>
      <c r="F11" s="53"/>
      <c r="G11" s="53"/>
      <c r="H11" s="53"/>
      <c r="I11" s="102"/>
      <c r="J11" s="11"/>
      <c r="K11" s="11"/>
      <c r="L11" s="128"/>
      <c r="M11" s="103" t="s">
        <v>120</v>
      </c>
      <c r="N11" s="53"/>
      <c r="O11" s="53"/>
      <c r="P11" s="53"/>
      <c r="Q11" s="53"/>
      <c r="R11" s="53"/>
      <c r="S11" s="399"/>
      <c r="T11" s="11"/>
      <c r="U11" s="11"/>
      <c r="V11" s="128"/>
      <c r="W11" s="103" t="s">
        <v>120</v>
      </c>
      <c r="X11" s="101"/>
      <c r="Y11" s="101"/>
      <c r="Z11" s="101"/>
      <c r="AA11" s="101"/>
      <c r="AB11" s="101"/>
      <c r="AC11" s="102"/>
      <c r="AD11" s="11"/>
      <c r="AE11" s="11"/>
      <c r="AF11" s="128"/>
      <c r="AG11" s="103" t="s">
        <v>120</v>
      </c>
      <c r="AH11" s="121"/>
      <c r="AI11" s="121"/>
      <c r="AJ11" s="121"/>
      <c r="AK11" s="121"/>
      <c r="AL11" s="121"/>
      <c r="AM11" s="122"/>
      <c r="AN11" s="11"/>
      <c r="AO11" s="11"/>
      <c r="AP11" s="128"/>
      <c r="AQ11" s="103" t="s">
        <v>120</v>
      </c>
      <c r="AR11" s="191"/>
      <c r="AS11" s="191"/>
      <c r="AT11" s="191"/>
      <c r="AU11" s="191"/>
      <c r="AV11" s="191"/>
      <c r="AW11" s="192"/>
      <c r="AX11" s="11"/>
      <c r="AY11" s="11"/>
      <c r="AZ11" s="128"/>
      <c r="BA11" s="103" t="s">
        <v>120</v>
      </c>
      <c r="BB11" s="191"/>
      <c r="BC11" s="191"/>
      <c r="BD11" s="191"/>
      <c r="BE11" s="191"/>
      <c r="BF11" s="191"/>
      <c r="BG11" s="192"/>
      <c r="BH11" s="11"/>
      <c r="BI11" s="11"/>
      <c r="BJ11" s="128"/>
      <c r="BK11" s="103" t="s">
        <v>120</v>
      </c>
      <c r="BL11" s="191"/>
      <c r="BM11" s="191"/>
      <c r="BN11" s="191"/>
      <c r="BO11" s="191"/>
      <c r="BP11" s="191"/>
      <c r="BQ11" s="192"/>
      <c r="BR11" s="11"/>
      <c r="BS11" s="11"/>
      <c r="BT11" s="128"/>
      <c r="BU11" s="103" t="s">
        <v>120</v>
      </c>
      <c r="BV11" s="206"/>
      <c r="BW11" s="206"/>
      <c r="BX11" s="206" t="s">
        <v>163</v>
      </c>
      <c r="BY11" s="206"/>
      <c r="BZ11" s="206"/>
      <c r="CA11" s="100"/>
      <c r="CB11" s="11"/>
      <c r="CC11" s="11"/>
      <c r="CD11" s="128"/>
      <c r="CE11" s="103" t="s">
        <v>120</v>
      </c>
      <c r="CF11" s="398"/>
      <c r="CG11" s="398"/>
      <c r="CH11" s="398"/>
      <c r="CI11" s="398"/>
      <c r="CJ11" s="398"/>
      <c r="CK11" s="399"/>
      <c r="CL11" s="11"/>
      <c r="CM11" s="11"/>
      <c r="CN11" s="128"/>
      <c r="CO11" s="103" t="s">
        <v>120</v>
      </c>
      <c r="CP11" s="398"/>
      <c r="CQ11" s="398"/>
      <c r="CR11" s="398"/>
      <c r="CS11" s="398"/>
      <c r="CT11" s="398"/>
      <c r="CU11" s="399"/>
      <c r="CV11" s="11"/>
      <c r="CW11" s="11"/>
      <c r="CX11" s="128"/>
      <c r="CY11" s="103" t="s">
        <v>120</v>
      </c>
      <c r="CZ11" s="429"/>
      <c r="DA11" s="429"/>
      <c r="DB11" s="429"/>
      <c r="DC11" s="429"/>
      <c r="DD11" s="429"/>
      <c r="DE11" s="428"/>
      <c r="DF11" s="11"/>
      <c r="DG11" s="11"/>
      <c r="DH11" s="136"/>
      <c r="DR11" s="136"/>
      <c r="EB11" s="136"/>
      <c r="EL11" s="136"/>
      <c r="EV11" s="136"/>
      <c r="FF11" s="136"/>
      <c r="FP11" s="136"/>
      <c r="FZ11" s="136"/>
      <c r="GJ11" s="136"/>
      <c r="GT11" s="136"/>
      <c r="HD11" s="136"/>
      <c r="HN11" s="136"/>
      <c r="HX11" s="136"/>
      <c r="IH11" s="136"/>
      <c r="IR11" s="136"/>
      <c r="JB11" s="136"/>
    </row>
    <row xmlns:x14ac="http://schemas.microsoft.com/office/spreadsheetml/2009/9/ac" r="12" s="2" customFormat="true" ht="15" customHeight="true" x14ac:dyDescent="0.25">
      <c r="A12" s="405" t="str">
        <f ca="true">IF(ISBLANK('Data Summary'!A14),"",'Data Summary'!A14)</f>
        <v>ZMB_2019_EMIS</v>
      </c>
      <c r="B12" s="128"/>
      <c r="C12" s="103" t="s">
        <v>126</v>
      </c>
      <c r="D12" s="53"/>
      <c r="E12" s="53"/>
      <c r="F12" s="53"/>
      <c r="G12" s="53"/>
      <c r="H12" s="53"/>
      <c r="I12" s="100"/>
      <c r="J12" s="11"/>
      <c r="K12" s="11"/>
      <c r="L12" s="128"/>
      <c r="M12" s="103" t="s">
        <v>126</v>
      </c>
      <c r="N12" s="53"/>
      <c r="O12" s="53"/>
      <c r="P12" s="53"/>
      <c r="Q12" s="53"/>
      <c r="R12" s="53"/>
      <c r="S12" s="100"/>
      <c r="T12" s="11"/>
      <c r="U12" s="11"/>
      <c r="V12" s="128"/>
      <c r="W12" s="103" t="s">
        <v>126</v>
      </c>
      <c r="X12" s="53"/>
      <c r="Y12" s="53"/>
      <c r="Z12" s="53"/>
      <c r="AA12" s="53"/>
      <c r="AB12" s="53"/>
      <c r="AC12" s="100"/>
      <c r="AD12" s="11"/>
      <c r="AE12" s="11"/>
      <c r="AF12" s="128"/>
      <c r="AG12" s="103" t="s">
        <v>126</v>
      </c>
      <c r="AH12" s="53"/>
      <c r="AI12" s="53"/>
      <c r="AJ12" s="53"/>
      <c r="AK12" s="53"/>
      <c r="AL12" s="53"/>
      <c r="AM12" s="100"/>
      <c r="AN12" s="11"/>
      <c r="AO12" s="11"/>
      <c r="AP12" s="128"/>
      <c r="AQ12" s="103" t="s">
        <v>126</v>
      </c>
      <c r="AR12" s="53"/>
      <c r="AS12" s="53"/>
      <c r="AT12" s="53"/>
      <c r="AU12" s="53"/>
      <c r="AV12" s="53"/>
      <c r="AW12" s="100"/>
      <c r="AX12" s="11"/>
      <c r="AY12" s="11"/>
      <c r="AZ12" s="128"/>
      <c r="BA12" s="103" t="s">
        <v>126</v>
      </c>
      <c r="BB12" s="53"/>
      <c r="BC12" s="53"/>
      <c r="BD12" s="53"/>
      <c r="BE12" s="53"/>
      <c r="BF12" s="53"/>
      <c r="BG12" s="100"/>
      <c r="BH12" s="11"/>
      <c r="BI12" s="11"/>
      <c r="BJ12" s="128"/>
      <c r="BK12" s="103" t="s">
        <v>126</v>
      </c>
      <c r="BL12" s="53"/>
      <c r="BM12" s="53"/>
      <c r="BN12" s="53"/>
      <c r="BO12" s="53"/>
      <c r="BP12" s="53"/>
      <c r="BQ12" s="100"/>
      <c r="BR12" s="11"/>
      <c r="BS12" s="11"/>
      <c r="BT12" s="128"/>
      <c r="BU12" s="103" t="s">
        <v>126</v>
      </c>
      <c r="BV12" s="206"/>
      <c r="BW12" s="206"/>
      <c r="BX12" s="206" t="s">
        <v>163</v>
      </c>
      <c r="BY12" s="206"/>
      <c r="BZ12" s="206"/>
      <c r="CA12" s="100"/>
      <c r="CB12" s="11"/>
      <c r="CC12" s="11"/>
      <c r="CD12" s="128"/>
      <c r="CE12" s="103" t="s">
        <v>126</v>
      </c>
      <c r="CF12" s="53" t="s">
        <v>163</v>
      </c>
      <c r="CG12" s="53"/>
      <c r="CH12" s="53"/>
      <c r="CI12" s="53"/>
      <c r="CJ12" s="53" t="s">
        <v>163</v>
      </c>
      <c r="CK12" s="100" t="s">
        <v>163</v>
      </c>
      <c r="CL12" s="11"/>
      <c r="CM12" s="11"/>
      <c r="CN12" s="128"/>
      <c r="CO12" s="103" t="s">
        <v>126</v>
      </c>
      <c r="CP12" s="53" t="s">
        <v>163</v>
      </c>
      <c r="CQ12" s="53"/>
      <c r="CR12" s="53"/>
      <c r="CS12" s="53"/>
      <c r="CT12" s="53" t="s">
        <v>163</v>
      </c>
      <c r="CU12" s="100" t="s">
        <v>163</v>
      </c>
      <c r="CV12" s="11"/>
      <c r="CW12" s="11"/>
      <c r="CX12" s="128"/>
      <c r="CY12" s="103" t="s">
        <v>126</v>
      </c>
      <c r="CZ12" s="53"/>
      <c r="DA12" s="53"/>
      <c r="DB12" s="53"/>
      <c r="DC12" s="53"/>
      <c r="DD12" s="53"/>
      <c r="DE12" s="100"/>
      <c r="DF12" s="11"/>
      <c r="DG12" s="11"/>
      <c r="DH12" s="136"/>
      <c r="DR12" s="136"/>
      <c r="EB12" s="136"/>
      <c r="EL12" s="136"/>
      <c r="EV12" s="136"/>
      <c r="FF12" s="136"/>
      <c r="FP12" s="136"/>
      <c r="FZ12" s="136"/>
      <c r="GJ12" s="136"/>
      <c r="GT12" s="136"/>
      <c r="HD12" s="136"/>
      <c r="HN12" s="136"/>
      <c r="HX12" s="136"/>
      <c r="IH12" s="136"/>
      <c r="IR12" s="136"/>
      <c r="JB12" s="136"/>
    </row>
    <row xmlns:x14ac="http://schemas.microsoft.com/office/spreadsheetml/2009/9/ac" r="13" s="2" customFormat="true" ht="15" customHeight="true" x14ac:dyDescent="0.25">
      <c r="A13" s="405" t="str">
        <f ca="true">IF(ISBLANK('Data Summary'!A15),"",'Data Summary'!A15)</f>
        <v>ZMB_2020_EMIS</v>
      </c>
      <c r="B13" s="128"/>
      <c r="C13" s="103" t="s">
        <v>103</v>
      </c>
      <c r="D13" s="53"/>
      <c r="E13" s="53"/>
      <c r="F13" s="53"/>
      <c r="G13" s="53"/>
      <c r="H13" s="53"/>
      <c r="I13" s="100"/>
      <c r="J13" s="11"/>
      <c r="K13" s="11"/>
      <c r="L13" s="128"/>
      <c r="M13" s="103" t="s">
        <v>103</v>
      </c>
      <c r="N13" s="53"/>
      <c r="O13" s="53"/>
      <c r="P13" s="53"/>
      <c r="Q13" s="53"/>
      <c r="R13" s="53"/>
      <c r="S13" s="100"/>
      <c r="T13" s="11"/>
      <c r="U13" s="11"/>
      <c r="V13" s="128"/>
      <c r="W13" s="103" t="s">
        <v>103</v>
      </c>
      <c r="X13" s="53"/>
      <c r="Y13" s="53"/>
      <c r="Z13" s="53"/>
      <c r="AA13" s="53"/>
      <c r="AB13" s="53"/>
      <c r="AC13" s="100"/>
      <c r="AD13" s="11"/>
      <c r="AE13" s="11"/>
      <c r="AF13" s="128"/>
      <c r="AG13" s="103" t="s">
        <v>103</v>
      </c>
      <c r="AH13" s="53" t="s">
        <v>163</v>
      </c>
      <c r="AI13" s="53"/>
      <c r="AJ13" s="53"/>
      <c r="AK13" s="53"/>
      <c r="AL13" s="53" t="s">
        <v>163</v>
      </c>
      <c r="AM13" s="100" t="s">
        <v>163</v>
      </c>
      <c r="AN13" s="11"/>
      <c r="AO13" s="11"/>
      <c r="AP13" s="128"/>
      <c r="AQ13" s="103" t="s">
        <v>103</v>
      </c>
      <c r="AR13" s="53" t="s">
        <v>168</v>
      </c>
      <c r="AS13" s="53"/>
      <c r="AT13" s="53"/>
      <c r="AU13" s="53"/>
      <c r="AV13" s="53" t="s">
        <v>168</v>
      </c>
      <c r="AW13" s="100"/>
      <c r="AX13" s="11"/>
      <c r="AY13" s="11"/>
      <c r="AZ13" s="128"/>
      <c r="BA13" s="103" t="s">
        <v>103</v>
      </c>
      <c r="BB13" s="53"/>
      <c r="BC13" s="53"/>
      <c r="BD13" s="53"/>
      <c r="BE13" s="53"/>
      <c r="BF13" s="53"/>
      <c r="BG13" s="100"/>
      <c r="BH13" s="11"/>
      <c r="BI13" s="11"/>
      <c r="BJ13" s="128"/>
      <c r="BK13" s="103" t="s">
        <v>103</v>
      </c>
      <c r="BL13" s="53" t="s">
        <v>163</v>
      </c>
      <c r="BM13" s="53"/>
      <c r="BN13" s="53"/>
      <c r="BO13" s="53"/>
      <c r="BP13" s="53" t="s">
        <v>163</v>
      </c>
      <c r="BQ13" s="100" t="s">
        <v>163</v>
      </c>
      <c r="BR13" s="11"/>
      <c r="BS13" s="11"/>
      <c r="BT13" s="128"/>
      <c r="BU13" s="103" t="s">
        <v>103</v>
      </c>
      <c r="BV13" s="206"/>
      <c r="BW13" s="206"/>
      <c r="BX13" s="206" t="s">
        <v>163</v>
      </c>
      <c r="BY13" s="206"/>
      <c r="BZ13" s="206"/>
      <c r="CA13" s="100"/>
      <c r="CB13" s="11"/>
      <c r="CC13" s="11"/>
      <c r="CD13" s="128"/>
      <c r="CE13" s="103" t="s">
        <v>103</v>
      </c>
      <c r="CF13" s="53" t="s">
        <v>163</v>
      </c>
      <c r="CG13" s="53"/>
      <c r="CH13" s="53"/>
      <c r="CI13" s="53"/>
      <c r="CJ13" s="53" t="s">
        <v>163</v>
      </c>
      <c r="CK13" s="100" t="s">
        <v>163</v>
      </c>
      <c r="CL13" s="11"/>
      <c r="CM13" s="11"/>
      <c r="CN13" s="128"/>
      <c r="CO13" s="103" t="s">
        <v>103</v>
      </c>
      <c r="CP13" s="53" t="s">
        <v>163</v>
      </c>
      <c r="CQ13" s="53"/>
      <c r="CR13" s="53"/>
      <c r="CS13" s="53"/>
      <c r="CT13" s="53" t="s">
        <v>163</v>
      </c>
      <c r="CU13" s="100" t="s">
        <v>163</v>
      </c>
      <c r="CV13" s="11"/>
      <c r="CW13" s="11"/>
      <c r="CX13" s="128"/>
      <c r="CY13" s="103" t="s">
        <v>103</v>
      </c>
      <c r="CZ13" s="53"/>
      <c r="DA13" s="53"/>
      <c r="DB13" s="53"/>
      <c r="DC13" s="53"/>
      <c r="DD13" s="53"/>
      <c r="DE13" s="100"/>
      <c r="DF13" s="11"/>
      <c r="DG13" s="11"/>
      <c r="DH13" s="136"/>
      <c r="DR13" s="136"/>
      <c r="EB13" s="136"/>
      <c r="EL13" s="136"/>
      <c r="EV13" s="136"/>
      <c r="FF13" s="136"/>
      <c r="FP13" s="136"/>
      <c r="FZ13" s="136"/>
      <c r="GJ13" s="136"/>
      <c r="GT13" s="136"/>
      <c r="HD13" s="136"/>
      <c r="HN13" s="136"/>
      <c r="HX13" s="136"/>
      <c r="IH13" s="136"/>
      <c r="IR13" s="136"/>
      <c r="JB13" s="136"/>
    </row>
    <row xmlns:x14ac="http://schemas.microsoft.com/office/spreadsheetml/2009/9/ac" r="14" ht="15.75" customHeight="true" x14ac:dyDescent="0.25">
      <c r="A14" s="405" t="str">
        <f ca="true">IF(ISBLANK('Data Summary'!A16),"",'Data Summary'!A16)</f>
        <v>ZMB_2023_SUR</v>
      </c>
      <c r="B14" s="129"/>
      <c r="C14" s="94" t="s">
        <v>23</v>
      </c>
      <c r="D14" s="10"/>
      <c r="E14" s="10"/>
      <c r="F14" s="10"/>
      <c r="G14" s="72"/>
      <c r="H14" s="73"/>
      <c r="I14" s="74"/>
      <c r="J14" s="11"/>
      <c r="K14" s="11"/>
      <c r="L14" s="129"/>
      <c r="M14" s="94" t="s">
        <v>23</v>
      </c>
      <c r="N14" s="10"/>
      <c r="O14" s="10"/>
      <c r="P14" s="10"/>
      <c r="Q14" s="72"/>
      <c r="R14" s="73"/>
      <c r="S14" s="74"/>
      <c r="T14" s="11"/>
      <c r="U14" s="11"/>
      <c r="V14" s="129"/>
      <c r="W14" s="94" t="s">
        <v>23</v>
      </c>
      <c r="X14" s="10"/>
      <c r="Y14" s="10"/>
      <c r="Z14" s="10"/>
      <c r="AA14" s="72"/>
      <c r="AB14" s="73"/>
      <c r="AC14" s="74"/>
      <c r="AD14" s="11"/>
      <c r="AE14" s="11"/>
      <c r="AF14" s="129"/>
      <c r="AG14" s="94" t="s">
        <v>23</v>
      </c>
      <c r="AH14" s="10"/>
      <c r="AI14" s="10"/>
      <c r="AJ14" s="10"/>
      <c r="AK14" s="72"/>
      <c r="AL14" s="73"/>
      <c r="AM14" s="74"/>
      <c r="AN14" s="11"/>
      <c r="AO14" s="11"/>
      <c r="AP14" s="129"/>
      <c r="AQ14" s="94" t="s">
        <v>23</v>
      </c>
      <c r="AR14" s="10"/>
      <c r="AS14" s="10"/>
      <c r="AT14" s="10"/>
      <c r="AU14" s="72"/>
      <c r="AV14" s="73"/>
      <c r="AW14" s="74"/>
      <c r="AX14" s="11"/>
      <c r="AY14" s="11"/>
      <c r="AZ14" s="129"/>
      <c r="BA14" s="94" t="s">
        <v>23</v>
      </c>
      <c r="BB14" s="10"/>
      <c r="BC14" s="10"/>
      <c r="BD14" s="10"/>
      <c r="BE14" s="72"/>
      <c r="BF14" s="73"/>
      <c r="BG14" s="74"/>
      <c r="BH14" s="11"/>
      <c r="BI14" s="11"/>
      <c r="BJ14" s="129"/>
      <c r="BK14" s="94" t="s">
        <v>23</v>
      </c>
      <c r="BL14" s="200">
        <v>9852</v>
      </c>
      <c r="BM14" s="200">
        <v>1961</v>
      </c>
      <c r="BN14" s="200">
        <v>7891</v>
      </c>
      <c r="BO14" s="201"/>
      <c r="BP14" s="202">
        <v>8843</v>
      </c>
      <c r="BQ14" s="74">
        <v>1009</v>
      </c>
      <c r="BR14" s="11"/>
      <c r="BS14" s="11"/>
      <c r="BT14" s="129"/>
      <c r="BU14" s="94" t="s">
        <v>23</v>
      </c>
      <c r="BV14" s="208"/>
      <c r="BW14" s="208"/>
      <c r="BX14" s="208"/>
      <c r="BY14" s="201"/>
      <c r="BZ14" s="202"/>
      <c r="CA14" s="74"/>
      <c r="CB14" s="11"/>
      <c r="CC14" s="11"/>
      <c r="CD14" s="129"/>
      <c r="CE14" s="94" t="s">
        <v>23</v>
      </c>
      <c r="CF14" s="200">
        <v>10570</v>
      </c>
      <c r="CG14" s="200">
        <v>2165</v>
      </c>
      <c r="CH14" s="200">
        <v>8405</v>
      </c>
      <c r="CI14" s="201" t="s">
        <v>308</v>
      </c>
      <c r="CJ14" s="202">
        <v>9282</v>
      </c>
      <c r="CK14" s="74">
        <v>1288</v>
      </c>
      <c r="CL14" s="11"/>
      <c r="CM14" s="11"/>
      <c r="CN14" s="129"/>
      <c r="CO14" s="94" t="s">
        <v>23</v>
      </c>
      <c r="CP14" s="200">
        <v>10731</v>
      </c>
      <c r="CQ14" s="200">
        <v>2091</v>
      </c>
      <c r="CR14" s="200">
        <v>8640</v>
      </c>
      <c r="CS14" s="201" t="s">
        <v>308</v>
      </c>
      <c r="CT14" s="202">
        <v>9441</v>
      </c>
      <c r="CU14" s="74">
        <v>1290</v>
      </c>
      <c r="CV14" s="11"/>
      <c r="CW14" s="11"/>
      <c r="CX14" s="129"/>
      <c r="CY14" s="94" t="s">
        <v>23</v>
      </c>
      <c r="CZ14" s="200"/>
      <c r="DA14" s="200"/>
      <c r="DB14" s="200"/>
      <c r="DC14" s="201"/>
      <c r="DD14" s="202"/>
      <c r="DE14" s="74"/>
      <c r="DF14" s="11"/>
      <c r="DG14" s="11"/>
    </row>
    <row xmlns:x14ac="http://schemas.microsoft.com/office/spreadsheetml/2009/9/ac" r="15" ht="15.75" customHeight="true" thickBot="true" x14ac:dyDescent="0.3">
      <c r="A15" s="406" t="str">
        <f ca="true">IF(ISBLANK('Data Summary'!A17),"",'Data Summary'!A17)</f>
        <v/>
      </c>
      <c r="B15" s="130"/>
      <c r="C15" s="95" t="s">
        <v>20</v>
      </c>
      <c r="D15" s="76"/>
      <c r="E15" s="76"/>
      <c r="F15" s="76"/>
      <c r="G15" s="76"/>
      <c r="H15" s="76"/>
      <c r="I15" s="77"/>
      <c r="J15" s="25"/>
      <c r="K15" s="25"/>
      <c r="L15" s="130"/>
      <c r="M15" s="95" t="s">
        <v>20</v>
      </c>
      <c r="N15" s="76"/>
      <c r="O15" s="76"/>
      <c r="P15" s="76"/>
      <c r="Q15" s="76"/>
      <c r="R15" s="76"/>
      <c r="S15" s="77"/>
      <c r="T15" s="25"/>
      <c r="U15" s="25"/>
      <c r="V15" s="130"/>
      <c r="W15" s="95" t="s">
        <v>20</v>
      </c>
      <c r="X15" s="76"/>
      <c r="Y15" s="81"/>
      <c r="Z15" s="81"/>
      <c r="AA15" s="82"/>
      <c r="AB15" s="81"/>
      <c r="AC15" s="83"/>
      <c r="AD15" s="25"/>
      <c r="AE15" s="25"/>
      <c r="AF15" s="130"/>
      <c r="AG15" s="95" t="s">
        <v>20</v>
      </c>
      <c r="AH15" s="76">
        <v>9674</v>
      </c>
      <c r="AI15" s="76"/>
      <c r="AJ15" s="76"/>
      <c r="AK15" s="76"/>
      <c r="AL15" s="76">
        <v>8823</v>
      </c>
      <c r="AM15" s="77">
        <v>851</v>
      </c>
      <c r="AN15" s="25"/>
      <c r="AO15" s="25"/>
      <c r="AP15" s="130"/>
      <c r="AQ15" s="95" t="s">
        <v>20</v>
      </c>
      <c r="AR15" s="76"/>
      <c r="AS15" s="76"/>
      <c r="AT15" s="76"/>
      <c r="AU15" s="76"/>
      <c r="AV15" s="76"/>
      <c r="AW15" s="77"/>
      <c r="AX15" s="25"/>
      <c r="AY15" s="25"/>
      <c r="AZ15" s="130"/>
      <c r="BA15" s="95" t="s">
        <v>20</v>
      </c>
      <c r="BB15" s="76"/>
      <c r="BC15" s="76"/>
      <c r="BD15" s="76"/>
      <c r="BE15" s="76"/>
      <c r="BF15" s="76"/>
      <c r="BG15" s="77"/>
      <c r="BH15" s="25"/>
      <c r="BI15" s="25"/>
      <c r="BJ15" s="130"/>
      <c r="BK15" s="95" t="s">
        <v>20</v>
      </c>
      <c r="BL15" s="76">
        <v>9852</v>
      </c>
      <c r="BM15" s="76">
        <v>1961</v>
      </c>
      <c r="BN15" s="76">
        <v>7891</v>
      </c>
      <c r="BO15" s="76"/>
      <c r="BP15" s="76">
        <v>8843</v>
      </c>
      <c r="BQ15" s="77">
        <v>1009</v>
      </c>
      <c r="BR15" s="25"/>
      <c r="BS15" s="25"/>
      <c r="BT15" s="130"/>
      <c r="BU15" s="95" t="s">
        <v>20</v>
      </c>
      <c r="BV15" s="76"/>
      <c r="BW15" s="81"/>
      <c r="BX15" s="81">
        <v>100</v>
      </c>
      <c r="BY15" s="82"/>
      <c r="BZ15" s="81"/>
      <c r="CA15" s="83"/>
      <c r="CB15" s="25"/>
      <c r="CC15" s="25"/>
      <c r="CD15" s="130"/>
      <c r="CE15" s="95" t="s">
        <v>20</v>
      </c>
      <c r="CF15" s="76">
        <v>10570</v>
      </c>
      <c r="CG15" s="76">
        <v>2165</v>
      </c>
      <c r="CH15" s="76">
        <v>8405</v>
      </c>
      <c r="CI15" s="76" t="s">
        <v>308</v>
      </c>
      <c r="CJ15" s="76">
        <v>9282</v>
      </c>
      <c r="CK15" s="77">
        <v>1288</v>
      </c>
      <c r="CL15" s="25"/>
      <c r="CM15" s="25"/>
      <c r="CN15" s="130"/>
      <c r="CO15" s="95" t="s">
        <v>20</v>
      </c>
      <c r="CP15" s="76">
        <v>11199</v>
      </c>
      <c r="CQ15" s="76">
        <v>2661</v>
      </c>
      <c r="CR15" s="76">
        <v>8538</v>
      </c>
      <c r="CS15" s="76" t="s">
        <v>308</v>
      </c>
      <c r="CT15" s="76">
        <v>9536</v>
      </c>
      <c r="CU15" s="77">
        <v>1663</v>
      </c>
      <c r="CV15" s="25"/>
      <c r="CW15" s="25"/>
      <c r="CX15" s="130"/>
      <c r="CY15" s="95" t="s">
        <v>20</v>
      </c>
      <c r="CZ15" s="76"/>
      <c r="DA15" s="76"/>
      <c r="DB15" s="76"/>
      <c r="DC15" s="76"/>
      <c r="DD15" s="76"/>
      <c r="DE15" s="77"/>
      <c r="DF15" s="25"/>
      <c r="DG15" s="25"/>
    </row>
    <row xmlns:x14ac="http://schemas.microsoft.com/office/spreadsheetml/2009/9/ac" r="16" s="3" customFormat="true" x14ac:dyDescent="0.25">
      <c r="A16" s="406" t="str">
        <f ca="true">IF(ISBLANK('Data Summary'!A18),"",'Data Summary'!A18)</f>
        <v/>
      </c>
      <c r="B16" s="131"/>
      <c r="L16" s="131"/>
      <c r="V16" s="131"/>
      <c r="AF16" s="131"/>
      <c r="AP16" s="131"/>
      <c r="AZ16" s="131"/>
      <c r="BJ16" s="131"/>
      <c r="BK16" s="131"/>
      <c r="BT16" s="131"/>
      <c r="CD16" s="131"/>
      <c r="CE16" s="131"/>
      <c r="CN16" s="131"/>
      <c r="CO16" s="131"/>
      <c r="CX16" s="131"/>
      <c r="CY16" s="131"/>
      <c r="DH16" s="131"/>
      <c r="DR16" s="131"/>
      <c r="EB16" s="131"/>
      <c r="EL16" s="131"/>
      <c r="EV16" s="131"/>
      <c r="FF16" s="131"/>
      <c r="FP16" s="131"/>
      <c r="FZ16" s="131"/>
      <c r="GJ16" s="131"/>
      <c r="GT16" s="131"/>
      <c r="HD16" s="131"/>
      <c r="HN16" s="131"/>
      <c r="HX16" s="131"/>
      <c r="IH16" s="131"/>
      <c r="IR16" s="131"/>
      <c r="JB16" s="131"/>
    </row>
    <row xmlns:x14ac="http://schemas.microsoft.com/office/spreadsheetml/2009/9/ac" r="17" s="3" customFormat="true" x14ac:dyDescent="0.25">
      <c r="A17" s="406" t="str">
        <f ca="true">IF(ISBLANK('Data Summary'!A19),"",'Data Summary'!A19)</f>
        <v/>
      </c>
      <c r="B17" s="131"/>
      <c r="L17" s="131"/>
      <c r="V17" s="131"/>
      <c r="AF17" s="131"/>
      <c r="AP17" s="131"/>
      <c r="AZ17" s="131"/>
      <c r="BJ17" s="131"/>
      <c r="BK17" s="131"/>
      <c r="BT17" s="131"/>
      <c r="CD17" s="131"/>
      <c r="CE17" s="131"/>
      <c r="CN17" s="131"/>
      <c r="CO17" s="131"/>
      <c r="CX17" s="131"/>
      <c r="CY17" s="131"/>
      <c r="DH17" s="131"/>
      <c r="DR17" s="131"/>
      <c r="EB17" s="131"/>
      <c r="EL17" s="131"/>
      <c r="EV17" s="131"/>
      <c r="FF17" s="131"/>
      <c r="FP17" s="131"/>
      <c r="FZ17" s="131"/>
      <c r="GJ17" s="131"/>
      <c r="GT17" s="131"/>
      <c r="HD17" s="131"/>
      <c r="HN17" s="131"/>
      <c r="HX17" s="131"/>
      <c r="IH17" s="131"/>
      <c r="IR17" s="131"/>
      <c r="JB17" s="131"/>
    </row>
    <row xmlns:x14ac="http://schemas.microsoft.com/office/spreadsheetml/2009/9/ac" r="18" s="3" customFormat="true" x14ac:dyDescent="0.25">
      <c r="A18" s="406" t="str">
        <f ca="true">IF(ISBLANK('Data Summary'!A20),"",'Data Summary'!A20)</f>
        <v/>
      </c>
      <c r="B18" s="131"/>
      <c r="L18" s="131"/>
      <c r="V18" s="131"/>
      <c r="AF18" s="131"/>
      <c r="AP18" s="131"/>
      <c r="AZ18" s="131"/>
      <c r="BJ18" s="131"/>
      <c r="BK18" s="131"/>
      <c r="BT18" s="131"/>
      <c r="CD18" s="131"/>
      <c r="CE18" s="131"/>
      <c r="CN18" s="131"/>
      <c r="CO18" s="131"/>
      <c r="CX18" s="131"/>
      <c r="CY18" s="131"/>
      <c r="DH18" s="131"/>
      <c r="DR18" s="131"/>
      <c r="EB18" s="131"/>
      <c r="EL18" s="131"/>
      <c r="EV18" s="131"/>
      <c r="FF18" s="131"/>
      <c r="FP18" s="131"/>
      <c r="FZ18" s="131"/>
      <c r="GJ18" s="131"/>
      <c r="GT18" s="131"/>
      <c r="HD18" s="131"/>
      <c r="HN18" s="131"/>
      <c r="HX18" s="131"/>
      <c r="IH18" s="131"/>
      <c r="IR18" s="131"/>
      <c r="JB18" s="131"/>
    </row>
    <row xmlns:x14ac="http://schemas.microsoft.com/office/spreadsheetml/2009/9/ac" r="19" s="3" customFormat="true" x14ac:dyDescent="0.25">
      <c r="A19" s="406" t="str">
        <f ca="true">IF(ISBLANK('Data Summary'!A21),"",'Data Summary'!A21)</f>
        <v/>
      </c>
      <c r="B19" s="131"/>
      <c r="L19" s="131"/>
      <c r="V19" s="131"/>
      <c r="AF19" s="131"/>
      <c r="AP19" s="131"/>
      <c r="AZ19" s="131"/>
      <c r="BJ19" s="131"/>
      <c r="BK19" s="131"/>
      <c r="BT19" s="131"/>
      <c r="CD19" s="131"/>
      <c r="CE19" s="131"/>
      <c r="CN19" s="131"/>
      <c r="CO19" s="131"/>
      <c r="CX19" s="131"/>
      <c r="CY19" s="131"/>
      <c r="DH19" s="131"/>
      <c r="DR19" s="131"/>
      <c r="EB19" s="131"/>
      <c r="EL19" s="131"/>
      <c r="EV19" s="131"/>
      <c r="FF19" s="131"/>
      <c r="FP19" s="131"/>
      <c r="FZ19" s="131"/>
      <c r="GJ19" s="131"/>
      <c r="GT19" s="131"/>
      <c r="HD19" s="131"/>
      <c r="HN19" s="131"/>
      <c r="HX19" s="131"/>
      <c r="IH19" s="131"/>
      <c r="IR19" s="131"/>
      <c r="JB19" s="131"/>
    </row>
    <row xmlns:x14ac="http://schemas.microsoft.com/office/spreadsheetml/2009/9/ac" r="20" s="3" customFormat="true" x14ac:dyDescent="0.25">
      <c r="A20" s="406" t="str">
        <f ca="true">IF(ISBLANK('Data Summary'!A22),"",'Data Summary'!A22)</f>
        <v/>
      </c>
      <c r="B20" s="131"/>
      <c r="L20" s="131"/>
      <c r="V20" s="131"/>
      <c r="AF20" s="131"/>
      <c r="AP20" s="131"/>
      <c r="AZ20" s="131"/>
      <c r="BJ20" s="131"/>
      <c r="BK20" s="131"/>
      <c r="BT20" s="131"/>
      <c r="CD20" s="131"/>
      <c r="CE20" s="131"/>
      <c r="CN20" s="131"/>
      <c r="CO20" s="131"/>
      <c r="CX20" s="131"/>
      <c r="CY20" s="131"/>
      <c r="DH20" s="131"/>
      <c r="DR20" s="131"/>
      <c r="EB20" s="131"/>
      <c r="EL20" s="131"/>
      <c r="EV20" s="131"/>
      <c r="FF20" s="131"/>
      <c r="FP20" s="131"/>
      <c r="FZ20" s="131"/>
      <c r="GJ20" s="131"/>
      <c r="GT20" s="131"/>
      <c r="HD20" s="131"/>
      <c r="HN20" s="131"/>
      <c r="HX20" s="131"/>
      <c r="IH20" s="131"/>
      <c r="IR20" s="131"/>
      <c r="JB20" s="131"/>
    </row>
    <row xmlns:x14ac="http://schemas.microsoft.com/office/spreadsheetml/2009/9/ac" r="21" s="3" customFormat="true" x14ac:dyDescent="0.25">
      <c r="A21" s="406" t="str">
        <f ca="true">IF(ISBLANK('Data Summary'!A23),"",'Data Summary'!A23)</f>
        <v/>
      </c>
      <c r="B21" s="131"/>
      <c r="L21" s="131"/>
      <c r="V21" s="131"/>
      <c r="AF21" s="131"/>
      <c r="AP21" s="131"/>
      <c r="AZ21" s="131"/>
      <c r="BJ21" s="131"/>
      <c r="BK21" s="131"/>
      <c r="BT21" s="131"/>
      <c r="CD21" s="131"/>
      <c r="CE21" s="131"/>
      <c r="CN21" s="131"/>
      <c r="CO21" s="131"/>
      <c r="CX21" s="131"/>
      <c r="CY21" s="131"/>
      <c r="DH21" s="131"/>
      <c r="DR21" s="131"/>
      <c r="EB21" s="131"/>
      <c r="EL21" s="131"/>
      <c r="EV21" s="131"/>
      <c r="FF21" s="131"/>
      <c r="FP21" s="131"/>
      <c r="FZ21" s="131"/>
      <c r="GJ21" s="131"/>
      <c r="GT21" s="131"/>
      <c r="HD21" s="131"/>
      <c r="HN21" s="131"/>
      <c r="HX21" s="131"/>
      <c r="IH21" s="131"/>
      <c r="IR21" s="131"/>
      <c r="JB21" s="131"/>
    </row>
    <row xmlns:x14ac="http://schemas.microsoft.com/office/spreadsheetml/2009/9/ac" r="22" s="3" customFormat="true" x14ac:dyDescent="0.25">
      <c r="A22" s="406" t="str">
        <f ca="true">IF(ISBLANK('Data Summary'!A24),"",'Data Summary'!A24)</f>
        <v/>
      </c>
      <c r="B22" s="131"/>
      <c r="L22" s="131"/>
      <c r="V22" s="131"/>
      <c r="AF22" s="131"/>
      <c r="AP22" s="131"/>
      <c r="AZ22" s="131"/>
      <c r="BJ22" s="131"/>
      <c r="BK22" s="131"/>
      <c r="BT22" s="131"/>
      <c r="CD22" s="131"/>
      <c r="CE22" s="131"/>
      <c r="CN22" s="131"/>
      <c r="CO22" s="131"/>
      <c r="CX22" s="131"/>
      <c r="CY22" s="131"/>
      <c r="DH22" s="131"/>
      <c r="DR22" s="131"/>
      <c r="EB22" s="131"/>
      <c r="EL22" s="131"/>
      <c r="EV22" s="131"/>
      <c r="FF22" s="131"/>
      <c r="FP22" s="131"/>
      <c r="FZ22" s="131"/>
      <c r="GJ22" s="131"/>
      <c r="GT22" s="131"/>
      <c r="HD22" s="131"/>
      <c r="HN22" s="131"/>
      <c r="HX22" s="131"/>
      <c r="IH22" s="131"/>
      <c r="IR22" s="131"/>
      <c r="JB22" s="131"/>
    </row>
    <row xmlns:x14ac="http://schemas.microsoft.com/office/spreadsheetml/2009/9/ac" r="23" s="3" customFormat="true" x14ac:dyDescent="0.25">
      <c r="A23" s="406" t="str">
        <f ca="true">IF(ISBLANK('Data Summary'!A25),"",'Data Summary'!A25)</f>
        <v/>
      </c>
      <c r="B23" s="131"/>
      <c r="L23" s="131"/>
      <c r="V23" s="131"/>
      <c r="AF23" s="131"/>
      <c r="AP23" s="131"/>
      <c r="AZ23" s="131"/>
      <c r="BJ23" s="131"/>
      <c r="BK23" s="131"/>
      <c r="BT23" s="131"/>
      <c r="CD23" s="131"/>
      <c r="CE23" s="131"/>
      <c r="CN23" s="131"/>
      <c r="CO23" s="131"/>
      <c r="CX23" s="131"/>
      <c r="CY23" s="131"/>
      <c r="DH23" s="131"/>
      <c r="DR23" s="131"/>
      <c r="EB23" s="131"/>
      <c r="EL23" s="131"/>
      <c r="EV23" s="131"/>
      <c r="FF23" s="131"/>
      <c r="FP23" s="131"/>
      <c r="FZ23" s="131"/>
      <c r="GJ23" s="131"/>
      <c r="GT23" s="131"/>
      <c r="HD23" s="131"/>
      <c r="HN23" s="131"/>
      <c r="HX23" s="131"/>
      <c r="IH23" s="131"/>
      <c r="IR23" s="131"/>
      <c r="JB23" s="131"/>
    </row>
    <row xmlns:x14ac="http://schemas.microsoft.com/office/spreadsheetml/2009/9/ac" r="24" s="3" customFormat="true" x14ac:dyDescent="0.25">
      <c r="A24" s="406" t="str">
        <f ca="true">IF(ISBLANK('Data Summary'!A26),"",'Data Summary'!A26)</f>
        <v/>
      </c>
      <c r="B24" s="131"/>
      <c r="L24" s="131"/>
      <c r="V24" s="131"/>
      <c r="AF24" s="131"/>
      <c r="AP24" s="131"/>
      <c r="AZ24" s="131"/>
      <c r="BJ24" s="131"/>
      <c r="BK24" s="131"/>
      <c r="BT24" s="131"/>
      <c r="CD24" s="131"/>
      <c r="CE24" s="131"/>
      <c r="CN24" s="131"/>
      <c r="CO24" s="131"/>
      <c r="CX24" s="131"/>
      <c r="CY24" s="131"/>
      <c r="DH24" s="131"/>
      <c r="DR24" s="131"/>
      <c r="EB24" s="131"/>
      <c r="EL24" s="131"/>
      <c r="EV24" s="131"/>
      <c r="FF24" s="131"/>
      <c r="FP24" s="131"/>
      <c r="FZ24" s="131"/>
      <c r="GJ24" s="131"/>
      <c r="GT24" s="131"/>
      <c r="HD24" s="131"/>
      <c r="HN24" s="131"/>
      <c r="HX24" s="131"/>
      <c r="IH24" s="131"/>
      <c r="IR24" s="131"/>
      <c r="JB24" s="131"/>
    </row>
    <row xmlns:x14ac="http://schemas.microsoft.com/office/spreadsheetml/2009/9/ac" r="25" s="3" customFormat="true" x14ac:dyDescent="0.25">
      <c r="A25" s="406" t="str">
        <f ca="true">IF(ISBLANK('Data Summary'!A27),"",'Data Summary'!A27)</f>
        <v/>
      </c>
      <c r="B25" s="131"/>
      <c r="L25" s="131"/>
      <c r="V25" s="131"/>
      <c r="AF25" s="131"/>
      <c r="AP25" s="131"/>
      <c r="AZ25" s="131"/>
      <c r="BJ25" s="131"/>
      <c r="BK25" s="131"/>
      <c r="BT25" s="131"/>
      <c r="CD25" s="131"/>
      <c r="CE25" s="131"/>
      <c r="CN25" s="131"/>
      <c r="CO25" s="131"/>
      <c r="CX25" s="131"/>
      <c r="CY25" s="131"/>
      <c r="DH25" s="131"/>
      <c r="DR25" s="131"/>
      <c r="EB25" s="131"/>
      <c r="EL25" s="131"/>
      <c r="EV25" s="131"/>
      <c r="FF25" s="131"/>
      <c r="FP25" s="131"/>
      <c r="FZ25" s="131"/>
      <c r="GJ25" s="131"/>
      <c r="GT25" s="131"/>
      <c r="HD25" s="131"/>
      <c r="HN25" s="131"/>
      <c r="HX25" s="131"/>
      <c r="IH25" s="131"/>
      <c r="IR25" s="131"/>
      <c r="JB25" s="131"/>
    </row>
    <row xmlns:x14ac="http://schemas.microsoft.com/office/spreadsheetml/2009/9/ac" r="26" s="3" customFormat="true" x14ac:dyDescent="0.25">
      <c r="A26" s="406" t="str">
        <f ca="true">IF(ISBLANK('Data Summary'!A28),"",'Data Summary'!A28)</f>
        <v/>
      </c>
      <c r="B26" s="131"/>
      <c r="L26" s="131"/>
      <c r="V26" s="131"/>
      <c r="AF26" s="131"/>
      <c r="AP26" s="131"/>
      <c r="AZ26" s="131"/>
      <c r="BJ26" s="131"/>
      <c r="BK26" s="131"/>
      <c r="BT26" s="131"/>
      <c r="CD26" s="131"/>
      <c r="CE26" s="131"/>
      <c r="CN26" s="131"/>
      <c r="CO26" s="131"/>
      <c r="CX26" s="131"/>
      <c r="CY26" s="131"/>
      <c r="DH26" s="131"/>
      <c r="DR26" s="131"/>
      <c r="EB26" s="131"/>
      <c r="EL26" s="131"/>
      <c r="EV26" s="131"/>
      <c r="FF26" s="131"/>
      <c r="FP26" s="131"/>
      <c r="FZ26" s="131"/>
      <c r="GJ26" s="131"/>
      <c r="GT26" s="131"/>
      <c r="HD26" s="131"/>
      <c r="HN26" s="131"/>
      <c r="HX26" s="131"/>
      <c r="IH26" s="131"/>
      <c r="IR26" s="131"/>
      <c r="JB26" s="131"/>
    </row>
    <row xmlns:x14ac="http://schemas.microsoft.com/office/spreadsheetml/2009/9/ac" r="27" s="3" customFormat="true" x14ac:dyDescent="0.25">
      <c r="A27" s="406" t="str">
        <f ca="true">IF(ISBLANK('Data Summary'!A29),"",'Data Summary'!A29)</f>
        <v/>
      </c>
      <c r="B27" s="131"/>
      <c r="L27" s="131"/>
      <c r="V27" s="131"/>
      <c r="AF27" s="131"/>
      <c r="AP27" s="131"/>
      <c r="AZ27" s="131"/>
      <c r="BJ27" s="131"/>
      <c r="BK27" s="131"/>
      <c r="BT27" s="131"/>
      <c r="CD27" s="131"/>
      <c r="CE27" s="131"/>
      <c r="CN27" s="131"/>
      <c r="CO27" s="131"/>
      <c r="CX27" s="131"/>
      <c r="CY27" s="131"/>
      <c r="DH27" s="131"/>
      <c r="DR27" s="131"/>
      <c r="EB27" s="131"/>
      <c r="EL27" s="131"/>
      <c r="EV27" s="131"/>
      <c r="FF27" s="131"/>
      <c r="FP27" s="131"/>
      <c r="FZ27" s="131"/>
      <c r="GJ27" s="131"/>
      <c r="GT27" s="131"/>
      <c r="HD27" s="131"/>
      <c r="HN27" s="131"/>
      <c r="HX27" s="131"/>
      <c r="IH27" s="131"/>
      <c r="IR27" s="131"/>
      <c r="JB27" s="131"/>
    </row>
    <row xmlns:x14ac="http://schemas.microsoft.com/office/spreadsheetml/2009/9/ac" r="28" s="3" customFormat="true" x14ac:dyDescent="0.25">
      <c r="A28" s="406" t="str">
        <f ca="true">IF(ISBLANK('Data Summary'!A30),"",'Data Summary'!A30)</f>
        <v/>
      </c>
      <c r="B28" s="131"/>
      <c r="L28" s="131"/>
      <c r="V28" s="131"/>
      <c r="AF28" s="131"/>
      <c r="AP28" s="131"/>
      <c r="AZ28" s="131"/>
      <c r="BJ28" s="131"/>
      <c r="BK28" s="131"/>
      <c r="BT28" s="131"/>
      <c r="CD28" s="131"/>
      <c r="CE28" s="131"/>
      <c r="CN28" s="131"/>
      <c r="CO28" s="131"/>
      <c r="CX28" s="131"/>
      <c r="CY28" s="131"/>
      <c r="DH28" s="131"/>
      <c r="DR28" s="131"/>
      <c r="EB28" s="131"/>
      <c r="EL28" s="131"/>
      <c r="EV28" s="131"/>
      <c r="FF28" s="131"/>
      <c r="FP28" s="131"/>
      <c r="FZ28" s="131"/>
      <c r="GJ28" s="131"/>
      <c r="GT28" s="131"/>
      <c r="HD28" s="131"/>
      <c r="HN28" s="131"/>
      <c r="HX28" s="131"/>
      <c r="IH28" s="131"/>
      <c r="IR28" s="131"/>
      <c r="JB28" s="131"/>
    </row>
    <row xmlns:x14ac="http://schemas.microsoft.com/office/spreadsheetml/2009/9/ac" r="29" s="3" customFormat="true" x14ac:dyDescent="0.25">
      <c r="A29" s="406" t="str">
        <f ca="true">IF(ISBLANK('Data Summary'!A31),"",'Data Summary'!A31)</f>
        <v/>
      </c>
      <c r="B29" s="131"/>
      <c r="L29" s="131"/>
      <c r="V29" s="131"/>
      <c r="AF29" s="131"/>
      <c r="AP29" s="131"/>
      <c r="AZ29" s="131"/>
      <c r="BJ29" s="131"/>
      <c r="BK29" s="131"/>
      <c r="BT29" s="131"/>
      <c r="CD29" s="131"/>
      <c r="CE29" s="131"/>
      <c r="CN29" s="131"/>
      <c r="CO29" s="131"/>
      <c r="CX29" s="131"/>
      <c r="CY29" s="131"/>
      <c r="DH29" s="131"/>
      <c r="DR29" s="131"/>
      <c r="EB29" s="131"/>
      <c r="EL29" s="131"/>
      <c r="EV29" s="131"/>
      <c r="FF29" s="131"/>
      <c r="FP29" s="131"/>
      <c r="FZ29" s="131"/>
      <c r="GJ29" s="131"/>
      <c r="GT29" s="131"/>
      <c r="HD29" s="131"/>
      <c r="HN29" s="131"/>
      <c r="HX29" s="131"/>
      <c r="IH29" s="131"/>
      <c r="IR29" s="131"/>
      <c r="JB29" s="131"/>
    </row>
    <row xmlns:x14ac="http://schemas.microsoft.com/office/spreadsheetml/2009/9/ac" r="30" s="3" customFormat="true" x14ac:dyDescent="0.25">
      <c r="A30" s="406" t="str">
        <f ca="true">IF(ISBLANK('Data Summary'!A32),"",'Data Summary'!A32)</f>
        <v/>
      </c>
      <c r="B30" s="131"/>
      <c r="L30" s="131"/>
      <c r="V30" s="131"/>
      <c r="AF30" s="131"/>
      <c r="AP30" s="131"/>
      <c r="AZ30" s="131"/>
      <c r="BJ30" s="131"/>
      <c r="BK30" s="131"/>
      <c r="BT30" s="131"/>
      <c r="CD30" s="131"/>
      <c r="CE30" s="131"/>
      <c r="CN30" s="131"/>
      <c r="CO30" s="131"/>
      <c r="CX30" s="131"/>
      <c r="CY30" s="131"/>
      <c r="DH30" s="131"/>
      <c r="DR30" s="131"/>
      <c r="EB30" s="131"/>
      <c r="EL30" s="131"/>
      <c r="EV30" s="131"/>
      <c r="FF30" s="131"/>
      <c r="FP30" s="131"/>
      <c r="FZ30" s="131"/>
      <c r="GJ30" s="131"/>
      <c r="GT30" s="131"/>
      <c r="HD30" s="131"/>
      <c r="HN30" s="131"/>
      <c r="HX30" s="131"/>
      <c r="IH30" s="131"/>
      <c r="IR30" s="131"/>
      <c r="JB30" s="131"/>
    </row>
    <row xmlns:x14ac="http://schemas.microsoft.com/office/spreadsheetml/2009/9/ac" r="31" s="3" customFormat="true" x14ac:dyDescent="0.25">
      <c r="A31" s="406" t="str">
        <f ca="true">IF(ISBLANK('Data Summary'!A33),"",'Data Summary'!A33)</f>
        <v/>
      </c>
      <c r="B31" s="131"/>
      <c r="L31" s="131"/>
      <c r="V31" s="131"/>
      <c r="AF31" s="131"/>
      <c r="AP31" s="131"/>
      <c r="AZ31" s="131"/>
      <c r="BJ31" s="131"/>
      <c r="BK31" s="131"/>
      <c r="BT31" s="131"/>
      <c r="CD31" s="131"/>
      <c r="CE31" s="131"/>
      <c r="CN31" s="131"/>
      <c r="CO31" s="131"/>
      <c r="CX31" s="131"/>
      <c r="CY31" s="131"/>
      <c r="DH31" s="131"/>
      <c r="DR31" s="131"/>
      <c r="EB31" s="131"/>
      <c r="EL31" s="131"/>
      <c r="EV31" s="131"/>
      <c r="FF31" s="131"/>
      <c r="FP31" s="131"/>
      <c r="FZ31" s="131"/>
      <c r="GJ31" s="131"/>
      <c r="GT31" s="131"/>
      <c r="HD31" s="131"/>
      <c r="HN31" s="131"/>
      <c r="HX31" s="131"/>
      <c r="IH31" s="131"/>
      <c r="IR31" s="131"/>
      <c r="JB31" s="131"/>
    </row>
    <row xmlns:x14ac="http://schemas.microsoft.com/office/spreadsheetml/2009/9/ac" r="32" s="3" customFormat="true" x14ac:dyDescent="0.25">
      <c r="A32" s="406" t="str">
        <f ca="true">IF(ISBLANK('Data Summary'!A34),"",'Data Summary'!A34)</f>
        <v/>
      </c>
      <c r="B32" s="131"/>
      <c r="L32" s="131"/>
      <c r="V32" s="131"/>
      <c r="AF32" s="131"/>
      <c r="AP32" s="131"/>
      <c r="AZ32" s="131"/>
      <c r="BJ32" s="131"/>
      <c r="BK32" s="131"/>
      <c r="BT32" s="131"/>
      <c r="CD32" s="131"/>
      <c r="CE32" s="131"/>
      <c r="CN32" s="131"/>
      <c r="CO32" s="131"/>
      <c r="CX32" s="131"/>
      <c r="CY32" s="131"/>
      <c r="DH32" s="131"/>
      <c r="DR32" s="131"/>
      <c r="EB32" s="131"/>
      <c r="EL32" s="131"/>
      <c r="EV32" s="131"/>
      <c r="FF32" s="131"/>
      <c r="FP32" s="131"/>
      <c r="FZ32" s="131"/>
      <c r="GJ32" s="131"/>
      <c r="GT32" s="131"/>
      <c r="HD32" s="131"/>
      <c r="HN32" s="131"/>
      <c r="HX32" s="131"/>
      <c r="IH32" s="131"/>
      <c r="IR32" s="131"/>
      <c r="JB32" s="131"/>
    </row>
    <row xmlns:x14ac="http://schemas.microsoft.com/office/spreadsheetml/2009/9/ac" r="33" s="3" customFormat="true" x14ac:dyDescent="0.25">
      <c r="A33" s="406" t="str">
        <f ca="true">IF(ISBLANK('Data Summary'!A35),"",'Data Summary'!A35)</f>
        <v/>
      </c>
      <c r="B33" s="131"/>
      <c r="L33" s="131"/>
      <c r="V33" s="131"/>
      <c r="AF33" s="131"/>
      <c r="AP33" s="131"/>
      <c r="AZ33" s="131"/>
      <c r="BJ33" s="131"/>
      <c r="BK33" s="131"/>
      <c r="BT33" s="131"/>
      <c r="CD33" s="131"/>
      <c r="CE33" s="131"/>
      <c r="CN33" s="131"/>
      <c r="CO33" s="131"/>
      <c r="CX33" s="131"/>
      <c r="CY33" s="131"/>
      <c r="DH33" s="131"/>
      <c r="DR33" s="131"/>
      <c r="EB33" s="131"/>
      <c r="EL33" s="131"/>
      <c r="EV33" s="131"/>
      <c r="FF33" s="131"/>
      <c r="FP33" s="131"/>
      <c r="FZ33" s="131"/>
      <c r="GJ33" s="131"/>
      <c r="GT33" s="131"/>
      <c r="HD33" s="131"/>
      <c r="HN33" s="131"/>
      <c r="HX33" s="131"/>
      <c r="IH33" s="131"/>
      <c r="IR33" s="131"/>
      <c r="JB33" s="131"/>
    </row>
    <row xmlns:x14ac="http://schemas.microsoft.com/office/spreadsheetml/2009/9/ac" r="34" s="3" customFormat="true" x14ac:dyDescent="0.25">
      <c r="A34" s="406" t="str">
        <f ca="true">IF(ISBLANK('Data Summary'!A36),"",'Data Summary'!A36)</f>
        <v/>
      </c>
      <c r="B34" s="131"/>
      <c r="L34" s="131"/>
      <c r="V34" s="131"/>
      <c r="AF34" s="131"/>
      <c r="AP34" s="131"/>
      <c r="AZ34" s="131"/>
      <c r="BJ34" s="131"/>
      <c r="BK34" s="131"/>
      <c r="BT34" s="131"/>
      <c r="CD34" s="131"/>
      <c r="CE34" s="131"/>
      <c r="CN34" s="131"/>
      <c r="CO34" s="131"/>
      <c r="CX34" s="131"/>
      <c r="CY34" s="131"/>
      <c r="DH34" s="131"/>
      <c r="DR34" s="131"/>
      <c r="EB34" s="131"/>
      <c r="EL34" s="131"/>
      <c r="EV34" s="131"/>
      <c r="FF34" s="131"/>
      <c r="FP34" s="131"/>
      <c r="FZ34" s="131"/>
      <c r="GJ34" s="131"/>
      <c r="GT34" s="131"/>
      <c r="HD34" s="131"/>
      <c r="HN34" s="131"/>
      <c r="HX34" s="131"/>
      <c r="IH34" s="131"/>
      <c r="IR34" s="131"/>
      <c r="JB34" s="131"/>
    </row>
    <row xmlns:x14ac="http://schemas.microsoft.com/office/spreadsheetml/2009/9/ac" r="35" s="3" customFormat="true" x14ac:dyDescent="0.25">
      <c r="A35" s="406" t="str">
        <f ca="true">IF(ISBLANK('Data Summary'!A37),"",'Data Summary'!A37)</f>
        <v/>
      </c>
      <c r="B35" s="131"/>
      <c r="L35" s="131"/>
      <c r="V35" s="131"/>
      <c r="AF35" s="131"/>
      <c r="AP35" s="131"/>
      <c r="AZ35" s="131"/>
      <c r="BJ35" s="131"/>
      <c r="BK35" s="131"/>
      <c r="BT35" s="131"/>
      <c r="CD35" s="131"/>
      <c r="CE35" s="131"/>
      <c r="CN35" s="131"/>
      <c r="CO35" s="131"/>
      <c r="CX35" s="131"/>
      <c r="CY35" s="131"/>
      <c r="DH35" s="131"/>
      <c r="DR35" s="131"/>
      <c r="EB35" s="131"/>
      <c r="EL35" s="131"/>
      <c r="EV35" s="131"/>
      <c r="FF35" s="131"/>
      <c r="FP35" s="131"/>
      <c r="FZ35" s="131"/>
      <c r="GJ35" s="131"/>
      <c r="GT35" s="131"/>
      <c r="HD35" s="131"/>
      <c r="HN35" s="131"/>
      <c r="HX35" s="131"/>
      <c r="IH35" s="131"/>
      <c r="IR35" s="131"/>
      <c r="JB35" s="131"/>
    </row>
    <row xmlns:x14ac="http://schemas.microsoft.com/office/spreadsheetml/2009/9/ac" r="36" s="3" customFormat="true" x14ac:dyDescent="0.25">
      <c r="A36" s="406" t="str">
        <f ca="true">IF(ISBLANK('Data Summary'!A38),"",'Data Summary'!A38)</f>
        <v/>
      </c>
      <c r="B36" s="131"/>
      <c r="L36" s="131"/>
      <c r="V36" s="131"/>
      <c r="AF36" s="131"/>
      <c r="AP36" s="131"/>
      <c r="AZ36" s="131"/>
      <c r="BJ36" s="131"/>
      <c r="BK36" s="131"/>
      <c r="BT36" s="131"/>
      <c r="CD36" s="131"/>
      <c r="CE36" s="131"/>
      <c r="CN36" s="131"/>
      <c r="CO36" s="131"/>
      <c r="CX36" s="131"/>
      <c r="CY36" s="131"/>
      <c r="DH36" s="131"/>
      <c r="DR36" s="131"/>
      <c r="EB36" s="131"/>
      <c r="EL36" s="131"/>
      <c r="EV36" s="131"/>
      <c r="FF36" s="131"/>
      <c r="FP36" s="131"/>
      <c r="FZ36" s="131"/>
      <c r="GJ36" s="131"/>
      <c r="GT36" s="131"/>
      <c r="HD36" s="131"/>
      <c r="HN36" s="131"/>
      <c r="HX36" s="131"/>
      <c r="IH36" s="131"/>
      <c r="IR36" s="131"/>
      <c r="JB36" s="131"/>
    </row>
    <row xmlns:x14ac="http://schemas.microsoft.com/office/spreadsheetml/2009/9/ac" r="37" s="3" customFormat="true" x14ac:dyDescent="0.25">
      <c r="A37" s="406" t="str">
        <f ca="true">IF(ISBLANK('Data Summary'!A39),"",'Data Summary'!A39)</f>
        <v/>
      </c>
      <c r="B37" s="131"/>
      <c r="L37" s="131"/>
      <c r="V37" s="131"/>
      <c r="AF37" s="131"/>
      <c r="AP37" s="131"/>
      <c r="AZ37" s="131"/>
      <c r="BJ37" s="131"/>
      <c r="BK37" s="131"/>
      <c r="BT37" s="131"/>
      <c r="CD37" s="131"/>
      <c r="CE37" s="131"/>
      <c r="CN37" s="131"/>
      <c r="CO37" s="131"/>
      <c r="CX37" s="131"/>
      <c r="CY37" s="131"/>
      <c r="DH37" s="131"/>
      <c r="DR37" s="131"/>
      <c r="EB37" s="131"/>
      <c r="EL37" s="131"/>
      <c r="EV37" s="131"/>
      <c r="FF37" s="131"/>
      <c r="FP37" s="131"/>
      <c r="FZ37" s="131"/>
      <c r="GJ37" s="131"/>
      <c r="GT37" s="131"/>
      <c r="HD37" s="131"/>
      <c r="HN37" s="131"/>
      <c r="HX37" s="131"/>
      <c r="IH37" s="131"/>
      <c r="IR37" s="131"/>
      <c r="JB37" s="131"/>
    </row>
    <row xmlns:x14ac="http://schemas.microsoft.com/office/spreadsheetml/2009/9/ac" r="38" s="3" customFormat="true" x14ac:dyDescent="0.25">
      <c r="A38" s="406" t="str">
        <f ca="true">IF(ISBLANK('Data Summary'!A40),"",'Data Summary'!A40)</f>
        <v/>
      </c>
      <c r="B38" s="131"/>
      <c r="L38" s="131"/>
      <c r="V38" s="131"/>
      <c r="AF38" s="131"/>
      <c r="AP38" s="131"/>
      <c r="AZ38" s="131"/>
      <c r="BJ38" s="131"/>
      <c r="BK38" s="131"/>
      <c r="BT38" s="131"/>
      <c r="CD38" s="131"/>
      <c r="CE38" s="131"/>
      <c r="CN38" s="131"/>
      <c r="CO38" s="131"/>
      <c r="CX38" s="131"/>
      <c r="CY38" s="131"/>
      <c r="DH38" s="131"/>
      <c r="DR38" s="131"/>
      <c r="EB38" s="131"/>
      <c r="EL38" s="131"/>
      <c r="EV38" s="131"/>
      <c r="FF38" s="131"/>
      <c r="FP38" s="131"/>
      <c r="FZ38" s="131"/>
      <c r="GJ38" s="131"/>
      <c r="GT38" s="131"/>
      <c r="HD38" s="131"/>
      <c r="HN38" s="131"/>
      <c r="HX38" s="131"/>
      <c r="IH38" s="131"/>
      <c r="IR38" s="131"/>
      <c r="JB38" s="131"/>
    </row>
    <row xmlns:x14ac="http://schemas.microsoft.com/office/spreadsheetml/2009/9/ac" r="39" s="3" customFormat="true" x14ac:dyDescent="0.25">
      <c r="A39" s="406" t="str">
        <f ca="true">IF(ISBLANK('Data Summary'!A41),"",'Data Summary'!A41)</f>
        <v/>
      </c>
      <c r="B39" s="131"/>
      <c r="L39" s="131"/>
      <c r="V39" s="131"/>
      <c r="AF39" s="131"/>
      <c r="AP39" s="131"/>
      <c r="AZ39" s="131"/>
      <c r="BJ39" s="131"/>
      <c r="BK39" s="131"/>
      <c r="BT39" s="131"/>
      <c r="CD39" s="131"/>
      <c r="CE39" s="131"/>
      <c r="CN39" s="131"/>
      <c r="CO39" s="131"/>
      <c r="CX39" s="131"/>
      <c r="CY39" s="131"/>
      <c r="DH39" s="131"/>
      <c r="DR39" s="131"/>
      <c r="EB39" s="131"/>
      <c r="EL39" s="131"/>
      <c r="EV39" s="131"/>
      <c r="FF39" s="131"/>
      <c r="FP39" s="131"/>
      <c r="FZ39" s="131"/>
      <c r="GJ39" s="131"/>
      <c r="GT39" s="131"/>
      <c r="HD39" s="131"/>
      <c r="HN39" s="131"/>
      <c r="HX39" s="131"/>
      <c r="IH39" s="131"/>
      <c r="IR39" s="131"/>
      <c r="JB39" s="131"/>
    </row>
    <row xmlns:x14ac="http://schemas.microsoft.com/office/spreadsheetml/2009/9/ac" r="40" s="3" customFormat="true" x14ac:dyDescent="0.25">
      <c r="A40" s="406" t="str">
        <f ca="true">IF(ISBLANK('Data Summary'!A42),"",'Data Summary'!A42)</f>
        <v/>
      </c>
      <c r="B40" s="131"/>
      <c r="L40" s="131"/>
      <c r="V40" s="131"/>
      <c r="AF40" s="131"/>
      <c r="AP40" s="131"/>
      <c r="AZ40" s="131"/>
      <c r="BJ40" s="131"/>
      <c r="BK40" s="131"/>
      <c r="BT40" s="131"/>
      <c r="CD40" s="131"/>
      <c r="CE40" s="131"/>
      <c r="CN40" s="131"/>
      <c r="CO40" s="131"/>
      <c r="CX40" s="131"/>
      <c r="CY40" s="131"/>
      <c r="DH40" s="131"/>
      <c r="DR40" s="131"/>
      <c r="EB40" s="131"/>
      <c r="EL40" s="131"/>
      <c r="EV40" s="131"/>
      <c r="FF40" s="131"/>
      <c r="FP40" s="131"/>
      <c r="FZ40" s="131"/>
      <c r="GJ40" s="131"/>
      <c r="GT40" s="131"/>
      <c r="HD40" s="131"/>
      <c r="HN40" s="131"/>
      <c r="HX40" s="131"/>
      <c r="IH40" s="131"/>
      <c r="IR40" s="131"/>
      <c r="JB40" s="131"/>
    </row>
    <row xmlns:x14ac="http://schemas.microsoft.com/office/spreadsheetml/2009/9/ac" r="41" s="3" customFormat="true" x14ac:dyDescent="0.25">
      <c r="A41" s="406" t="str">
        <f ca="true">IF(ISBLANK('Data Summary'!A43),"",'Data Summary'!A43)</f>
        <v/>
      </c>
      <c r="B41" s="131"/>
      <c r="L41" s="131"/>
      <c r="V41" s="131"/>
      <c r="AF41" s="131"/>
      <c r="AP41" s="131"/>
      <c r="AZ41" s="131"/>
      <c r="BJ41" s="131"/>
      <c r="BK41" s="131"/>
      <c r="BT41" s="131"/>
      <c r="CD41" s="131"/>
      <c r="CE41" s="131"/>
      <c r="CN41" s="131"/>
      <c r="CO41" s="131"/>
      <c r="CX41" s="131"/>
      <c r="CY41" s="131"/>
      <c r="DH41" s="131"/>
      <c r="DR41" s="131"/>
      <c r="EB41" s="131"/>
      <c r="EL41" s="131"/>
      <c r="EV41" s="131"/>
      <c r="FF41" s="131"/>
      <c r="FP41" s="131"/>
      <c r="FZ41" s="131"/>
      <c r="GJ41" s="131"/>
      <c r="GT41" s="131"/>
      <c r="HD41" s="131"/>
      <c r="HN41" s="131"/>
      <c r="HX41" s="131"/>
      <c r="IH41" s="131"/>
      <c r="IR41" s="131"/>
      <c r="JB41" s="131"/>
    </row>
    <row xmlns:x14ac="http://schemas.microsoft.com/office/spreadsheetml/2009/9/ac" r="42" s="3" customFormat="true" x14ac:dyDescent="0.25">
      <c r="A42" s="406" t="str">
        <f ca="true">IF(ISBLANK('Data Summary'!A44),"",'Data Summary'!A44)</f>
        <v/>
      </c>
      <c r="B42" s="131"/>
      <c r="L42" s="131"/>
      <c r="V42" s="131"/>
      <c r="AF42" s="131"/>
      <c r="AP42" s="131"/>
      <c r="AZ42" s="131"/>
      <c r="BJ42" s="131"/>
      <c r="BK42" s="131"/>
      <c r="BT42" s="131"/>
      <c r="CD42" s="131"/>
      <c r="CE42" s="131"/>
      <c r="CN42" s="131"/>
      <c r="CO42" s="131"/>
      <c r="CX42" s="131"/>
      <c r="CY42" s="131"/>
      <c r="DH42" s="131"/>
      <c r="DR42" s="131"/>
      <c r="EB42" s="131"/>
      <c r="EL42" s="131"/>
      <c r="EV42" s="131"/>
      <c r="FF42" s="131"/>
      <c r="FP42" s="131"/>
      <c r="FZ42" s="131"/>
      <c r="GJ42" s="131"/>
      <c r="GT42" s="131"/>
      <c r="HD42" s="131"/>
      <c r="HN42" s="131"/>
      <c r="HX42" s="131"/>
      <c r="IH42" s="131"/>
      <c r="IR42" s="131"/>
      <c r="JB42" s="131"/>
    </row>
    <row xmlns:x14ac="http://schemas.microsoft.com/office/spreadsheetml/2009/9/ac" r="43" s="3" customFormat="true" x14ac:dyDescent="0.25">
      <c r="A43" s="406" t="str">
        <f ca="true">IF(ISBLANK('Data Summary'!A45),"",'Data Summary'!A45)</f>
        <v/>
      </c>
      <c r="B43" s="131"/>
      <c r="L43" s="131"/>
      <c r="V43" s="131"/>
      <c r="AF43" s="131"/>
      <c r="AP43" s="131"/>
      <c r="AZ43" s="131"/>
      <c r="BJ43" s="131"/>
      <c r="BK43" s="131"/>
      <c r="BT43" s="131"/>
      <c r="CD43" s="131"/>
      <c r="CE43" s="131"/>
      <c r="CN43" s="131"/>
      <c r="CO43" s="131"/>
      <c r="CX43" s="131"/>
      <c r="CY43" s="131"/>
      <c r="DH43" s="131"/>
      <c r="DR43" s="131"/>
      <c r="EB43" s="131"/>
      <c r="EL43" s="131"/>
      <c r="EV43" s="131"/>
      <c r="FF43" s="131"/>
      <c r="FP43" s="131"/>
      <c r="FZ43" s="131"/>
      <c r="GJ43" s="131"/>
      <c r="GT43" s="131"/>
      <c r="HD43" s="131"/>
      <c r="HN43" s="131"/>
      <c r="HX43" s="131"/>
      <c r="IH43" s="131"/>
      <c r="IR43" s="131"/>
      <c r="JB43" s="131"/>
    </row>
    <row xmlns:x14ac="http://schemas.microsoft.com/office/spreadsheetml/2009/9/ac" r="44" s="3" customFormat="true" x14ac:dyDescent="0.25">
      <c r="A44" s="406" t="str">
        <f ca="true">IF(ISBLANK('Data Summary'!A46),"",'Data Summary'!A46)</f>
        <v/>
      </c>
      <c r="B44" s="131"/>
      <c r="L44" s="131"/>
      <c r="V44" s="131"/>
      <c r="AF44" s="131"/>
      <c r="AP44" s="131"/>
      <c r="AZ44" s="131"/>
      <c r="BJ44" s="131"/>
      <c r="BK44" s="131"/>
      <c r="BT44" s="131"/>
      <c r="CD44" s="131"/>
      <c r="CE44" s="131"/>
      <c r="CN44" s="131"/>
      <c r="CO44" s="131"/>
      <c r="CX44" s="131"/>
      <c r="CY44" s="131"/>
      <c r="DH44" s="131"/>
      <c r="DR44" s="131"/>
      <c r="EB44" s="131"/>
      <c r="EL44" s="131"/>
      <c r="EV44" s="131"/>
      <c r="FF44" s="131"/>
      <c r="FP44" s="131"/>
      <c r="FZ44" s="131"/>
      <c r="GJ44" s="131"/>
      <c r="GT44" s="131"/>
      <c r="HD44" s="131"/>
      <c r="HN44" s="131"/>
      <c r="HX44" s="131"/>
      <c r="IH44" s="131"/>
      <c r="IR44" s="131"/>
      <c r="JB44" s="131"/>
    </row>
    <row xmlns:x14ac="http://schemas.microsoft.com/office/spreadsheetml/2009/9/ac" r="45" s="3" customFormat="true" x14ac:dyDescent="0.25">
      <c r="A45" s="406" t="str">
        <f ca="true">IF(ISBLANK('Data Summary'!A47),"",'Data Summary'!A47)</f>
        <v/>
      </c>
      <c r="B45" s="131"/>
      <c r="L45" s="131"/>
      <c r="V45" s="131"/>
      <c r="AF45" s="131"/>
      <c r="AP45" s="131"/>
      <c r="AZ45" s="131"/>
      <c r="BJ45" s="131"/>
      <c r="BK45" s="131"/>
      <c r="BT45" s="131"/>
      <c r="CD45" s="131"/>
      <c r="CE45" s="131"/>
      <c r="CN45" s="131"/>
      <c r="CO45" s="131"/>
      <c r="CX45" s="131"/>
      <c r="CY45" s="131"/>
      <c r="DH45" s="131"/>
      <c r="DR45" s="131"/>
      <c r="EB45" s="131"/>
      <c r="EL45" s="131"/>
      <c r="EV45" s="131"/>
      <c r="FF45" s="131"/>
      <c r="FP45" s="131"/>
      <c r="FZ45" s="131"/>
      <c r="GJ45" s="131"/>
      <c r="GT45" s="131"/>
      <c r="HD45" s="131"/>
      <c r="HN45" s="131"/>
      <c r="HX45" s="131"/>
      <c r="IH45" s="131"/>
      <c r="IR45" s="131"/>
      <c r="JB45" s="131"/>
    </row>
    <row xmlns:x14ac="http://schemas.microsoft.com/office/spreadsheetml/2009/9/ac" r="46" s="3" customFormat="true" x14ac:dyDescent="0.25">
      <c r="A46" s="406" t="str">
        <f ca="true">IF(ISBLANK('Data Summary'!A48),"",'Data Summary'!A48)</f>
        <v/>
      </c>
      <c r="B46" s="131"/>
      <c r="L46" s="131"/>
      <c r="V46" s="131"/>
      <c r="AF46" s="131"/>
      <c r="AP46" s="131"/>
      <c r="AZ46" s="131"/>
      <c r="BJ46" s="131"/>
      <c r="BK46" s="131"/>
      <c r="BT46" s="131"/>
      <c r="CD46" s="131"/>
      <c r="CE46" s="131"/>
      <c r="CN46" s="131"/>
      <c r="CO46" s="131"/>
      <c r="CX46" s="131"/>
      <c r="CY46" s="131"/>
      <c r="DH46" s="131"/>
      <c r="DR46" s="131"/>
      <c r="EB46" s="131"/>
      <c r="EL46" s="131"/>
      <c r="EV46" s="131"/>
      <c r="FF46" s="131"/>
      <c r="FP46" s="131"/>
      <c r="FZ46" s="131"/>
      <c r="GJ46" s="131"/>
      <c r="GT46" s="131"/>
      <c r="HD46" s="131"/>
      <c r="HN46" s="131"/>
      <c r="HX46" s="131"/>
      <c r="IH46" s="131"/>
      <c r="IR46" s="131"/>
      <c r="JB46" s="131"/>
    </row>
    <row xmlns:x14ac="http://schemas.microsoft.com/office/spreadsheetml/2009/9/ac" r="47" s="3" customFormat="true" x14ac:dyDescent="0.25">
      <c r="A47" s="406" t="str">
        <f ca="true">IF(ISBLANK('Data Summary'!A49),"",'Data Summary'!A49)</f>
        <v/>
      </c>
      <c r="B47" s="131"/>
      <c r="L47" s="131"/>
      <c r="V47" s="131"/>
      <c r="AF47" s="131"/>
      <c r="AP47" s="131"/>
      <c r="AZ47" s="131"/>
      <c r="BJ47" s="131"/>
      <c r="BK47" s="131"/>
      <c r="BT47" s="131"/>
      <c r="CD47" s="131"/>
      <c r="CE47" s="131"/>
      <c r="CN47" s="131"/>
      <c r="CO47" s="131"/>
      <c r="CX47" s="131"/>
      <c r="CY47" s="131"/>
      <c r="DH47" s="131"/>
      <c r="DR47" s="131"/>
      <c r="EB47" s="131"/>
      <c r="EL47" s="131"/>
      <c r="EV47" s="131"/>
      <c r="FF47" s="131"/>
      <c r="FP47" s="131"/>
      <c r="FZ47" s="131"/>
      <c r="GJ47" s="131"/>
      <c r="GT47" s="131"/>
      <c r="HD47" s="131"/>
      <c r="HN47" s="131"/>
      <c r="HX47" s="131"/>
      <c r="IH47" s="131"/>
      <c r="IR47" s="131"/>
      <c r="JB47" s="131"/>
    </row>
    <row xmlns:x14ac="http://schemas.microsoft.com/office/spreadsheetml/2009/9/ac" r="48" s="3" customFormat="true" x14ac:dyDescent="0.25">
      <c r="A48" s="406" t="str">
        <f ca="true">IF(ISBLANK('Data Summary'!A50),"",'Data Summary'!A50)</f>
        <v/>
      </c>
      <c r="B48" s="131"/>
      <c r="L48" s="131"/>
      <c r="V48" s="131"/>
      <c r="AF48" s="131"/>
      <c r="AP48" s="131"/>
      <c r="AZ48" s="131"/>
      <c r="BJ48" s="131"/>
      <c r="BK48" s="131"/>
      <c r="BT48" s="131"/>
      <c r="CD48" s="131"/>
      <c r="CE48" s="131"/>
      <c r="CN48" s="131"/>
      <c r="CO48" s="131"/>
      <c r="CX48" s="131"/>
      <c r="CY48" s="131"/>
      <c r="DH48" s="131"/>
      <c r="DR48" s="131"/>
      <c r="EB48" s="131"/>
      <c r="EL48" s="131"/>
      <c r="EV48" s="131"/>
      <c r="FF48" s="131"/>
      <c r="FP48" s="131"/>
      <c r="FZ48" s="131"/>
      <c r="GJ48" s="131"/>
      <c r="GT48" s="131"/>
      <c r="HD48" s="131"/>
      <c r="HN48" s="131"/>
      <c r="HX48" s="131"/>
      <c r="IH48" s="131"/>
      <c r="IR48" s="131"/>
      <c r="JB48" s="131"/>
    </row>
    <row xmlns:x14ac="http://schemas.microsoft.com/office/spreadsheetml/2009/9/ac" r="49" s="3" customFormat="true" x14ac:dyDescent="0.25">
      <c r="A49" s="406" t="str">
        <f ca="true">IF(ISBLANK('Data Summary'!A51),"",'Data Summary'!A51)</f>
        <v/>
      </c>
      <c r="B49" s="131"/>
      <c r="L49" s="131"/>
      <c r="V49" s="131"/>
      <c r="AF49" s="131"/>
      <c r="AP49" s="131"/>
      <c r="AZ49" s="131"/>
      <c r="BJ49" s="131"/>
      <c r="BK49" s="131"/>
      <c r="BT49" s="131"/>
      <c r="CD49" s="131"/>
      <c r="CE49" s="131"/>
      <c r="CN49" s="131"/>
      <c r="CO49" s="131"/>
      <c r="CX49" s="131"/>
      <c r="CY49" s="131"/>
      <c r="DH49" s="131"/>
      <c r="DR49" s="131"/>
      <c r="EB49" s="131"/>
      <c r="EL49" s="131"/>
      <c r="EV49" s="131"/>
      <c r="FF49" s="131"/>
      <c r="FP49" s="131"/>
      <c r="FZ49" s="131"/>
      <c r="GJ49" s="131"/>
      <c r="GT49" s="131"/>
      <c r="HD49" s="131"/>
      <c r="HN49" s="131"/>
      <c r="HX49" s="131"/>
      <c r="IH49" s="131"/>
      <c r="IR49" s="131"/>
      <c r="JB49" s="131"/>
    </row>
    <row xmlns:x14ac="http://schemas.microsoft.com/office/spreadsheetml/2009/9/ac" r="50" s="3" customFormat="true" x14ac:dyDescent="0.25">
      <c r="A50" s="406" t="str">
        <f ca="true">IF(ISBLANK('Data Summary'!A52),"",'Data Summary'!A52)</f>
        <v/>
      </c>
      <c r="B50" s="131"/>
      <c r="L50" s="131"/>
      <c r="V50" s="131"/>
      <c r="AF50" s="131"/>
      <c r="AP50" s="131"/>
      <c r="AZ50" s="131"/>
      <c r="BJ50" s="131"/>
      <c r="BK50" s="131"/>
      <c r="BT50" s="131"/>
      <c r="CD50" s="131"/>
      <c r="CE50" s="131"/>
      <c r="CN50" s="131"/>
      <c r="CO50" s="131"/>
      <c r="CX50" s="131"/>
      <c r="CY50" s="131"/>
      <c r="DH50" s="131"/>
      <c r="DR50" s="131"/>
      <c r="EB50" s="131"/>
      <c r="EL50" s="131"/>
      <c r="EV50" s="131"/>
      <c r="FF50" s="131"/>
      <c r="FP50" s="131"/>
      <c r="FZ50" s="131"/>
      <c r="GJ50" s="131"/>
      <c r="GT50" s="131"/>
      <c r="HD50" s="131"/>
      <c r="HN50" s="131"/>
      <c r="HX50" s="131"/>
      <c r="IH50" s="131"/>
      <c r="IR50" s="131"/>
      <c r="JB50" s="131"/>
    </row>
    <row xmlns:x14ac="http://schemas.microsoft.com/office/spreadsheetml/2009/9/ac" r="51" s="3" customFormat="true" x14ac:dyDescent="0.25">
      <c r="A51" s="406" t="str">
        <f ca="true">IF(ISBLANK('Data Summary'!A53),"",'Data Summary'!A53)</f>
        <v/>
      </c>
      <c r="B51" s="131"/>
      <c r="L51" s="131"/>
      <c r="V51" s="131"/>
      <c r="AF51" s="131"/>
      <c r="AP51" s="131"/>
      <c r="AZ51" s="131"/>
      <c r="BJ51" s="131"/>
      <c r="BK51" s="131"/>
      <c r="BT51" s="131"/>
      <c r="CD51" s="131"/>
      <c r="CE51" s="131"/>
      <c r="CN51" s="131"/>
      <c r="CO51" s="131"/>
      <c r="CX51" s="131"/>
      <c r="CY51" s="131"/>
      <c r="DH51" s="131"/>
      <c r="DR51" s="131"/>
      <c r="EB51" s="131"/>
      <c r="EL51" s="131"/>
      <c r="EV51" s="131"/>
      <c r="FF51" s="131"/>
      <c r="FP51" s="131"/>
      <c r="FZ51" s="131"/>
      <c r="GJ51" s="131"/>
      <c r="GT51" s="131"/>
      <c r="HD51" s="131"/>
      <c r="HN51" s="131"/>
      <c r="HX51" s="131"/>
      <c r="IH51" s="131"/>
      <c r="IR51" s="131"/>
      <c r="JB51" s="131"/>
    </row>
    <row xmlns:x14ac="http://schemas.microsoft.com/office/spreadsheetml/2009/9/ac" r="52" s="3" customFormat="true" x14ac:dyDescent="0.25">
      <c r="A52" s="406" t="str">
        <f ca="true">IF(ISBLANK('Data Summary'!A54),"",'Data Summary'!A54)</f>
        <v/>
      </c>
      <c r="B52" s="131"/>
      <c r="L52" s="131"/>
      <c r="V52" s="131"/>
      <c r="AF52" s="131"/>
      <c r="AP52" s="131"/>
      <c r="AZ52" s="131"/>
      <c r="BJ52" s="131"/>
      <c r="BK52" s="131"/>
      <c r="BT52" s="131"/>
      <c r="CD52" s="131"/>
      <c r="CE52" s="131"/>
      <c r="CN52" s="131"/>
      <c r="CO52" s="131"/>
      <c r="CX52" s="131"/>
      <c r="CY52" s="131"/>
      <c r="DH52" s="131"/>
      <c r="DR52" s="131"/>
      <c r="EB52" s="131"/>
      <c r="EL52" s="131"/>
      <c r="EV52" s="131"/>
      <c r="FF52" s="131"/>
      <c r="FP52" s="131"/>
      <c r="FZ52" s="131"/>
      <c r="GJ52" s="131"/>
      <c r="GT52" s="131"/>
      <c r="HD52" s="131"/>
      <c r="HN52" s="131"/>
      <c r="HX52" s="131"/>
      <c r="IH52" s="131"/>
      <c r="IR52" s="131"/>
      <c r="JB52" s="131"/>
    </row>
    <row xmlns:x14ac="http://schemas.microsoft.com/office/spreadsheetml/2009/9/ac" r="53" s="3" customFormat="true" x14ac:dyDescent="0.25">
      <c r="A53" s="406" t="str">
        <f ca="true">IF(ISBLANK('Data Summary'!A55),"",'Data Summary'!A55)</f>
        <v/>
      </c>
      <c r="B53" s="131"/>
      <c r="L53" s="131"/>
      <c r="V53" s="131"/>
      <c r="AF53" s="131"/>
      <c r="AP53" s="131"/>
      <c r="AZ53" s="131"/>
      <c r="BJ53" s="131"/>
      <c r="BK53" s="131"/>
      <c r="BT53" s="131"/>
      <c r="CD53" s="131"/>
      <c r="CE53" s="131"/>
      <c r="CN53" s="131"/>
      <c r="CO53" s="131"/>
      <c r="CX53" s="131"/>
      <c r="CY53" s="131"/>
      <c r="DH53" s="131"/>
      <c r="DR53" s="131"/>
      <c r="EB53" s="131"/>
      <c r="EL53" s="131"/>
      <c r="EV53" s="131"/>
      <c r="FF53" s="131"/>
      <c r="FP53" s="131"/>
      <c r="FZ53" s="131"/>
      <c r="GJ53" s="131"/>
      <c r="GT53" s="131"/>
      <c r="HD53" s="131"/>
      <c r="HN53" s="131"/>
      <c r="HX53" s="131"/>
      <c r="IH53" s="131"/>
      <c r="IR53" s="131"/>
      <c r="JB53" s="131"/>
    </row>
    <row xmlns:x14ac="http://schemas.microsoft.com/office/spreadsheetml/2009/9/ac" r="54" s="3" customFormat="true" x14ac:dyDescent="0.25">
      <c r="A54" s="406" t="str">
        <f ca="true">IF(ISBLANK('Data Summary'!A56),"",'Data Summary'!A56)</f>
        <v/>
      </c>
      <c r="B54" s="131"/>
      <c r="L54" s="131"/>
      <c r="V54" s="131"/>
      <c r="AF54" s="131"/>
      <c r="AP54" s="131"/>
      <c r="AZ54" s="131"/>
      <c r="BJ54" s="131"/>
      <c r="BK54" s="131"/>
      <c r="BT54" s="131"/>
      <c r="CD54" s="131"/>
      <c r="CE54" s="131"/>
      <c r="CN54" s="131"/>
      <c r="CO54" s="131"/>
      <c r="CX54" s="131"/>
      <c r="CY54" s="131"/>
      <c r="DH54" s="131"/>
      <c r="DR54" s="131"/>
      <c r="EB54" s="131"/>
      <c r="EL54" s="131"/>
      <c r="EV54" s="131"/>
      <c r="FF54" s="131"/>
      <c r="FP54" s="131"/>
      <c r="FZ54" s="131"/>
      <c r="GJ54" s="131"/>
      <c r="GT54" s="131"/>
      <c r="HD54" s="131"/>
      <c r="HN54" s="131"/>
      <c r="HX54" s="131"/>
      <c r="IH54" s="131"/>
      <c r="IR54" s="131"/>
      <c r="JB54" s="131"/>
    </row>
    <row xmlns:x14ac="http://schemas.microsoft.com/office/spreadsheetml/2009/9/ac" r="55" s="3" customFormat="true" x14ac:dyDescent="0.25">
      <c r="A55" s="406" t="str">
        <f ca="true">IF(ISBLANK('Data Summary'!A57),"",'Data Summary'!A57)</f>
        <v/>
      </c>
      <c r="B55" s="131"/>
      <c r="L55" s="131"/>
      <c r="V55" s="131"/>
      <c r="AF55" s="131"/>
      <c r="AP55" s="131"/>
      <c r="AZ55" s="131"/>
      <c r="BJ55" s="131"/>
      <c r="BK55" s="131"/>
      <c r="BT55" s="131"/>
      <c r="CD55" s="131"/>
      <c r="CE55" s="131"/>
      <c r="CN55" s="131"/>
      <c r="CO55" s="131"/>
      <c r="CX55" s="131"/>
      <c r="CY55" s="131"/>
      <c r="DH55" s="131"/>
      <c r="DR55" s="131"/>
      <c r="EB55" s="131"/>
      <c r="EL55" s="131"/>
      <c r="EV55" s="131"/>
      <c r="FF55" s="131"/>
      <c r="FP55" s="131"/>
      <c r="FZ55" s="131"/>
      <c r="GJ55" s="131"/>
      <c r="GT55" s="131"/>
      <c r="HD55" s="131"/>
      <c r="HN55" s="131"/>
      <c r="HX55" s="131"/>
      <c r="IH55" s="131"/>
      <c r="IR55" s="131"/>
      <c r="JB55" s="131"/>
    </row>
    <row xmlns:x14ac="http://schemas.microsoft.com/office/spreadsheetml/2009/9/ac" r="56" s="3" customFormat="true" x14ac:dyDescent="0.25">
      <c r="A56" s="406" t="str">
        <f ca="true">IF(ISBLANK('Data Summary'!A58),"",'Data Summary'!A58)</f>
        <v/>
      </c>
      <c r="B56" s="131"/>
      <c r="L56" s="131"/>
      <c r="V56" s="131"/>
      <c r="AF56" s="131"/>
      <c r="AP56" s="131"/>
      <c r="AZ56" s="131"/>
      <c r="BJ56" s="131"/>
      <c r="BK56" s="131"/>
      <c r="BT56" s="131"/>
      <c r="CD56" s="131"/>
      <c r="CE56" s="131"/>
      <c r="CN56" s="131"/>
      <c r="CO56" s="131"/>
      <c r="CX56" s="131"/>
      <c r="CY56" s="131"/>
      <c r="DH56" s="131"/>
      <c r="DR56" s="131"/>
      <c r="EB56" s="131"/>
      <c r="EL56" s="131"/>
      <c r="EV56" s="131"/>
      <c r="FF56" s="131"/>
      <c r="FP56" s="131"/>
      <c r="FZ56" s="131"/>
      <c r="GJ56" s="131"/>
      <c r="GT56" s="131"/>
      <c r="HD56" s="131"/>
      <c r="HN56" s="131"/>
      <c r="HX56" s="131"/>
      <c r="IH56" s="131"/>
      <c r="IR56" s="131"/>
      <c r="JB56" s="131"/>
    </row>
    <row xmlns:x14ac="http://schemas.microsoft.com/office/spreadsheetml/2009/9/ac" r="57" s="3" customFormat="true" x14ac:dyDescent="0.25">
      <c r="A57" s="406" t="str">
        <f ca="true">IF(ISBLANK('Data Summary'!A59),"",'Data Summary'!A59)</f>
        <v/>
      </c>
      <c r="B57" s="131"/>
      <c r="L57" s="131"/>
      <c r="V57" s="131"/>
      <c r="AF57" s="131"/>
      <c r="AP57" s="131"/>
      <c r="AZ57" s="131"/>
      <c r="BJ57" s="131"/>
      <c r="BK57" s="131"/>
      <c r="BT57" s="131"/>
      <c r="CD57" s="131"/>
      <c r="CE57" s="131"/>
      <c r="CN57" s="131"/>
      <c r="CO57" s="131"/>
      <c r="CX57" s="131"/>
      <c r="CY57" s="131"/>
      <c r="DH57" s="131"/>
      <c r="DR57" s="131"/>
      <c r="EB57" s="131"/>
      <c r="EL57" s="131"/>
      <c r="EV57" s="131"/>
      <c r="FF57" s="131"/>
      <c r="FP57" s="131"/>
      <c r="FZ57" s="131"/>
      <c r="GJ57" s="131"/>
      <c r="GT57" s="131"/>
      <c r="HD57" s="131"/>
      <c r="HN57" s="131"/>
      <c r="HX57" s="131"/>
      <c r="IH57" s="131"/>
      <c r="IR57" s="131"/>
      <c r="JB57" s="131"/>
    </row>
    <row xmlns:x14ac="http://schemas.microsoft.com/office/spreadsheetml/2009/9/ac" r="58" s="3" customFormat="true" x14ac:dyDescent="0.25">
      <c r="A58" s="406" t="str">
        <f ca="true">IF(ISBLANK('Data Summary'!A60),"",'Data Summary'!A60)</f>
        <v/>
      </c>
      <c r="B58" s="131"/>
      <c r="L58" s="131"/>
      <c r="V58" s="131"/>
      <c r="AF58" s="131"/>
      <c r="AP58" s="131"/>
      <c r="AZ58" s="131"/>
      <c r="BJ58" s="131"/>
      <c r="BK58" s="131"/>
      <c r="BT58" s="131"/>
      <c r="CD58" s="131"/>
      <c r="CE58" s="131"/>
      <c r="CN58" s="131"/>
      <c r="CO58" s="131"/>
      <c r="CX58" s="131"/>
      <c r="CY58" s="131"/>
      <c r="DH58" s="131"/>
      <c r="DR58" s="131"/>
      <c r="EB58" s="131"/>
      <c r="EL58" s="131"/>
      <c r="EV58" s="131"/>
      <c r="FF58" s="131"/>
      <c r="FP58" s="131"/>
      <c r="FZ58" s="131"/>
      <c r="GJ58" s="131"/>
      <c r="GT58" s="131"/>
      <c r="HD58" s="131"/>
      <c r="HN58" s="131"/>
      <c r="HX58" s="131"/>
      <c r="IH58" s="131"/>
      <c r="IR58" s="131"/>
      <c r="JB58" s="131"/>
    </row>
    <row xmlns:x14ac="http://schemas.microsoft.com/office/spreadsheetml/2009/9/ac" r="59" s="3" customFormat="true" x14ac:dyDescent="0.25">
      <c r="A59" s="406" t="str">
        <f ca="true">IF(ISBLANK('Data Summary'!A61),"",'Data Summary'!A61)</f>
        <v/>
      </c>
      <c r="B59" s="131"/>
      <c r="L59" s="131"/>
      <c r="V59" s="131"/>
      <c r="AF59" s="131"/>
      <c r="AP59" s="131"/>
      <c r="AZ59" s="131"/>
      <c r="BJ59" s="131"/>
      <c r="BK59" s="131"/>
      <c r="BT59" s="131"/>
      <c r="CD59" s="131"/>
      <c r="CE59" s="131"/>
      <c r="CN59" s="131"/>
      <c r="CO59" s="131"/>
      <c r="CX59" s="131"/>
      <c r="CY59" s="131"/>
      <c r="DH59" s="131"/>
      <c r="DR59" s="131"/>
      <c r="EB59" s="131"/>
      <c r="EL59" s="131"/>
      <c r="EV59" s="131"/>
      <c r="FF59" s="131"/>
      <c r="FP59" s="131"/>
      <c r="FZ59" s="131"/>
      <c r="GJ59" s="131"/>
      <c r="GT59" s="131"/>
      <c r="HD59" s="131"/>
      <c r="HN59" s="131"/>
      <c r="HX59" s="131"/>
      <c r="IH59" s="131"/>
      <c r="IR59" s="131"/>
      <c r="JB59" s="131"/>
    </row>
    <row xmlns:x14ac="http://schemas.microsoft.com/office/spreadsheetml/2009/9/ac" r="60" s="3" customFormat="true" x14ac:dyDescent="0.25">
      <c r="A60" s="406" t="str">
        <f ca="true">IF(ISBLANK('Data Summary'!A62),"",'Data Summary'!A62)</f>
        <v/>
      </c>
      <c r="B60" s="131"/>
      <c r="L60" s="131"/>
      <c r="V60" s="131"/>
      <c r="AF60" s="131"/>
      <c r="AP60" s="131"/>
      <c r="AZ60" s="131"/>
      <c r="BJ60" s="131"/>
      <c r="BK60" s="131"/>
      <c r="BT60" s="131"/>
      <c r="CD60" s="131"/>
      <c r="CE60" s="131"/>
      <c r="CN60" s="131"/>
      <c r="CO60" s="131"/>
      <c r="CX60" s="131"/>
      <c r="CY60" s="131"/>
      <c r="DH60" s="131"/>
      <c r="DR60" s="131"/>
      <c r="EB60" s="131"/>
      <c r="EL60" s="131"/>
      <c r="EV60" s="131"/>
      <c r="FF60" s="131"/>
      <c r="FP60" s="131"/>
      <c r="FZ60" s="131"/>
      <c r="GJ60" s="131"/>
      <c r="GT60" s="131"/>
      <c r="HD60" s="131"/>
      <c r="HN60" s="131"/>
      <c r="HX60" s="131"/>
      <c r="IH60" s="131"/>
      <c r="IR60" s="131"/>
      <c r="JB60" s="131"/>
    </row>
    <row xmlns:x14ac="http://schemas.microsoft.com/office/spreadsheetml/2009/9/ac" r="61" s="3" customFormat="true" x14ac:dyDescent="0.25">
      <c r="A61" s="406" t="str">
        <f ca="true">IF(ISBLANK('Data Summary'!A63),"",'Data Summary'!A63)</f>
        <v/>
      </c>
      <c r="B61" s="131"/>
      <c r="L61" s="131"/>
      <c r="V61" s="131"/>
      <c r="AF61" s="131"/>
      <c r="AP61" s="131"/>
      <c r="AZ61" s="131"/>
      <c r="BJ61" s="131"/>
      <c r="BK61" s="131"/>
      <c r="BT61" s="131"/>
      <c r="CD61" s="131"/>
      <c r="CE61" s="131"/>
      <c r="CN61" s="131"/>
      <c r="CO61" s="131"/>
      <c r="CX61" s="131"/>
      <c r="CY61" s="131"/>
      <c r="DH61" s="131"/>
      <c r="DR61" s="131"/>
      <c r="EB61" s="131"/>
      <c r="EL61" s="131"/>
      <c r="EV61" s="131"/>
      <c r="FF61" s="131"/>
      <c r="FP61" s="131"/>
      <c r="FZ61" s="131"/>
      <c r="GJ61" s="131"/>
      <c r="GT61" s="131"/>
      <c r="HD61" s="131"/>
      <c r="HN61" s="131"/>
      <c r="HX61" s="131"/>
      <c r="IH61" s="131"/>
      <c r="IR61" s="131"/>
      <c r="JB61" s="131"/>
    </row>
    <row xmlns:x14ac="http://schemas.microsoft.com/office/spreadsheetml/2009/9/ac" r="62" s="3" customFormat="true" x14ac:dyDescent="0.25">
      <c r="A62" s="406" t="str">
        <f ca="true">IF(ISBLANK('Data Summary'!A64),"",'Data Summary'!A64)</f>
        <v/>
      </c>
      <c r="B62" s="131"/>
      <c r="L62" s="131"/>
      <c r="V62" s="131"/>
      <c r="AF62" s="131"/>
      <c r="AP62" s="131"/>
      <c r="AZ62" s="131"/>
      <c r="BJ62" s="131"/>
      <c r="BK62" s="131"/>
      <c r="BT62" s="131"/>
      <c r="CD62" s="131"/>
      <c r="CE62" s="131"/>
      <c r="CN62" s="131"/>
      <c r="CO62" s="131"/>
      <c r="CX62" s="131"/>
      <c r="CY62" s="131"/>
      <c r="DH62" s="131"/>
      <c r="DR62" s="131"/>
      <c r="EB62" s="131"/>
      <c r="EL62" s="131"/>
      <c r="EV62" s="131"/>
      <c r="FF62" s="131"/>
      <c r="FP62" s="131"/>
      <c r="FZ62" s="131"/>
      <c r="GJ62" s="131"/>
      <c r="GT62" s="131"/>
      <c r="HD62" s="131"/>
      <c r="HN62" s="131"/>
      <c r="HX62" s="131"/>
      <c r="IH62" s="131"/>
      <c r="IR62" s="131"/>
      <c r="JB62" s="131"/>
    </row>
    <row xmlns:x14ac="http://schemas.microsoft.com/office/spreadsheetml/2009/9/ac" r="63" s="3" customFormat="true" x14ac:dyDescent="0.25">
      <c r="A63" s="406" t="str">
        <f ca="true">IF(ISBLANK('Data Summary'!A65),"",'Data Summary'!A65)</f>
        <v/>
      </c>
      <c r="B63" s="131"/>
      <c r="L63" s="131"/>
      <c r="V63" s="131"/>
      <c r="AF63" s="131"/>
      <c r="AP63" s="131"/>
      <c r="AZ63" s="131"/>
      <c r="BJ63" s="131"/>
      <c r="BK63" s="131"/>
      <c r="BT63" s="131"/>
      <c r="CD63" s="131"/>
      <c r="CE63" s="131"/>
      <c r="CN63" s="131"/>
      <c r="CO63" s="131"/>
      <c r="CX63" s="131"/>
      <c r="CY63" s="131"/>
      <c r="DH63" s="131"/>
      <c r="DR63" s="131"/>
      <c r="EB63" s="131"/>
      <c r="EL63" s="131"/>
      <c r="EV63" s="131"/>
      <c r="FF63" s="131"/>
      <c r="FP63" s="131"/>
      <c r="FZ63" s="131"/>
      <c r="GJ63" s="131"/>
      <c r="GT63" s="131"/>
      <c r="HD63" s="131"/>
      <c r="HN63" s="131"/>
      <c r="HX63" s="131"/>
      <c r="IH63" s="131"/>
      <c r="IR63" s="131"/>
      <c r="JB63" s="131"/>
    </row>
    <row xmlns:x14ac="http://schemas.microsoft.com/office/spreadsheetml/2009/9/ac" r="64" s="3" customFormat="true" x14ac:dyDescent="0.25">
      <c r="A64" s="406" t="str">
        <f ca="true">IF(ISBLANK('Data Summary'!A66),"",'Data Summary'!A66)</f>
        <v/>
      </c>
      <c r="B64" s="131"/>
      <c r="L64" s="131"/>
      <c r="V64" s="131"/>
      <c r="AF64" s="131"/>
      <c r="AP64" s="131"/>
      <c r="AZ64" s="131"/>
      <c r="BJ64" s="131"/>
      <c r="BK64" s="131"/>
      <c r="BT64" s="131"/>
      <c r="CD64" s="131"/>
      <c r="CE64" s="131"/>
      <c r="CN64" s="131"/>
      <c r="CO64" s="131"/>
      <c r="CX64" s="131"/>
      <c r="CY64" s="131"/>
      <c r="DH64" s="131"/>
      <c r="DR64" s="131"/>
      <c r="EB64" s="131"/>
      <c r="EL64" s="131"/>
      <c r="EV64" s="131"/>
      <c r="FF64" s="131"/>
      <c r="FP64" s="131"/>
      <c r="FZ64" s="131"/>
      <c r="GJ64" s="131"/>
      <c r="GT64" s="131"/>
      <c r="HD64" s="131"/>
      <c r="HN64" s="131"/>
      <c r="HX64" s="131"/>
      <c r="IH64" s="131"/>
      <c r="IR64" s="131"/>
      <c r="JB64" s="131"/>
    </row>
    <row xmlns:x14ac="http://schemas.microsoft.com/office/spreadsheetml/2009/9/ac" r="65" s="3" customFormat="true" x14ac:dyDescent="0.25">
      <c r="A65" s="406" t="str">
        <f ca="true">IF(ISBLANK('Data Summary'!A67),"",'Data Summary'!A67)</f>
        <v/>
      </c>
      <c r="B65" s="131"/>
      <c r="L65" s="131"/>
      <c r="V65" s="131"/>
      <c r="AF65" s="131"/>
      <c r="AP65" s="131"/>
      <c r="AZ65" s="131"/>
      <c r="BJ65" s="131"/>
      <c r="BK65" s="131"/>
      <c r="BT65" s="131"/>
      <c r="CD65" s="131"/>
      <c r="CE65" s="131"/>
      <c r="CN65" s="131"/>
      <c r="CO65" s="131"/>
      <c r="CX65" s="131"/>
      <c r="CY65" s="131"/>
      <c r="DH65" s="131"/>
      <c r="DR65" s="131"/>
      <c r="EB65" s="131"/>
      <c r="EL65" s="131"/>
      <c r="EV65" s="131"/>
      <c r="FF65" s="131"/>
      <c r="FP65" s="131"/>
      <c r="FZ65" s="131"/>
      <c r="GJ65" s="131"/>
      <c r="GT65" s="131"/>
      <c r="HD65" s="131"/>
      <c r="HN65" s="131"/>
      <c r="HX65" s="131"/>
      <c r="IH65" s="131"/>
      <c r="IR65" s="131"/>
      <c r="JB65" s="131"/>
    </row>
    <row xmlns:x14ac="http://schemas.microsoft.com/office/spreadsheetml/2009/9/ac" r="66" s="3" customFormat="true" x14ac:dyDescent="0.25">
      <c r="A66" s="406" t="str">
        <f ca="true">IF(ISBLANK('Data Summary'!A68),"",'Data Summary'!A68)</f>
        <v/>
      </c>
      <c r="B66" s="131"/>
      <c r="L66" s="131"/>
      <c r="V66" s="131"/>
      <c r="AF66" s="131"/>
      <c r="AP66" s="131"/>
      <c r="AZ66" s="131"/>
      <c r="BJ66" s="131"/>
      <c r="BK66" s="131"/>
      <c r="BT66" s="131"/>
      <c r="CD66" s="131"/>
      <c r="CE66" s="131"/>
      <c r="CN66" s="131"/>
      <c r="CO66" s="131"/>
      <c r="CX66" s="131"/>
      <c r="CY66" s="131"/>
      <c r="DH66" s="131"/>
      <c r="DR66" s="131"/>
      <c r="EB66" s="131"/>
      <c r="EL66" s="131"/>
      <c r="EV66" s="131"/>
      <c r="FF66" s="131"/>
      <c r="FP66" s="131"/>
      <c r="FZ66" s="131"/>
      <c r="GJ66" s="131"/>
      <c r="GT66" s="131"/>
      <c r="HD66" s="131"/>
      <c r="HN66" s="131"/>
      <c r="HX66" s="131"/>
      <c r="IH66" s="131"/>
      <c r="IR66" s="131"/>
      <c r="JB66" s="131"/>
    </row>
    <row xmlns:x14ac="http://schemas.microsoft.com/office/spreadsheetml/2009/9/ac" r="67" s="3" customFormat="true" x14ac:dyDescent="0.25">
      <c r="A67" s="406" t="str">
        <f ca="true">IF(ISBLANK('Data Summary'!A69),"",'Data Summary'!A69)</f>
        <v/>
      </c>
      <c r="B67" s="131"/>
      <c r="L67" s="131"/>
      <c r="V67" s="131"/>
      <c r="AF67" s="131"/>
      <c r="AP67" s="131"/>
      <c r="AZ67" s="131"/>
      <c r="BJ67" s="131"/>
      <c r="BK67" s="131"/>
      <c r="BT67" s="131"/>
      <c r="CD67" s="131"/>
      <c r="CE67" s="131"/>
      <c r="CN67" s="131"/>
      <c r="CO67" s="131"/>
      <c r="CX67" s="131"/>
      <c r="CY67" s="131"/>
      <c r="DH67" s="131"/>
      <c r="DR67" s="131"/>
      <c r="EB67" s="131"/>
      <c r="EL67" s="131"/>
      <c r="EV67" s="131"/>
      <c r="FF67" s="131"/>
      <c r="FP67" s="131"/>
      <c r="FZ67" s="131"/>
      <c r="GJ67" s="131"/>
      <c r="GT67" s="131"/>
      <c r="HD67" s="131"/>
      <c r="HN67" s="131"/>
      <c r="HX67" s="131"/>
      <c r="IH67" s="131"/>
      <c r="IR67" s="131"/>
      <c r="JB67" s="131"/>
    </row>
    <row xmlns:x14ac="http://schemas.microsoft.com/office/spreadsheetml/2009/9/ac" r="68" s="3" customFormat="true" x14ac:dyDescent="0.25">
      <c r="A68" s="406" t="str">
        <f ca="true">IF(ISBLANK('Data Summary'!A70),"",'Data Summary'!A70)</f>
        <v/>
      </c>
      <c r="B68" s="131"/>
      <c r="L68" s="131"/>
      <c r="V68" s="131"/>
      <c r="AF68" s="131"/>
      <c r="AP68" s="131"/>
      <c r="AZ68" s="131"/>
      <c r="BJ68" s="131"/>
      <c r="BK68" s="131"/>
      <c r="BT68" s="131"/>
      <c r="CD68" s="131"/>
      <c r="CE68" s="131"/>
      <c r="CN68" s="131"/>
      <c r="CO68" s="131"/>
      <c r="CX68" s="131"/>
      <c r="CY68" s="131"/>
      <c r="DH68" s="131"/>
      <c r="DR68" s="131"/>
      <c r="EB68" s="131"/>
      <c r="EL68" s="131"/>
      <c r="EV68" s="131"/>
      <c r="FF68" s="131"/>
      <c r="FP68" s="131"/>
      <c r="FZ68" s="131"/>
      <c r="GJ68" s="131"/>
      <c r="GT68" s="131"/>
      <c r="HD68" s="131"/>
      <c r="HN68" s="131"/>
      <c r="HX68" s="131"/>
      <c r="IH68" s="131"/>
      <c r="IR68" s="131"/>
      <c r="JB68" s="131"/>
    </row>
    <row xmlns:x14ac="http://schemas.microsoft.com/office/spreadsheetml/2009/9/ac" r="69" s="3" customFormat="true" x14ac:dyDescent="0.25">
      <c r="A69" s="406" t="str">
        <f ca="true">IF(ISBLANK('Data Summary'!A71),"",'Data Summary'!A71)</f>
        <v/>
      </c>
      <c r="B69" s="131"/>
      <c r="L69" s="131"/>
      <c r="V69" s="131"/>
      <c r="AF69" s="131"/>
      <c r="AP69" s="131"/>
      <c r="AZ69" s="131"/>
      <c r="BJ69" s="131"/>
      <c r="BK69" s="131"/>
      <c r="BT69" s="131"/>
      <c r="CD69" s="131"/>
      <c r="CE69" s="131"/>
      <c r="CN69" s="131"/>
      <c r="CO69" s="131"/>
      <c r="CX69" s="131"/>
      <c r="CY69" s="131"/>
      <c r="DH69" s="131"/>
      <c r="DR69" s="131"/>
      <c r="EB69" s="131"/>
      <c r="EL69" s="131"/>
      <c r="EV69" s="131"/>
      <c r="FF69" s="131"/>
      <c r="FP69" s="131"/>
      <c r="FZ69" s="131"/>
      <c r="GJ69" s="131"/>
      <c r="GT69" s="131"/>
      <c r="HD69" s="131"/>
      <c r="HN69" s="131"/>
      <c r="HX69" s="131"/>
      <c r="IH69" s="131"/>
      <c r="IR69" s="131"/>
      <c r="JB69" s="131"/>
    </row>
    <row xmlns:x14ac="http://schemas.microsoft.com/office/spreadsheetml/2009/9/ac" r="70" s="3" customFormat="true" x14ac:dyDescent="0.25">
      <c r="A70" s="406" t="str">
        <f ca="true">IF(ISBLANK('Data Summary'!A72),"",'Data Summary'!A72)</f>
        <v/>
      </c>
      <c r="B70" s="131"/>
      <c r="L70" s="131"/>
      <c r="V70" s="131"/>
      <c r="AF70" s="131"/>
      <c r="AP70" s="131"/>
      <c r="AZ70" s="131"/>
      <c r="BJ70" s="131"/>
      <c r="BK70" s="131"/>
      <c r="BT70" s="131"/>
      <c r="CD70" s="131"/>
      <c r="CE70" s="131"/>
      <c r="CN70" s="131"/>
      <c r="CO70" s="131"/>
      <c r="CX70" s="131"/>
      <c r="CY70" s="131"/>
      <c r="DH70" s="131"/>
      <c r="DR70" s="131"/>
      <c r="EB70" s="131"/>
      <c r="EL70" s="131"/>
      <c r="EV70" s="131"/>
      <c r="FF70" s="131"/>
      <c r="FP70" s="131"/>
      <c r="FZ70" s="131"/>
      <c r="GJ70" s="131"/>
      <c r="GT70" s="131"/>
      <c r="HD70" s="131"/>
      <c r="HN70" s="131"/>
      <c r="HX70" s="131"/>
      <c r="IH70" s="131"/>
      <c r="IR70" s="131"/>
      <c r="JB70" s="131"/>
    </row>
    <row xmlns:x14ac="http://schemas.microsoft.com/office/spreadsheetml/2009/9/ac" r="71" s="3" customFormat="true" x14ac:dyDescent="0.25">
      <c r="A71" s="406" t="str">
        <f ca="true">IF(ISBLANK('Data Summary'!A73),"",'Data Summary'!A73)</f>
        <v/>
      </c>
      <c r="B71" s="131"/>
      <c r="L71" s="131"/>
      <c r="V71" s="131"/>
      <c r="AF71" s="131"/>
      <c r="AP71" s="131"/>
      <c r="AZ71" s="131"/>
      <c r="BJ71" s="131"/>
      <c r="BK71" s="131"/>
      <c r="BT71" s="131"/>
      <c r="CD71" s="131"/>
      <c r="CE71" s="131"/>
      <c r="CN71" s="131"/>
      <c r="CO71" s="131"/>
      <c r="CX71" s="131"/>
      <c r="CY71" s="131"/>
      <c r="DH71" s="131"/>
      <c r="DR71" s="131"/>
      <c r="EB71" s="131"/>
      <c r="EL71" s="131"/>
      <c r="EV71" s="131"/>
      <c r="FF71" s="131"/>
      <c r="FP71" s="131"/>
      <c r="FZ71" s="131"/>
      <c r="GJ71" s="131"/>
      <c r="GT71" s="131"/>
      <c r="HD71" s="131"/>
      <c r="HN71" s="131"/>
      <c r="HX71" s="131"/>
      <c r="IH71" s="131"/>
      <c r="IR71" s="131"/>
      <c r="JB71" s="131"/>
    </row>
    <row xmlns:x14ac="http://schemas.microsoft.com/office/spreadsheetml/2009/9/ac" r="72" s="3" customFormat="true" x14ac:dyDescent="0.25">
      <c r="A72" s="406" t="str">
        <f ca="true">IF(ISBLANK('Data Summary'!A74),"",'Data Summary'!A74)</f>
        <v/>
      </c>
      <c r="B72" s="131"/>
      <c r="L72" s="131"/>
      <c r="V72" s="131"/>
      <c r="AF72" s="131"/>
      <c r="AP72" s="131"/>
      <c r="AZ72" s="131"/>
      <c r="BJ72" s="131"/>
      <c r="BK72" s="131"/>
      <c r="BT72" s="131"/>
      <c r="CD72" s="131"/>
      <c r="CE72" s="131"/>
      <c r="CN72" s="131"/>
      <c r="CO72" s="131"/>
      <c r="CX72" s="131"/>
      <c r="CY72" s="131"/>
      <c r="DH72" s="131"/>
      <c r="DR72" s="131"/>
      <c r="EB72" s="131"/>
      <c r="EL72" s="131"/>
      <c r="EV72" s="131"/>
      <c r="FF72" s="131"/>
      <c r="FP72" s="131"/>
      <c r="FZ72" s="131"/>
      <c r="GJ72" s="131"/>
      <c r="GT72" s="131"/>
      <c r="HD72" s="131"/>
      <c r="HN72" s="131"/>
      <c r="HX72" s="131"/>
      <c r="IH72" s="131"/>
      <c r="IR72" s="131"/>
      <c r="JB72" s="131"/>
    </row>
    <row xmlns:x14ac="http://schemas.microsoft.com/office/spreadsheetml/2009/9/ac" r="73" s="3" customFormat="true" x14ac:dyDescent="0.25">
      <c r="A73" s="406" t="str">
        <f ca="true">IF(ISBLANK('Data Summary'!A75),"",'Data Summary'!A75)</f>
        <v/>
      </c>
      <c r="B73" s="131"/>
      <c r="L73" s="131"/>
      <c r="V73" s="131"/>
      <c r="AF73" s="131"/>
      <c r="AP73" s="131"/>
      <c r="AZ73" s="131"/>
      <c r="BJ73" s="131"/>
      <c r="BK73" s="131"/>
      <c r="BT73" s="131"/>
      <c r="CD73" s="131"/>
      <c r="CE73" s="131"/>
      <c r="CN73" s="131"/>
      <c r="CO73" s="131"/>
      <c r="CX73" s="131"/>
      <c r="CY73" s="131"/>
      <c r="DH73" s="131"/>
      <c r="DR73" s="131"/>
      <c r="EB73" s="131"/>
      <c r="EL73" s="131"/>
      <c r="EV73" s="131"/>
      <c r="FF73" s="131"/>
      <c r="FP73" s="131"/>
      <c r="FZ73" s="131"/>
      <c r="GJ73" s="131"/>
      <c r="GT73" s="131"/>
      <c r="HD73" s="131"/>
      <c r="HN73" s="131"/>
      <c r="HX73" s="131"/>
      <c r="IH73" s="131"/>
      <c r="IR73" s="131"/>
      <c r="JB73" s="131"/>
    </row>
    <row xmlns:x14ac="http://schemas.microsoft.com/office/spreadsheetml/2009/9/ac" r="74" s="3" customFormat="true" x14ac:dyDescent="0.25">
      <c r="A74" s="406" t="str">
        <f ca="true">IF(ISBLANK('Data Summary'!A76),"",'Data Summary'!A76)</f>
        <v/>
      </c>
      <c r="B74" s="131"/>
      <c r="L74" s="131"/>
      <c r="V74" s="131"/>
      <c r="AF74" s="131"/>
      <c r="AP74" s="131"/>
      <c r="AZ74" s="131"/>
      <c r="BJ74" s="131"/>
      <c r="BK74" s="131"/>
      <c r="BT74" s="131"/>
      <c r="CD74" s="131"/>
      <c r="CE74" s="131"/>
      <c r="CN74" s="131"/>
      <c r="CO74" s="131"/>
      <c r="CX74" s="131"/>
      <c r="CY74" s="131"/>
      <c r="DH74" s="131"/>
      <c r="DR74" s="131"/>
      <c r="EB74" s="131"/>
      <c r="EL74" s="131"/>
      <c r="EV74" s="131"/>
      <c r="FF74" s="131"/>
      <c r="FP74" s="131"/>
      <c r="FZ74" s="131"/>
      <c r="GJ74" s="131"/>
      <c r="GT74" s="131"/>
      <c r="HD74" s="131"/>
      <c r="HN74" s="131"/>
      <c r="HX74" s="131"/>
      <c r="IH74" s="131"/>
      <c r="IR74" s="131"/>
      <c r="JB74" s="131"/>
    </row>
    <row xmlns:x14ac="http://schemas.microsoft.com/office/spreadsheetml/2009/9/ac" r="75" s="3" customFormat="true" x14ac:dyDescent="0.25">
      <c r="A75" s="406" t="str">
        <f ca="true">IF(ISBLANK('Data Summary'!A77),"",'Data Summary'!A77)</f>
        <v/>
      </c>
      <c r="B75" s="131"/>
      <c r="L75" s="131"/>
      <c r="V75" s="131"/>
      <c r="AF75" s="131"/>
      <c r="AP75" s="131"/>
      <c r="AZ75" s="131"/>
      <c r="BJ75" s="131"/>
      <c r="BK75" s="131"/>
      <c r="BT75" s="131"/>
      <c r="CD75" s="131"/>
      <c r="CE75" s="131"/>
      <c r="CN75" s="131"/>
      <c r="CO75" s="131"/>
      <c r="CX75" s="131"/>
      <c r="CY75" s="131"/>
      <c r="DH75" s="131"/>
      <c r="DR75" s="131"/>
      <c r="EB75" s="131"/>
      <c r="EL75" s="131"/>
      <c r="EV75" s="131"/>
      <c r="FF75" s="131"/>
      <c r="FP75" s="131"/>
      <c r="FZ75" s="131"/>
      <c r="GJ75" s="131"/>
      <c r="GT75" s="131"/>
      <c r="HD75" s="131"/>
      <c r="HN75" s="131"/>
      <c r="HX75" s="131"/>
      <c r="IH75" s="131"/>
      <c r="IR75" s="131"/>
      <c r="JB75" s="131"/>
    </row>
    <row xmlns:x14ac="http://schemas.microsoft.com/office/spreadsheetml/2009/9/ac" r="76" s="3" customFormat="true" x14ac:dyDescent="0.25">
      <c r="A76" s="406" t="str">
        <f ca="true">IF(ISBLANK('Data Summary'!A78),"",'Data Summary'!A78)</f>
        <v/>
      </c>
      <c r="B76" s="131"/>
      <c r="L76" s="131"/>
      <c r="V76" s="131"/>
      <c r="AF76" s="131"/>
      <c r="AP76" s="131"/>
      <c r="AZ76" s="131"/>
      <c r="BJ76" s="131"/>
      <c r="BK76" s="131"/>
      <c r="BT76" s="131"/>
      <c r="CD76" s="131"/>
      <c r="CE76" s="131"/>
      <c r="CN76" s="131"/>
      <c r="CO76" s="131"/>
      <c r="CX76" s="131"/>
      <c r="CY76" s="131"/>
      <c r="DH76" s="131"/>
      <c r="DR76" s="131"/>
      <c r="EB76" s="131"/>
      <c r="EL76" s="131"/>
      <c r="EV76" s="131"/>
      <c r="FF76" s="131"/>
      <c r="FP76" s="131"/>
      <c r="FZ76" s="131"/>
      <c r="GJ76" s="131"/>
      <c r="GT76" s="131"/>
      <c r="HD76" s="131"/>
      <c r="HN76" s="131"/>
      <c r="HX76" s="131"/>
      <c r="IH76" s="131"/>
      <c r="IR76" s="131"/>
      <c r="JB76" s="131"/>
    </row>
    <row xmlns:x14ac="http://schemas.microsoft.com/office/spreadsheetml/2009/9/ac" r="77" s="3" customFormat="true" x14ac:dyDescent="0.25">
      <c r="A77" s="406" t="str">
        <f ca="true">IF(ISBLANK('Data Summary'!A79),"",'Data Summary'!A79)</f>
        <v/>
      </c>
      <c r="B77" s="131"/>
      <c r="L77" s="131"/>
      <c r="V77" s="131"/>
      <c r="AF77" s="131"/>
      <c r="AP77" s="131"/>
      <c r="AZ77" s="131"/>
      <c r="BJ77" s="131"/>
      <c r="BK77" s="131"/>
      <c r="BT77" s="131"/>
      <c r="CD77" s="131"/>
      <c r="CE77" s="131"/>
      <c r="CN77" s="131"/>
      <c r="CO77" s="131"/>
      <c r="CX77" s="131"/>
      <c r="CY77" s="131"/>
      <c r="DH77" s="131"/>
      <c r="DR77" s="131"/>
      <c r="EB77" s="131"/>
      <c r="EL77" s="131"/>
      <c r="EV77" s="131"/>
      <c r="FF77" s="131"/>
      <c r="FP77" s="131"/>
      <c r="FZ77" s="131"/>
      <c r="GJ77" s="131"/>
      <c r="GT77" s="131"/>
      <c r="HD77" s="131"/>
      <c r="HN77" s="131"/>
      <c r="HX77" s="131"/>
      <c r="IH77" s="131"/>
      <c r="IR77" s="131"/>
      <c r="JB77" s="131"/>
    </row>
    <row xmlns:x14ac="http://schemas.microsoft.com/office/spreadsheetml/2009/9/ac" r="78" s="3" customFormat="true" x14ac:dyDescent="0.25">
      <c r="A78" s="406" t="str">
        <f ca="true">IF(ISBLANK('Data Summary'!A80),"",'Data Summary'!A80)</f>
        <v/>
      </c>
      <c r="B78" s="131"/>
      <c r="L78" s="131"/>
      <c r="V78" s="131"/>
      <c r="AF78" s="131"/>
      <c r="AP78" s="131"/>
      <c r="AZ78" s="131"/>
      <c r="BJ78" s="131"/>
      <c r="BK78" s="131"/>
      <c r="BT78" s="131"/>
      <c r="CD78" s="131"/>
      <c r="CE78" s="131"/>
      <c r="CN78" s="131"/>
      <c r="CO78" s="131"/>
      <c r="CX78" s="131"/>
      <c r="CY78" s="131"/>
      <c r="DH78" s="131"/>
      <c r="DR78" s="131"/>
      <c r="EB78" s="131"/>
      <c r="EL78" s="131"/>
      <c r="EV78" s="131"/>
      <c r="FF78" s="131"/>
      <c r="FP78" s="131"/>
      <c r="FZ78" s="131"/>
      <c r="GJ78" s="131"/>
      <c r="GT78" s="131"/>
      <c r="HD78" s="131"/>
      <c r="HN78" s="131"/>
      <c r="HX78" s="131"/>
      <c r="IH78" s="131"/>
      <c r="IR78" s="131"/>
      <c r="JB78" s="131"/>
    </row>
    <row xmlns:x14ac="http://schemas.microsoft.com/office/spreadsheetml/2009/9/ac" r="79" s="3" customFormat="true" x14ac:dyDescent="0.25">
      <c r="A79" s="406" t="str">
        <f ca="true">IF(ISBLANK('Data Summary'!A81),"",'Data Summary'!A81)</f>
        <v/>
      </c>
      <c r="B79" s="131"/>
      <c r="L79" s="131"/>
      <c r="V79" s="131"/>
      <c r="AF79" s="131"/>
      <c r="AP79" s="131"/>
      <c r="AZ79" s="131"/>
      <c r="BJ79" s="131"/>
      <c r="BK79" s="131"/>
      <c r="BT79" s="131"/>
      <c r="CD79" s="131"/>
      <c r="CE79" s="131"/>
      <c r="CN79" s="131"/>
      <c r="CO79" s="131"/>
      <c r="CX79" s="131"/>
      <c r="CY79" s="131"/>
      <c r="DH79" s="131"/>
      <c r="DR79" s="131"/>
      <c r="EB79" s="131"/>
      <c r="EL79" s="131"/>
      <c r="EV79" s="131"/>
      <c r="FF79" s="131"/>
      <c r="FP79" s="131"/>
      <c r="FZ79" s="131"/>
      <c r="GJ79" s="131"/>
      <c r="GT79" s="131"/>
      <c r="HD79" s="131"/>
      <c r="HN79" s="131"/>
      <c r="HX79" s="131"/>
      <c r="IH79" s="131"/>
      <c r="IR79" s="131"/>
      <c r="JB79" s="131"/>
    </row>
    <row xmlns:x14ac="http://schemas.microsoft.com/office/spreadsheetml/2009/9/ac" r="80" s="3" customFormat="true" x14ac:dyDescent="0.25">
      <c r="A80" s="406" t="str">
        <f ca="true">IF(ISBLANK('Data Summary'!A82),"",'Data Summary'!A82)</f>
        <v/>
      </c>
      <c r="B80" s="131"/>
      <c r="L80" s="131"/>
      <c r="V80" s="131"/>
      <c r="AF80" s="131"/>
      <c r="AP80" s="131"/>
      <c r="AZ80" s="131"/>
      <c r="BJ80" s="131"/>
      <c r="BK80" s="131"/>
      <c r="BT80" s="131"/>
      <c r="CD80" s="131"/>
      <c r="CE80" s="131"/>
      <c r="CN80" s="131"/>
      <c r="CO80" s="131"/>
      <c r="CX80" s="131"/>
      <c r="CY80" s="131"/>
      <c r="DH80" s="131"/>
      <c r="DR80" s="131"/>
      <c r="EB80" s="131"/>
      <c r="EL80" s="131"/>
      <c r="EV80" s="131"/>
      <c r="FF80" s="131"/>
      <c r="FP80" s="131"/>
      <c r="FZ80" s="131"/>
      <c r="GJ80" s="131"/>
      <c r="GT80" s="131"/>
      <c r="HD80" s="131"/>
      <c r="HN80" s="131"/>
      <c r="HX80" s="131"/>
      <c r="IH80" s="131"/>
      <c r="IR80" s="131"/>
      <c r="JB80" s="131"/>
    </row>
    <row xmlns:x14ac="http://schemas.microsoft.com/office/spreadsheetml/2009/9/ac" r="81" s="3" customFormat="true" x14ac:dyDescent="0.25">
      <c r="A81" s="406" t="str">
        <f ca="true">IF(ISBLANK('Data Summary'!A83),"",'Data Summary'!A83)</f>
        <v/>
      </c>
      <c r="B81" s="131"/>
      <c r="L81" s="131"/>
      <c r="V81" s="131"/>
      <c r="AF81" s="131"/>
      <c r="AP81" s="131"/>
      <c r="AZ81" s="131"/>
      <c r="BJ81" s="131"/>
      <c r="BK81" s="131"/>
      <c r="BT81" s="131"/>
      <c r="CD81" s="131"/>
      <c r="CE81" s="131"/>
      <c r="CN81" s="131"/>
      <c r="CO81" s="131"/>
      <c r="CX81" s="131"/>
      <c r="CY81" s="131"/>
      <c r="DH81" s="131"/>
      <c r="DR81" s="131"/>
      <c r="EB81" s="131"/>
      <c r="EL81" s="131"/>
      <c r="EV81" s="131"/>
      <c r="FF81" s="131"/>
      <c r="FP81" s="131"/>
      <c r="FZ81" s="131"/>
      <c r="GJ81" s="131"/>
      <c r="GT81" s="131"/>
      <c r="HD81" s="131"/>
      <c r="HN81" s="131"/>
      <c r="HX81" s="131"/>
      <c r="IH81" s="131"/>
      <c r="IR81" s="131"/>
      <c r="JB81" s="131"/>
    </row>
    <row xmlns:x14ac="http://schemas.microsoft.com/office/spreadsheetml/2009/9/ac" r="82" s="3" customFormat="true" x14ac:dyDescent="0.25">
      <c r="A82" s="406" t="str">
        <f ca="true">IF(ISBLANK('Data Summary'!A84),"",'Data Summary'!A84)</f>
        <v/>
      </c>
      <c r="B82" s="131"/>
      <c r="L82" s="131"/>
      <c r="V82" s="131"/>
      <c r="AF82" s="131"/>
      <c r="AP82" s="131"/>
      <c r="AZ82" s="131"/>
      <c r="BJ82" s="131"/>
      <c r="BK82" s="131"/>
      <c r="BT82" s="131"/>
      <c r="CD82" s="131"/>
      <c r="CE82" s="131"/>
      <c r="CN82" s="131"/>
      <c r="CO82" s="131"/>
      <c r="CX82" s="131"/>
      <c r="CY82" s="131"/>
      <c r="DH82" s="131"/>
      <c r="DR82" s="131"/>
      <c r="EB82" s="131"/>
      <c r="EL82" s="131"/>
      <c r="EV82" s="131"/>
      <c r="FF82" s="131"/>
      <c r="FP82" s="131"/>
      <c r="FZ82" s="131"/>
      <c r="GJ82" s="131"/>
      <c r="GT82" s="131"/>
      <c r="HD82" s="131"/>
      <c r="HN82" s="131"/>
      <c r="HX82" s="131"/>
      <c r="IH82" s="131"/>
      <c r="IR82" s="131"/>
      <c r="JB82" s="131"/>
    </row>
    <row xmlns:x14ac="http://schemas.microsoft.com/office/spreadsheetml/2009/9/ac" r="83" s="3" customFormat="true" x14ac:dyDescent="0.25">
      <c r="A83" s="406" t="str">
        <f ca="true">IF(ISBLANK('Data Summary'!A85),"",'Data Summary'!A85)</f>
        <v/>
      </c>
      <c r="B83" s="131"/>
      <c r="L83" s="131"/>
      <c r="V83" s="131"/>
      <c r="AF83" s="131"/>
      <c r="AP83" s="131"/>
      <c r="AZ83" s="131"/>
      <c r="BJ83" s="131"/>
      <c r="BK83" s="131"/>
      <c r="BT83" s="131"/>
      <c r="CD83" s="131"/>
      <c r="CE83" s="131"/>
      <c r="CN83" s="131"/>
      <c r="CO83" s="131"/>
      <c r="CX83" s="131"/>
      <c r="CY83" s="131"/>
      <c r="DH83" s="131"/>
      <c r="DR83" s="131"/>
      <c r="EB83" s="131"/>
      <c r="EL83" s="131"/>
      <c r="EV83" s="131"/>
      <c r="FF83" s="131"/>
      <c r="FP83" s="131"/>
      <c r="FZ83" s="131"/>
      <c r="GJ83" s="131"/>
      <c r="GT83" s="131"/>
      <c r="HD83" s="131"/>
      <c r="HN83" s="131"/>
      <c r="HX83" s="131"/>
      <c r="IH83" s="131"/>
      <c r="IR83" s="131"/>
      <c r="JB83" s="131"/>
    </row>
    <row xmlns:x14ac="http://schemas.microsoft.com/office/spreadsheetml/2009/9/ac" r="84" s="3" customFormat="true" x14ac:dyDescent="0.25">
      <c r="A84" s="406" t="str">
        <f ca="true">IF(ISBLANK('Data Summary'!A86),"",'Data Summary'!A86)</f>
        <v/>
      </c>
      <c r="B84" s="131"/>
      <c r="L84" s="131"/>
      <c r="V84" s="131"/>
      <c r="AF84" s="131"/>
      <c r="AP84" s="131"/>
      <c r="AZ84" s="131"/>
      <c r="BJ84" s="131"/>
      <c r="BK84" s="131"/>
      <c r="BT84" s="131"/>
      <c r="CD84" s="131"/>
      <c r="CE84" s="131"/>
      <c r="CN84" s="131"/>
      <c r="CO84" s="131"/>
      <c r="CX84" s="131"/>
      <c r="CY84" s="131"/>
      <c r="DH84" s="131"/>
      <c r="DR84" s="131"/>
      <c r="EB84" s="131"/>
      <c r="EL84" s="131"/>
      <c r="EV84" s="131"/>
      <c r="FF84" s="131"/>
      <c r="FP84" s="131"/>
      <c r="FZ84" s="131"/>
      <c r="GJ84" s="131"/>
      <c r="GT84" s="131"/>
      <c r="HD84" s="131"/>
      <c r="HN84" s="131"/>
      <c r="HX84" s="131"/>
      <c r="IH84" s="131"/>
      <c r="IR84" s="131"/>
      <c r="JB84" s="131"/>
    </row>
    <row xmlns:x14ac="http://schemas.microsoft.com/office/spreadsheetml/2009/9/ac" r="85" s="3" customFormat="true" x14ac:dyDescent="0.25">
      <c r="A85" s="406" t="str">
        <f ca="true">IF(ISBLANK('Data Summary'!A87),"",'Data Summary'!A87)</f>
        <v/>
      </c>
      <c r="B85" s="131"/>
      <c r="L85" s="131"/>
      <c r="V85" s="131"/>
      <c r="AF85" s="131"/>
      <c r="AP85" s="131"/>
      <c r="AZ85" s="131"/>
      <c r="BJ85" s="131"/>
      <c r="BK85" s="131"/>
      <c r="BT85" s="131"/>
      <c r="CD85" s="131"/>
      <c r="CE85" s="131"/>
      <c r="CN85" s="131"/>
      <c r="CO85" s="131"/>
      <c r="CX85" s="131"/>
      <c r="CY85" s="131"/>
      <c r="DH85" s="131"/>
      <c r="DR85" s="131"/>
      <c r="EB85" s="131"/>
      <c r="EL85" s="131"/>
      <c r="EV85" s="131"/>
      <c r="FF85" s="131"/>
      <c r="FP85" s="131"/>
      <c r="FZ85" s="131"/>
      <c r="GJ85" s="131"/>
      <c r="GT85" s="131"/>
      <c r="HD85" s="131"/>
      <c r="HN85" s="131"/>
      <c r="HX85" s="131"/>
      <c r="IH85" s="131"/>
      <c r="IR85" s="131"/>
      <c r="JB85" s="131"/>
    </row>
    <row xmlns:x14ac="http://schemas.microsoft.com/office/spreadsheetml/2009/9/ac" r="86" s="3" customFormat="true" x14ac:dyDescent="0.25">
      <c r="A86" s="406" t="str">
        <f ca="true">IF(ISBLANK('Data Summary'!A88),"",'Data Summary'!A88)</f>
        <v/>
      </c>
      <c r="B86" s="131"/>
      <c r="L86" s="131"/>
      <c r="V86" s="131"/>
      <c r="AF86" s="131"/>
      <c r="AP86" s="131"/>
      <c r="AZ86" s="131"/>
      <c r="BJ86" s="131"/>
      <c r="BK86" s="131"/>
      <c r="BT86" s="131"/>
      <c r="CD86" s="131"/>
      <c r="CE86" s="131"/>
      <c r="CN86" s="131"/>
      <c r="CO86" s="131"/>
      <c r="CX86" s="131"/>
      <c r="CY86" s="131"/>
      <c r="DH86" s="131"/>
      <c r="DR86" s="131"/>
      <c r="EB86" s="131"/>
      <c r="EL86" s="131"/>
      <c r="EV86" s="131"/>
      <c r="FF86" s="131"/>
      <c r="FP86" s="131"/>
      <c r="FZ86" s="131"/>
      <c r="GJ86" s="131"/>
      <c r="GT86" s="131"/>
      <c r="HD86" s="131"/>
      <c r="HN86" s="131"/>
      <c r="HX86" s="131"/>
      <c r="IH86" s="131"/>
      <c r="IR86" s="131"/>
      <c r="JB86" s="131"/>
    </row>
    <row xmlns:x14ac="http://schemas.microsoft.com/office/spreadsheetml/2009/9/ac" r="87" s="3" customFormat="true" x14ac:dyDescent="0.25">
      <c r="A87" s="406" t="str">
        <f ca="true">IF(ISBLANK('Data Summary'!A89),"",'Data Summary'!A89)</f>
        <v/>
      </c>
      <c r="B87" s="131"/>
      <c r="L87" s="131"/>
      <c r="V87" s="131"/>
      <c r="AF87" s="131"/>
      <c r="AP87" s="131"/>
      <c r="AZ87" s="131"/>
      <c r="BJ87" s="131"/>
      <c r="BK87" s="131"/>
      <c r="BT87" s="131"/>
      <c r="CD87" s="131"/>
      <c r="CE87" s="131"/>
      <c r="CN87" s="131"/>
      <c r="CO87" s="131"/>
      <c r="CX87" s="131"/>
      <c r="CY87" s="131"/>
      <c r="DH87" s="131"/>
      <c r="DR87" s="131"/>
      <c r="EB87" s="131"/>
      <c r="EL87" s="131"/>
      <c r="EV87" s="131"/>
      <c r="FF87" s="131"/>
      <c r="FP87" s="131"/>
      <c r="FZ87" s="131"/>
      <c r="GJ87" s="131"/>
      <c r="GT87" s="131"/>
      <c r="HD87" s="131"/>
      <c r="HN87" s="131"/>
      <c r="HX87" s="131"/>
      <c r="IH87" s="131"/>
      <c r="IR87" s="131"/>
      <c r="JB87" s="131"/>
    </row>
    <row xmlns:x14ac="http://schemas.microsoft.com/office/spreadsheetml/2009/9/ac" r="88" s="3" customFormat="true" x14ac:dyDescent="0.25">
      <c r="A88" s="406" t="str">
        <f ca="true">IF(ISBLANK('Data Summary'!A90),"",'Data Summary'!A90)</f>
        <v/>
      </c>
      <c r="B88" s="131"/>
      <c r="L88" s="131"/>
      <c r="V88" s="131"/>
      <c r="AF88" s="131"/>
      <c r="AP88" s="131"/>
      <c r="AZ88" s="131"/>
      <c r="BJ88" s="131"/>
      <c r="BK88" s="131"/>
      <c r="BT88" s="131"/>
      <c r="CD88" s="131"/>
      <c r="CE88" s="131"/>
      <c r="CN88" s="131"/>
      <c r="CO88" s="131"/>
      <c r="CX88" s="131"/>
      <c r="CY88" s="131"/>
      <c r="DH88" s="131"/>
      <c r="DR88" s="131"/>
      <c r="EB88" s="131"/>
      <c r="EL88" s="131"/>
      <c r="EV88" s="131"/>
      <c r="FF88" s="131"/>
      <c r="FP88" s="131"/>
      <c r="FZ88" s="131"/>
      <c r="GJ88" s="131"/>
      <c r="GT88" s="131"/>
      <c r="HD88" s="131"/>
      <c r="HN88" s="131"/>
      <c r="HX88" s="131"/>
      <c r="IH88" s="131"/>
      <c r="IR88" s="131"/>
      <c r="JB88" s="131"/>
    </row>
    <row xmlns:x14ac="http://schemas.microsoft.com/office/spreadsheetml/2009/9/ac" r="89" s="3" customFormat="true" x14ac:dyDescent="0.25">
      <c r="A89" s="406" t="str">
        <f ca="true">IF(ISBLANK('Data Summary'!A91),"",'Data Summary'!A91)</f>
        <v/>
      </c>
      <c r="B89" s="131"/>
      <c r="L89" s="131"/>
      <c r="V89" s="131"/>
      <c r="AF89" s="131"/>
      <c r="AP89" s="131"/>
      <c r="AZ89" s="131"/>
      <c r="BJ89" s="131"/>
      <c r="BK89" s="131"/>
      <c r="BT89" s="131"/>
      <c r="CD89" s="131"/>
      <c r="CE89" s="131"/>
      <c r="CN89" s="131"/>
      <c r="CO89" s="131"/>
      <c r="CX89" s="131"/>
      <c r="CY89" s="131"/>
      <c r="DH89" s="131"/>
      <c r="DR89" s="131"/>
      <c r="EB89" s="131"/>
      <c r="EL89" s="131"/>
      <c r="EV89" s="131"/>
      <c r="FF89" s="131"/>
      <c r="FP89" s="131"/>
      <c r="FZ89" s="131"/>
      <c r="GJ89" s="131"/>
      <c r="GT89" s="131"/>
      <c r="HD89" s="131"/>
      <c r="HN89" s="131"/>
      <c r="HX89" s="131"/>
      <c r="IH89" s="131"/>
      <c r="IR89" s="131"/>
      <c r="JB89" s="131"/>
    </row>
    <row xmlns:x14ac="http://schemas.microsoft.com/office/spreadsheetml/2009/9/ac" r="90" s="3" customFormat="true" x14ac:dyDescent="0.25">
      <c r="A90" s="406" t="str">
        <f ca="true">IF(ISBLANK('Data Summary'!A92),"",'Data Summary'!A92)</f>
        <v/>
      </c>
      <c r="B90" s="131"/>
      <c r="L90" s="131"/>
      <c r="V90" s="131"/>
      <c r="AF90" s="131"/>
      <c r="AP90" s="131"/>
      <c r="AZ90" s="131"/>
      <c r="BJ90" s="131"/>
      <c r="BK90" s="131"/>
      <c r="BT90" s="131"/>
      <c r="CD90" s="131"/>
      <c r="CE90" s="131"/>
      <c r="CN90" s="131"/>
      <c r="CO90" s="131"/>
      <c r="CX90" s="131"/>
      <c r="CY90" s="131"/>
      <c r="DH90" s="131"/>
      <c r="DR90" s="131"/>
      <c r="EB90" s="131"/>
      <c r="EL90" s="131"/>
      <c r="EV90" s="131"/>
      <c r="FF90" s="131"/>
      <c r="FP90" s="131"/>
      <c r="FZ90" s="131"/>
      <c r="GJ90" s="131"/>
      <c r="GT90" s="131"/>
      <c r="HD90" s="131"/>
      <c r="HN90" s="131"/>
      <c r="HX90" s="131"/>
      <c r="IH90" s="131"/>
      <c r="IR90" s="131"/>
      <c r="JB90" s="131"/>
    </row>
    <row xmlns:x14ac="http://schemas.microsoft.com/office/spreadsheetml/2009/9/ac" r="91" s="3" customFormat="true" x14ac:dyDescent="0.25">
      <c r="A91" s="406" t="str">
        <f ca="true">IF(ISBLANK('Data Summary'!A93),"",'Data Summary'!A93)</f>
        <v/>
      </c>
      <c r="B91" s="131"/>
      <c r="L91" s="131"/>
      <c r="V91" s="131"/>
      <c r="AF91" s="131"/>
      <c r="AP91" s="131"/>
      <c r="AZ91" s="131"/>
      <c r="BJ91" s="131"/>
      <c r="BK91" s="131"/>
      <c r="BT91" s="131"/>
      <c r="CD91" s="131"/>
      <c r="CE91" s="131"/>
      <c r="CN91" s="131"/>
      <c r="CO91" s="131"/>
      <c r="CX91" s="131"/>
      <c r="CY91" s="131"/>
      <c r="DH91" s="131"/>
      <c r="DR91" s="131"/>
      <c r="EB91" s="131"/>
      <c r="EL91" s="131"/>
      <c r="EV91" s="131"/>
      <c r="FF91" s="131"/>
      <c r="FP91" s="131"/>
      <c r="FZ91" s="131"/>
      <c r="GJ91" s="131"/>
      <c r="GT91" s="131"/>
      <c r="HD91" s="131"/>
      <c r="HN91" s="131"/>
      <c r="HX91" s="131"/>
      <c r="IH91" s="131"/>
      <c r="IR91" s="131"/>
      <c r="JB91" s="131"/>
    </row>
    <row xmlns:x14ac="http://schemas.microsoft.com/office/spreadsheetml/2009/9/ac" r="92" s="3" customFormat="true" x14ac:dyDescent="0.25">
      <c r="A92" s="406" t="str">
        <f ca="true">IF(ISBLANK('Data Summary'!A94),"",'Data Summary'!A94)</f>
        <v/>
      </c>
      <c r="B92" s="131"/>
      <c r="L92" s="131"/>
      <c r="V92" s="131"/>
      <c r="AF92" s="131"/>
      <c r="AP92" s="131"/>
      <c r="AZ92" s="131"/>
      <c r="BJ92" s="131"/>
      <c r="BK92" s="131"/>
      <c r="BT92" s="131"/>
      <c r="CD92" s="131"/>
      <c r="CE92" s="131"/>
      <c r="CN92" s="131"/>
      <c r="CO92" s="131"/>
      <c r="CX92" s="131"/>
      <c r="CY92" s="131"/>
      <c r="DH92" s="131"/>
      <c r="DR92" s="131"/>
      <c r="EB92" s="131"/>
      <c r="EL92" s="131"/>
      <c r="EV92" s="131"/>
      <c r="FF92" s="131"/>
      <c r="FP92" s="131"/>
      <c r="FZ92" s="131"/>
      <c r="GJ92" s="131"/>
      <c r="GT92" s="131"/>
      <c r="HD92" s="131"/>
      <c r="HN92" s="131"/>
      <c r="HX92" s="131"/>
      <c r="IH92" s="131"/>
      <c r="IR92" s="131"/>
      <c r="JB92" s="131"/>
    </row>
    <row xmlns:x14ac="http://schemas.microsoft.com/office/spreadsheetml/2009/9/ac" r="93" s="3" customFormat="true" x14ac:dyDescent="0.25">
      <c r="A93" s="406" t="str">
        <f ca="true">IF(ISBLANK('Data Summary'!A95),"",'Data Summary'!A95)</f>
        <v/>
      </c>
      <c r="B93" s="131"/>
      <c r="L93" s="131"/>
      <c r="V93" s="131"/>
      <c r="AF93" s="131"/>
      <c r="AP93" s="131"/>
      <c r="AZ93" s="131"/>
      <c r="BJ93" s="131"/>
      <c r="BK93" s="131"/>
      <c r="BT93" s="131"/>
      <c r="CD93" s="131"/>
      <c r="CE93" s="131"/>
      <c r="CN93" s="131"/>
      <c r="CO93" s="131"/>
      <c r="CX93" s="131"/>
      <c r="CY93" s="131"/>
      <c r="DH93" s="131"/>
      <c r="DR93" s="131"/>
      <c r="EB93" s="131"/>
      <c r="EL93" s="131"/>
      <c r="EV93" s="131"/>
      <c r="FF93" s="131"/>
      <c r="FP93" s="131"/>
      <c r="FZ93" s="131"/>
      <c r="GJ93" s="131"/>
      <c r="GT93" s="131"/>
      <c r="HD93" s="131"/>
      <c r="HN93" s="131"/>
      <c r="HX93" s="131"/>
      <c r="IH93" s="131"/>
      <c r="IR93" s="131"/>
      <c r="JB93" s="131"/>
    </row>
    <row xmlns:x14ac="http://schemas.microsoft.com/office/spreadsheetml/2009/9/ac" r="94" s="3" customFormat="true" x14ac:dyDescent="0.25">
      <c r="A94" s="406" t="str">
        <f ca="true">IF(ISBLANK('Data Summary'!A96),"",'Data Summary'!A96)</f>
        <v/>
      </c>
      <c r="B94" s="131"/>
      <c r="L94" s="131"/>
      <c r="V94" s="131"/>
      <c r="AF94" s="131"/>
      <c r="AP94" s="131"/>
      <c r="AZ94" s="131"/>
      <c r="BJ94" s="131"/>
      <c r="BK94" s="131"/>
      <c r="BT94" s="131"/>
      <c r="CD94" s="131"/>
      <c r="CE94" s="131"/>
      <c r="CN94" s="131"/>
      <c r="CO94" s="131"/>
      <c r="CX94" s="131"/>
      <c r="CY94" s="131"/>
      <c r="DH94" s="131"/>
      <c r="DR94" s="131"/>
      <c r="EB94" s="131"/>
      <c r="EL94" s="131"/>
      <c r="EV94" s="131"/>
      <c r="FF94" s="131"/>
      <c r="FP94" s="131"/>
      <c r="FZ94" s="131"/>
      <c r="GJ94" s="131"/>
      <c r="GT94" s="131"/>
      <c r="HD94" s="131"/>
      <c r="HN94" s="131"/>
      <c r="HX94" s="131"/>
      <c r="IH94" s="131"/>
      <c r="IR94" s="131"/>
      <c r="JB94" s="131"/>
    </row>
    <row xmlns:x14ac="http://schemas.microsoft.com/office/spreadsheetml/2009/9/ac" r="95" s="3" customFormat="true" x14ac:dyDescent="0.25">
      <c r="A95" s="406" t="str">
        <f ca="true">IF(ISBLANK('Data Summary'!A97),"",'Data Summary'!A97)</f>
        <v/>
      </c>
      <c r="B95" s="131"/>
      <c r="L95" s="131"/>
      <c r="V95" s="131"/>
      <c r="AF95" s="131"/>
      <c r="AP95" s="131"/>
      <c r="AZ95" s="131"/>
      <c r="BJ95" s="131"/>
      <c r="BK95" s="131"/>
      <c r="BT95" s="131"/>
      <c r="CD95" s="131"/>
      <c r="CE95" s="131"/>
      <c r="CN95" s="131"/>
      <c r="CO95" s="131"/>
      <c r="CX95" s="131"/>
      <c r="CY95" s="131"/>
      <c r="DH95" s="131"/>
      <c r="DR95" s="131"/>
      <c r="EB95" s="131"/>
      <c r="EL95" s="131"/>
      <c r="EV95" s="131"/>
      <c r="FF95" s="131"/>
      <c r="FP95" s="131"/>
      <c r="FZ95" s="131"/>
      <c r="GJ95" s="131"/>
      <c r="GT95" s="131"/>
      <c r="HD95" s="131"/>
      <c r="HN95" s="131"/>
      <c r="HX95" s="131"/>
      <c r="IH95" s="131"/>
      <c r="IR95" s="131"/>
      <c r="JB95" s="131"/>
    </row>
    <row xmlns:x14ac="http://schemas.microsoft.com/office/spreadsheetml/2009/9/ac" r="96" s="3" customFormat="true" x14ac:dyDescent="0.25">
      <c r="A96" s="406" t="str">
        <f ca="true">IF(ISBLANK('Data Summary'!A98),"",'Data Summary'!A98)</f>
        <v/>
      </c>
      <c r="B96" s="131"/>
      <c r="L96" s="131"/>
      <c r="V96" s="131"/>
      <c r="AF96" s="131"/>
      <c r="AP96" s="131"/>
      <c r="AZ96" s="131"/>
      <c r="BJ96" s="131"/>
      <c r="BK96" s="131"/>
      <c r="BT96" s="131"/>
      <c r="CD96" s="131"/>
      <c r="CE96" s="131"/>
      <c r="CN96" s="131"/>
      <c r="CO96" s="131"/>
      <c r="CX96" s="131"/>
      <c r="CY96" s="131"/>
      <c r="DH96" s="131"/>
      <c r="DR96" s="131"/>
      <c r="EB96" s="131"/>
      <c r="EL96" s="131"/>
      <c r="EV96" s="131"/>
      <c r="FF96" s="131"/>
      <c r="FP96" s="131"/>
      <c r="FZ96" s="131"/>
      <c r="GJ96" s="131"/>
      <c r="GT96" s="131"/>
      <c r="HD96" s="131"/>
      <c r="HN96" s="131"/>
      <c r="HX96" s="131"/>
      <c r="IH96" s="131"/>
      <c r="IR96" s="131"/>
      <c r="JB96" s="131"/>
    </row>
    <row xmlns:x14ac="http://schemas.microsoft.com/office/spreadsheetml/2009/9/ac" r="97" s="3" customFormat="true" x14ac:dyDescent="0.25">
      <c r="A97" s="406" t="str">
        <f ca="true">IF(ISBLANK('Data Summary'!A99),"",'Data Summary'!A99)</f>
        <v/>
      </c>
      <c r="B97" s="131"/>
      <c r="L97" s="131"/>
      <c r="V97" s="131"/>
      <c r="AF97" s="131"/>
      <c r="AP97" s="131"/>
      <c r="AZ97" s="131"/>
      <c r="BJ97" s="131"/>
      <c r="BK97" s="131"/>
      <c r="BT97" s="131"/>
      <c r="CD97" s="131"/>
      <c r="CE97" s="131"/>
      <c r="CN97" s="131"/>
      <c r="CO97" s="131"/>
      <c r="CX97" s="131"/>
      <c r="CY97" s="131"/>
      <c r="DH97" s="131"/>
      <c r="DR97" s="131"/>
      <c r="EB97" s="131"/>
      <c r="EL97" s="131"/>
      <c r="EV97" s="131"/>
      <c r="FF97" s="131"/>
      <c r="FP97" s="131"/>
      <c r="FZ97" s="131"/>
      <c r="GJ97" s="131"/>
      <c r="GT97" s="131"/>
      <c r="HD97" s="131"/>
      <c r="HN97" s="131"/>
      <c r="HX97" s="131"/>
      <c r="IH97" s="131"/>
      <c r="IR97" s="131"/>
      <c r="JB97" s="131"/>
    </row>
    <row xmlns:x14ac="http://schemas.microsoft.com/office/spreadsheetml/2009/9/ac" r="98" s="3" customFormat="true" x14ac:dyDescent="0.25">
      <c r="A98" s="406" t="str">
        <f ca="true">IF(ISBLANK('Data Summary'!A100),"",'Data Summary'!A100)</f>
        <v/>
      </c>
      <c r="B98" s="131"/>
      <c r="L98" s="131"/>
      <c r="V98" s="131"/>
      <c r="AF98" s="131"/>
      <c r="AP98" s="131"/>
      <c r="AZ98" s="131"/>
      <c r="BJ98" s="131"/>
      <c r="BK98" s="131"/>
      <c r="BT98" s="131"/>
      <c r="CD98" s="131"/>
      <c r="CE98" s="131"/>
      <c r="CN98" s="131"/>
      <c r="CO98" s="131"/>
      <c r="CX98" s="131"/>
      <c r="CY98" s="131"/>
      <c r="DH98" s="131"/>
      <c r="DR98" s="131"/>
      <c r="EB98" s="131"/>
      <c r="EL98" s="131"/>
      <c r="EV98" s="131"/>
      <c r="FF98" s="131"/>
      <c r="FP98" s="131"/>
      <c r="FZ98" s="131"/>
      <c r="GJ98" s="131"/>
      <c r="GT98" s="131"/>
      <c r="HD98" s="131"/>
      <c r="HN98" s="131"/>
      <c r="HX98" s="131"/>
      <c r="IH98" s="131"/>
      <c r="IR98" s="131"/>
      <c r="JB98" s="131"/>
    </row>
    <row xmlns:x14ac="http://schemas.microsoft.com/office/spreadsheetml/2009/9/ac" r="99" s="3" customFormat="true" x14ac:dyDescent="0.25">
      <c r="A99" s="406" t="str">
        <f ca="true">IF(ISBLANK('Data Summary'!A101),"",'Data Summary'!A101)</f>
        <v/>
      </c>
      <c r="B99" s="131"/>
      <c r="L99" s="131"/>
      <c r="V99" s="131"/>
      <c r="AF99" s="131"/>
      <c r="AP99" s="131"/>
      <c r="AZ99" s="131"/>
      <c r="BJ99" s="131"/>
      <c r="BK99" s="131"/>
      <c r="BT99" s="131"/>
      <c r="CD99" s="131"/>
      <c r="CE99" s="131"/>
      <c r="CN99" s="131"/>
      <c r="CO99" s="131"/>
      <c r="CX99" s="131"/>
      <c r="CY99" s="131"/>
      <c r="DH99" s="131"/>
      <c r="DR99" s="131"/>
      <c r="EB99" s="131"/>
      <c r="EL99" s="131"/>
      <c r="EV99" s="131"/>
      <c r="FF99" s="131"/>
      <c r="FP99" s="131"/>
      <c r="FZ99" s="131"/>
      <c r="GJ99" s="131"/>
      <c r="GT99" s="131"/>
      <c r="HD99" s="131"/>
      <c r="HN99" s="131"/>
      <c r="HX99" s="131"/>
      <c r="IH99" s="131"/>
      <c r="IR99" s="131"/>
      <c r="JB99" s="131"/>
    </row>
    <row xmlns:x14ac="http://schemas.microsoft.com/office/spreadsheetml/2009/9/ac" r="100" s="3" customFormat="true" x14ac:dyDescent="0.25">
      <c r="A100" s="406" t="str">
        <f ca="true">IF(ISBLANK('Data Summary'!A102),"",'Data Summary'!A102)</f>
        <v/>
      </c>
      <c r="B100" s="131"/>
      <c r="L100" s="131"/>
      <c r="V100" s="131"/>
      <c r="AF100" s="131"/>
      <c r="AP100" s="131"/>
      <c r="AZ100" s="131"/>
      <c r="BJ100" s="131"/>
      <c r="BK100" s="131"/>
      <c r="BT100" s="131"/>
      <c r="CD100" s="131"/>
      <c r="CE100" s="131"/>
      <c r="CN100" s="131"/>
      <c r="CO100" s="131"/>
      <c r="CX100" s="131"/>
      <c r="CY100" s="131"/>
      <c r="DH100" s="131"/>
      <c r="DR100" s="131"/>
      <c r="EB100" s="131"/>
      <c r="EL100" s="131"/>
      <c r="EV100" s="131"/>
      <c r="FF100" s="131"/>
      <c r="FP100" s="131"/>
      <c r="FZ100" s="131"/>
      <c r="GJ100" s="131"/>
      <c r="GT100" s="131"/>
      <c r="HD100" s="131"/>
      <c r="HN100" s="131"/>
      <c r="HX100" s="131"/>
      <c r="IH100" s="131"/>
      <c r="IR100" s="131"/>
      <c r="JB100" s="131"/>
    </row>
    <row xmlns:x14ac="http://schemas.microsoft.com/office/spreadsheetml/2009/9/ac" r="101" s="3" customFormat="true" x14ac:dyDescent="0.25">
      <c r="A101" s="406" t="str">
        <f ca="true">IF(ISBLANK('Data Summary'!A103),"",'Data Summary'!A103)</f>
        <v/>
      </c>
      <c r="B101" s="131"/>
      <c r="L101" s="131"/>
      <c r="V101" s="131"/>
      <c r="AF101" s="131"/>
      <c r="AP101" s="131"/>
      <c r="AZ101" s="131"/>
      <c r="BJ101" s="131"/>
      <c r="BK101" s="131"/>
      <c r="BT101" s="131"/>
      <c r="CD101" s="131"/>
      <c r="CE101" s="131"/>
      <c r="CN101" s="131"/>
      <c r="CO101" s="131"/>
      <c r="CX101" s="131"/>
      <c r="CY101" s="131"/>
      <c r="DH101" s="131"/>
      <c r="DR101" s="131"/>
      <c r="EB101" s="131"/>
      <c r="EL101" s="131"/>
      <c r="EV101" s="131"/>
      <c r="FF101" s="131"/>
      <c r="FP101" s="131"/>
      <c r="FZ101" s="131"/>
      <c r="GJ101" s="131"/>
      <c r="GT101" s="131"/>
      <c r="HD101" s="131"/>
      <c r="HN101" s="131"/>
      <c r="HX101" s="131"/>
      <c r="IH101" s="131"/>
      <c r="IR101" s="131"/>
      <c r="JB101" s="131"/>
    </row>
    <row xmlns:x14ac="http://schemas.microsoft.com/office/spreadsheetml/2009/9/ac" r="102" s="3" customFormat="true" x14ac:dyDescent="0.25">
      <c r="A102" s="406" t="str">
        <f ca="true">IF(ISBLANK('Data Summary'!A104),"",'Data Summary'!A104)</f>
        <v/>
      </c>
      <c r="B102" s="131"/>
      <c r="L102" s="131"/>
      <c r="V102" s="131"/>
      <c r="AF102" s="131"/>
      <c r="AP102" s="131"/>
      <c r="AZ102" s="131"/>
      <c r="BJ102" s="131"/>
      <c r="BK102" s="131"/>
      <c r="BT102" s="131"/>
      <c r="CD102" s="131"/>
      <c r="CE102" s="131"/>
      <c r="CN102" s="131"/>
      <c r="CO102" s="131"/>
      <c r="CX102" s="131"/>
      <c r="CY102" s="131"/>
      <c r="DH102" s="131"/>
      <c r="DR102" s="131"/>
      <c r="EB102" s="131"/>
      <c r="EL102" s="131"/>
      <c r="EV102" s="131"/>
      <c r="FF102" s="131"/>
      <c r="FP102" s="131"/>
      <c r="FZ102" s="131"/>
      <c r="GJ102" s="131"/>
      <c r="GT102" s="131"/>
      <c r="HD102" s="131"/>
      <c r="HN102" s="131"/>
      <c r="HX102" s="131"/>
      <c r="IH102" s="131"/>
      <c r="IR102" s="131"/>
      <c r="JB102" s="131"/>
    </row>
    <row xmlns:x14ac="http://schemas.microsoft.com/office/spreadsheetml/2009/9/ac" r="103" s="3" customFormat="true" x14ac:dyDescent="0.25">
      <c r="A103" s="406" t="str">
        <f ca="true">IF(ISBLANK('Data Summary'!A105),"",'Data Summary'!A105)</f>
        <v/>
      </c>
      <c r="B103" s="131"/>
      <c r="L103" s="131"/>
      <c r="V103" s="131"/>
      <c r="AF103" s="131"/>
      <c r="AP103" s="131"/>
      <c r="AZ103" s="131"/>
      <c r="BJ103" s="131"/>
      <c r="BK103" s="131"/>
      <c r="BT103" s="131"/>
      <c r="CD103" s="131"/>
      <c r="CE103" s="131"/>
      <c r="CN103" s="131"/>
      <c r="CO103" s="131"/>
      <c r="CX103" s="131"/>
      <c r="CY103" s="131"/>
      <c r="DH103" s="131"/>
      <c r="DR103" s="131"/>
      <c r="EB103" s="131"/>
      <c r="EL103" s="131"/>
      <c r="EV103" s="131"/>
      <c r="FF103" s="131"/>
      <c r="FP103" s="131"/>
      <c r="FZ103" s="131"/>
      <c r="GJ103" s="131"/>
      <c r="GT103" s="131"/>
      <c r="HD103" s="131"/>
      <c r="HN103" s="131"/>
      <c r="HX103" s="131"/>
      <c r="IH103" s="131"/>
      <c r="IR103" s="131"/>
      <c r="JB103" s="131"/>
    </row>
    <row xmlns:x14ac="http://schemas.microsoft.com/office/spreadsheetml/2009/9/ac" r="104" s="3" customFormat="true" x14ac:dyDescent="0.25">
      <c r="A104" s="406" t="str">
        <f ca="true">IF(ISBLANK('Data Summary'!A106),"",'Data Summary'!A106)</f>
        <v/>
      </c>
      <c r="B104" s="131"/>
      <c r="L104" s="131"/>
      <c r="V104" s="131"/>
      <c r="AF104" s="131"/>
      <c r="AP104" s="131"/>
      <c r="AZ104" s="131"/>
      <c r="BJ104" s="131"/>
      <c r="BK104" s="131"/>
      <c r="BT104" s="131"/>
      <c r="CD104" s="131"/>
      <c r="CE104" s="131"/>
      <c r="CN104" s="131"/>
      <c r="CO104" s="131"/>
      <c r="CX104" s="131"/>
      <c r="CY104" s="131"/>
      <c r="DH104" s="131"/>
      <c r="DR104" s="131"/>
      <c r="EB104" s="131"/>
      <c r="EL104" s="131"/>
      <c r="EV104" s="131"/>
      <c r="FF104" s="131"/>
      <c r="FP104" s="131"/>
      <c r="FZ104" s="131"/>
      <c r="GJ104" s="131"/>
      <c r="GT104" s="131"/>
      <c r="HD104" s="131"/>
      <c r="HN104" s="131"/>
      <c r="HX104" s="131"/>
      <c r="IH104" s="131"/>
      <c r="IR104" s="131"/>
      <c r="JB104" s="131"/>
    </row>
    <row xmlns:x14ac="http://schemas.microsoft.com/office/spreadsheetml/2009/9/ac" r="105" s="3" customFormat="true" x14ac:dyDescent="0.25">
      <c r="A105" s="406" t="str">
        <f ca="true">IF(ISBLANK('Data Summary'!A107),"",'Data Summary'!A107)</f>
        <v/>
      </c>
      <c r="B105" s="131"/>
      <c r="L105" s="131"/>
      <c r="V105" s="131"/>
      <c r="AF105" s="131"/>
      <c r="AP105" s="131"/>
      <c r="AZ105" s="131"/>
      <c r="BJ105" s="131"/>
      <c r="BK105" s="131"/>
      <c r="BT105" s="131"/>
      <c r="CD105" s="131"/>
      <c r="CE105" s="131"/>
      <c r="CN105" s="131"/>
      <c r="CO105" s="131"/>
      <c r="CX105" s="131"/>
      <c r="CY105" s="131"/>
      <c r="DH105" s="131"/>
      <c r="DR105" s="131"/>
      <c r="EB105" s="131"/>
      <c r="EL105" s="131"/>
      <c r="EV105" s="131"/>
      <c r="FF105" s="131"/>
      <c r="FP105" s="131"/>
      <c r="FZ105" s="131"/>
      <c r="GJ105" s="131"/>
      <c r="GT105" s="131"/>
      <c r="HD105" s="131"/>
      <c r="HN105" s="131"/>
      <c r="HX105" s="131"/>
      <c r="IH105" s="131"/>
      <c r="IR105" s="131"/>
      <c r="JB105" s="131"/>
    </row>
    <row xmlns:x14ac="http://schemas.microsoft.com/office/spreadsheetml/2009/9/ac" r="106" s="3" customFormat="true" x14ac:dyDescent="0.25">
      <c r="A106" s="406" t="str">
        <f ca="true">IF(ISBLANK('Data Summary'!A108),"",'Data Summary'!A108)</f>
        <v/>
      </c>
      <c r="B106" s="131"/>
      <c r="L106" s="131"/>
      <c r="V106" s="131"/>
      <c r="AF106" s="131"/>
      <c r="AP106" s="131"/>
      <c r="AZ106" s="131"/>
      <c r="BJ106" s="131"/>
      <c r="BK106" s="131"/>
      <c r="BT106" s="131"/>
      <c r="CD106" s="131"/>
      <c r="CE106" s="131"/>
      <c r="CN106" s="131"/>
      <c r="CO106" s="131"/>
      <c r="CX106" s="131"/>
      <c r="CY106" s="131"/>
      <c r="DH106" s="131"/>
      <c r="DR106" s="131"/>
      <c r="EB106" s="131"/>
      <c r="EL106" s="131"/>
      <c r="EV106" s="131"/>
      <c r="FF106" s="131"/>
      <c r="FP106" s="131"/>
      <c r="FZ106" s="131"/>
      <c r="GJ106" s="131"/>
      <c r="GT106" s="131"/>
      <c r="HD106" s="131"/>
      <c r="HN106" s="131"/>
      <c r="HX106" s="131"/>
      <c r="IH106" s="131"/>
      <c r="IR106" s="131"/>
      <c r="JB106" s="131"/>
    </row>
    <row xmlns:x14ac="http://schemas.microsoft.com/office/spreadsheetml/2009/9/ac" r="107" s="3" customFormat="true" x14ac:dyDescent="0.25">
      <c r="A107" s="406" t="str">
        <f ca="true">IF(ISBLANK('Data Summary'!A109),"",'Data Summary'!A109)</f>
        <v/>
      </c>
      <c r="B107" s="131"/>
      <c r="L107" s="131"/>
      <c r="V107" s="131"/>
      <c r="AF107" s="131"/>
      <c r="AP107" s="131"/>
      <c r="AZ107" s="131"/>
      <c r="BJ107" s="131"/>
      <c r="BK107" s="131"/>
      <c r="BT107" s="131"/>
      <c r="CD107" s="131"/>
      <c r="CE107" s="131"/>
      <c r="CN107" s="131"/>
      <c r="CO107" s="131"/>
      <c r="CX107" s="131"/>
      <c r="CY107" s="131"/>
      <c r="DH107" s="131"/>
      <c r="DR107" s="131"/>
      <c r="EB107" s="131"/>
      <c r="EL107" s="131"/>
      <c r="EV107" s="131"/>
      <c r="FF107" s="131"/>
      <c r="FP107" s="131"/>
      <c r="FZ107" s="131"/>
      <c r="GJ107" s="131"/>
      <c r="GT107" s="131"/>
      <c r="HD107" s="131"/>
      <c r="HN107" s="131"/>
      <c r="HX107" s="131"/>
      <c r="IH107" s="131"/>
      <c r="IR107" s="131"/>
      <c r="JB107" s="131"/>
    </row>
    <row xmlns:x14ac="http://schemas.microsoft.com/office/spreadsheetml/2009/9/ac" r="108" s="3" customFormat="true" x14ac:dyDescent="0.25">
      <c r="A108" s="406" t="str">
        <f ca="true">IF(ISBLANK('Data Summary'!A110),"",'Data Summary'!A110)</f>
        <v/>
      </c>
      <c r="B108" s="131"/>
      <c r="L108" s="131"/>
      <c r="V108" s="131"/>
      <c r="AF108" s="131"/>
      <c r="AP108" s="131"/>
      <c r="AZ108" s="131"/>
      <c r="BJ108" s="131"/>
      <c r="BK108" s="131"/>
      <c r="BT108" s="131"/>
      <c r="CD108" s="131"/>
      <c r="CE108" s="131"/>
      <c r="CN108" s="131"/>
      <c r="CO108" s="131"/>
      <c r="CX108" s="131"/>
      <c r="CY108" s="131"/>
      <c r="DH108" s="131"/>
      <c r="DR108" s="131"/>
      <c r="EB108" s="131"/>
      <c r="EL108" s="131"/>
      <c r="EV108" s="131"/>
      <c r="FF108" s="131"/>
      <c r="FP108" s="131"/>
      <c r="FZ108" s="131"/>
      <c r="GJ108" s="131"/>
      <c r="GT108" s="131"/>
      <c r="HD108" s="131"/>
      <c r="HN108" s="131"/>
      <c r="HX108" s="131"/>
      <c r="IH108" s="131"/>
      <c r="IR108" s="131"/>
      <c r="JB108" s="131"/>
    </row>
    <row xmlns:x14ac="http://schemas.microsoft.com/office/spreadsheetml/2009/9/ac" r="109" s="3" customFormat="true" x14ac:dyDescent="0.25">
      <c r="A109" s="406" t="str">
        <f ca="true">IF(ISBLANK('Data Summary'!A111),"",'Data Summary'!A111)</f>
        <v/>
      </c>
      <c r="B109" s="131"/>
      <c r="L109" s="131"/>
      <c r="V109" s="131"/>
      <c r="AF109" s="131"/>
      <c r="AP109" s="131"/>
      <c r="AZ109" s="131"/>
      <c r="BJ109" s="131"/>
      <c r="BK109" s="131"/>
      <c r="BT109" s="131"/>
      <c r="CD109" s="131"/>
      <c r="CE109" s="131"/>
      <c r="CN109" s="131"/>
      <c r="CO109" s="131"/>
      <c r="CX109" s="131"/>
      <c r="CY109" s="131"/>
      <c r="DH109" s="131"/>
      <c r="DR109" s="131"/>
      <c r="EB109" s="131"/>
      <c r="EL109" s="131"/>
      <c r="EV109" s="131"/>
      <c r="FF109" s="131"/>
      <c r="FP109" s="131"/>
      <c r="FZ109" s="131"/>
      <c r="GJ109" s="131"/>
      <c r="GT109" s="131"/>
      <c r="HD109" s="131"/>
      <c r="HN109" s="131"/>
      <c r="HX109" s="131"/>
      <c r="IH109" s="131"/>
      <c r="IR109" s="131"/>
      <c r="JB109" s="131"/>
    </row>
    <row xmlns:x14ac="http://schemas.microsoft.com/office/spreadsheetml/2009/9/ac" r="110" s="3" customFormat="true" x14ac:dyDescent="0.25">
      <c r="A110" s="406" t="str">
        <f ca="true">IF(ISBLANK('Data Summary'!A112),"",'Data Summary'!A112)</f>
        <v/>
      </c>
      <c r="B110" s="131"/>
      <c r="L110" s="131"/>
      <c r="V110" s="131"/>
      <c r="AF110" s="131"/>
      <c r="AP110" s="131"/>
      <c r="AZ110" s="131"/>
      <c r="BJ110" s="131"/>
      <c r="BK110" s="131"/>
      <c r="BT110" s="131"/>
      <c r="CD110" s="131"/>
      <c r="CE110" s="131"/>
      <c r="CN110" s="131"/>
      <c r="CO110" s="131"/>
      <c r="CX110" s="131"/>
      <c r="CY110" s="131"/>
      <c r="DH110" s="131"/>
      <c r="DR110" s="131"/>
      <c r="EB110" s="131"/>
      <c r="EL110" s="131"/>
      <c r="EV110" s="131"/>
      <c r="FF110" s="131"/>
      <c r="FP110" s="131"/>
      <c r="FZ110" s="131"/>
      <c r="GJ110" s="131"/>
      <c r="GT110" s="131"/>
      <c r="HD110" s="131"/>
      <c r="HN110" s="131"/>
      <c r="HX110" s="131"/>
      <c r="IH110" s="131"/>
      <c r="IR110" s="131"/>
      <c r="JB110" s="131"/>
    </row>
    <row xmlns:x14ac="http://schemas.microsoft.com/office/spreadsheetml/2009/9/ac" r="111" s="3" customFormat="true" x14ac:dyDescent="0.25">
      <c r="A111" s="406" t="str">
        <f ca="true">IF(ISBLANK('Data Summary'!A113),"",'Data Summary'!A113)</f>
        <v/>
      </c>
      <c r="B111" s="131"/>
      <c r="L111" s="131"/>
      <c r="V111" s="131"/>
      <c r="AF111" s="131"/>
      <c r="AP111" s="131"/>
      <c r="AZ111" s="131"/>
      <c r="BJ111" s="131"/>
      <c r="BK111" s="131"/>
      <c r="BT111" s="131"/>
      <c r="CD111" s="131"/>
      <c r="CE111" s="131"/>
      <c r="CN111" s="131"/>
      <c r="CO111" s="131"/>
      <c r="CX111" s="131"/>
      <c r="CY111" s="131"/>
      <c r="DH111" s="131"/>
      <c r="DR111" s="131"/>
      <c r="EB111" s="131"/>
      <c r="EL111" s="131"/>
      <c r="EV111" s="131"/>
      <c r="FF111" s="131"/>
      <c r="FP111" s="131"/>
      <c r="FZ111" s="131"/>
      <c r="GJ111" s="131"/>
      <c r="GT111" s="131"/>
      <c r="HD111" s="131"/>
      <c r="HN111" s="131"/>
      <c r="HX111" s="131"/>
      <c r="IH111" s="131"/>
      <c r="IR111" s="131"/>
      <c r="JB111" s="131"/>
    </row>
    <row xmlns:x14ac="http://schemas.microsoft.com/office/spreadsheetml/2009/9/ac" r="112" s="3" customFormat="true" x14ac:dyDescent="0.25">
      <c r="A112" s="406" t="str">
        <f ca="true">IF(ISBLANK('Data Summary'!A114),"",'Data Summary'!A114)</f>
        <v/>
      </c>
      <c r="B112" s="131"/>
      <c r="L112" s="131"/>
      <c r="V112" s="131"/>
      <c r="AF112" s="131"/>
      <c r="AP112" s="131"/>
      <c r="AZ112" s="131"/>
      <c r="BJ112" s="131"/>
      <c r="BK112" s="131"/>
      <c r="BT112" s="131"/>
      <c r="CD112" s="131"/>
      <c r="CE112" s="131"/>
      <c r="CN112" s="131"/>
      <c r="CO112" s="131"/>
      <c r="CX112" s="131"/>
      <c r="CY112" s="131"/>
      <c r="DH112" s="131"/>
      <c r="DR112" s="131"/>
      <c r="EB112" s="131"/>
      <c r="EL112" s="131"/>
      <c r="EV112" s="131"/>
      <c r="FF112" s="131"/>
      <c r="FP112" s="131"/>
      <c r="FZ112" s="131"/>
      <c r="GJ112" s="131"/>
      <c r="GT112" s="131"/>
      <c r="HD112" s="131"/>
      <c r="HN112" s="131"/>
      <c r="HX112" s="131"/>
      <c r="IH112" s="131"/>
      <c r="IR112" s="131"/>
      <c r="JB112" s="131"/>
    </row>
    <row xmlns:x14ac="http://schemas.microsoft.com/office/spreadsheetml/2009/9/ac" r="113" s="3" customFormat="true" x14ac:dyDescent="0.25">
      <c r="A113" s="406" t="str">
        <f ca="true">IF(ISBLANK('Data Summary'!A115),"",'Data Summary'!A115)</f>
        <v/>
      </c>
      <c r="B113" s="131"/>
      <c r="L113" s="131"/>
      <c r="V113" s="131"/>
      <c r="AF113" s="131"/>
      <c r="AP113" s="131"/>
      <c r="AZ113" s="131"/>
      <c r="BJ113" s="131"/>
      <c r="BK113" s="131"/>
      <c r="BT113" s="131"/>
      <c r="CD113" s="131"/>
      <c r="CE113" s="131"/>
      <c r="CN113" s="131"/>
      <c r="CO113" s="131"/>
      <c r="CX113" s="131"/>
      <c r="CY113" s="131"/>
      <c r="DH113" s="131"/>
      <c r="DR113" s="131"/>
      <c r="EB113" s="131"/>
      <c r="EL113" s="131"/>
      <c r="EV113" s="131"/>
      <c r="FF113" s="131"/>
      <c r="FP113" s="131"/>
      <c r="FZ113" s="131"/>
      <c r="GJ113" s="131"/>
      <c r="GT113" s="131"/>
      <c r="HD113" s="131"/>
      <c r="HN113" s="131"/>
      <c r="HX113" s="131"/>
      <c r="IH113" s="131"/>
      <c r="IR113" s="131"/>
      <c r="JB113" s="131"/>
    </row>
    <row xmlns:x14ac="http://schemas.microsoft.com/office/spreadsheetml/2009/9/ac" r="114" s="3" customFormat="true" x14ac:dyDescent="0.25">
      <c r="A114" s="406" t="str">
        <f ca="true">IF(ISBLANK('Data Summary'!A116),"",'Data Summary'!A116)</f>
        <v/>
      </c>
      <c r="B114" s="131"/>
      <c r="L114" s="131"/>
      <c r="V114" s="131"/>
      <c r="AF114" s="131"/>
      <c r="AP114" s="131"/>
      <c r="AZ114" s="131"/>
      <c r="BJ114" s="131"/>
      <c r="BK114" s="131"/>
      <c r="BT114" s="131"/>
      <c r="CD114" s="131"/>
      <c r="CE114" s="131"/>
      <c r="CN114" s="131"/>
      <c r="CO114" s="131"/>
      <c r="CX114" s="131"/>
      <c r="CY114" s="131"/>
      <c r="DH114" s="131"/>
      <c r="DR114" s="131"/>
      <c r="EB114" s="131"/>
      <c r="EL114" s="131"/>
      <c r="EV114" s="131"/>
      <c r="FF114" s="131"/>
      <c r="FP114" s="131"/>
      <c r="FZ114" s="131"/>
      <c r="GJ114" s="131"/>
      <c r="GT114" s="131"/>
      <c r="HD114" s="131"/>
      <c r="HN114" s="131"/>
      <c r="HX114" s="131"/>
      <c r="IH114" s="131"/>
      <c r="IR114" s="131"/>
      <c r="JB114" s="131"/>
    </row>
    <row xmlns:x14ac="http://schemas.microsoft.com/office/spreadsheetml/2009/9/ac" r="115" s="3" customFormat="true" x14ac:dyDescent="0.25">
      <c r="A115" s="406" t="str">
        <f ca="true">IF(ISBLANK('Data Summary'!A117),"",'Data Summary'!A117)</f>
        <v/>
      </c>
      <c r="B115" s="131"/>
      <c r="L115" s="131"/>
      <c r="V115" s="131"/>
      <c r="AF115" s="131"/>
      <c r="AP115" s="131"/>
      <c r="AZ115" s="131"/>
      <c r="BJ115" s="131"/>
      <c r="BK115" s="131"/>
      <c r="BT115" s="131"/>
      <c r="CD115" s="131"/>
      <c r="CE115" s="131"/>
      <c r="CN115" s="131"/>
      <c r="CO115" s="131"/>
      <c r="CX115" s="131"/>
      <c r="CY115" s="131"/>
      <c r="DH115" s="131"/>
      <c r="DR115" s="131"/>
      <c r="EB115" s="131"/>
      <c r="EL115" s="131"/>
      <c r="EV115" s="131"/>
      <c r="FF115" s="131"/>
      <c r="FP115" s="131"/>
      <c r="FZ115" s="131"/>
      <c r="GJ115" s="131"/>
      <c r="GT115" s="131"/>
      <c r="HD115" s="131"/>
      <c r="HN115" s="131"/>
      <c r="HX115" s="131"/>
      <c r="IH115" s="131"/>
      <c r="IR115" s="131"/>
      <c r="JB115" s="131"/>
    </row>
    <row xmlns:x14ac="http://schemas.microsoft.com/office/spreadsheetml/2009/9/ac" r="116" s="3" customFormat="true" x14ac:dyDescent="0.25">
      <c r="A116" s="406" t="str">
        <f ca="true">IF(ISBLANK('Data Summary'!A118),"",'Data Summary'!A118)</f>
        <v/>
      </c>
      <c r="B116" s="131"/>
      <c r="L116" s="131"/>
      <c r="V116" s="131"/>
      <c r="AF116" s="131"/>
      <c r="AP116" s="131"/>
      <c r="AZ116" s="131"/>
      <c r="BJ116" s="131"/>
      <c r="BK116" s="131"/>
      <c r="BT116" s="131"/>
      <c r="CD116" s="131"/>
      <c r="CE116" s="131"/>
      <c r="CN116" s="131"/>
      <c r="CO116" s="131"/>
      <c r="CX116" s="131"/>
      <c r="CY116" s="131"/>
      <c r="DH116" s="131"/>
      <c r="DR116" s="131"/>
      <c r="EB116" s="131"/>
      <c r="EL116" s="131"/>
      <c r="EV116" s="131"/>
      <c r="FF116" s="131"/>
      <c r="FP116" s="131"/>
      <c r="FZ116" s="131"/>
      <c r="GJ116" s="131"/>
      <c r="GT116" s="131"/>
      <c r="HD116" s="131"/>
      <c r="HN116" s="131"/>
      <c r="HX116" s="131"/>
      <c r="IH116" s="131"/>
      <c r="IR116" s="131"/>
      <c r="JB116" s="131"/>
    </row>
    <row xmlns:x14ac="http://schemas.microsoft.com/office/spreadsheetml/2009/9/ac" r="117" s="3" customFormat="true" x14ac:dyDescent="0.25">
      <c r="A117" s="406" t="str">
        <f ca="true">IF(ISBLANK('Data Summary'!A119),"",'Data Summary'!A119)</f>
        <v/>
      </c>
      <c r="B117" s="131"/>
      <c r="L117" s="131"/>
      <c r="V117" s="131"/>
      <c r="AF117" s="131"/>
      <c r="AP117" s="131"/>
      <c r="AZ117" s="131"/>
      <c r="BJ117" s="131"/>
      <c r="BK117" s="131"/>
      <c r="BT117" s="131"/>
      <c r="CD117" s="131"/>
      <c r="CE117" s="131"/>
      <c r="CN117" s="131"/>
      <c r="CO117" s="131"/>
      <c r="CX117" s="131"/>
      <c r="CY117" s="131"/>
      <c r="DH117" s="131"/>
      <c r="DR117" s="131"/>
      <c r="EB117" s="131"/>
      <c r="EL117" s="131"/>
      <c r="EV117" s="131"/>
      <c r="FF117" s="131"/>
      <c r="FP117" s="131"/>
      <c r="FZ117" s="131"/>
      <c r="GJ117" s="131"/>
      <c r="GT117" s="131"/>
      <c r="HD117" s="131"/>
      <c r="HN117" s="131"/>
      <c r="HX117" s="131"/>
      <c r="IH117" s="131"/>
      <c r="IR117" s="131"/>
      <c r="JB117" s="131"/>
    </row>
    <row xmlns:x14ac="http://schemas.microsoft.com/office/spreadsheetml/2009/9/ac" r="118" s="3" customFormat="true" x14ac:dyDescent="0.25">
      <c r="A118" s="406" t="str">
        <f ca="true">IF(ISBLANK('Data Summary'!A120),"",'Data Summary'!A120)</f>
        <v/>
      </c>
      <c r="B118" s="131"/>
      <c r="L118" s="131"/>
      <c r="V118" s="131"/>
      <c r="AF118" s="131"/>
      <c r="AP118" s="131"/>
      <c r="AZ118" s="131"/>
      <c r="BJ118" s="131"/>
      <c r="BK118" s="131"/>
      <c r="BT118" s="131"/>
      <c r="CD118" s="131"/>
      <c r="CE118" s="131"/>
      <c r="CN118" s="131"/>
      <c r="CO118" s="131"/>
      <c r="CX118" s="131"/>
      <c r="CY118" s="131"/>
      <c r="DH118" s="131"/>
      <c r="DR118" s="131"/>
      <c r="EB118" s="131"/>
      <c r="EL118" s="131"/>
      <c r="EV118" s="131"/>
      <c r="FF118" s="131"/>
      <c r="FP118" s="131"/>
      <c r="FZ118" s="131"/>
      <c r="GJ118" s="131"/>
      <c r="GT118" s="131"/>
      <c r="HD118" s="131"/>
      <c r="HN118" s="131"/>
      <c r="HX118" s="131"/>
      <c r="IH118" s="131"/>
      <c r="IR118" s="131"/>
      <c r="JB118" s="131"/>
    </row>
    <row xmlns:x14ac="http://schemas.microsoft.com/office/spreadsheetml/2009/9/ac" r="119" s="3" customFormat="true" x14ac:dyDescent="0.25">
      <c r="A119" s="406" t="str">
        <f ca="true">IF(ISBLANK('Data Summary'!A121),"",'Data Summary'!A121)</f>
        <v/>
      </c>
      <c r="B119" s="131"/>
      <c r="L119" s="131"/>
      <c r="V119" s="131"/>
      <c r="AF119" s="131"/>
      <c r="AP119" s="131"/>
      <c r="AZ119" s="131"/>
      <c r="BJ119" s="131"/>
      <c r="BK119" s="131"/>
      <c r="BT119" s="131"/>
      <c r="CD119" s="131"/>
      <c r="CE119" s="131"/>
      <c r="CN119" s="131"/>
      <c r="CO119" s="131"/>
      <c r="CX119" s="131"/>
      <c r="CY119" s="131"/>
      <c r="DH119" s="131"/>
      <c r="DR119" s="131"/>
      <c r="EB119" s="131"/>
      <c r="EL119" s="131"/>
      <c r="EV119" s="131"/>
      <c r="FF119" s="131"/>
      <c r="FP119" s="131"/>
      <c r="FZ119" s="131"/>
      <c r="GJ119" s="131"/>
      <c r="GT119" s="131"/>
      <c r="HD119" s="131"/>
      <c r="HN119" s="131"/>
      <c r="HX119" s="131"/>
      <c r="IH119" s="131"/>
      <c r="IR119" s="131"/>
      <c r="JB119" s="131"/>
    </row>
    <row xmlns:x14ac="http://schemas.microsoft.com/office/spreadsheetml/2009/9/ac" r="120" s="3" customFormat="true" x14ac:dyDescent="0.25">
      <c r="A120" s="406" t="str">
        <f ca="true">IF(ISBLANK('Data Summary'!A122),"",'Data Summary'!A122)</f>
        <v/>
      </c>
      <c r="B120" s="131"/>
      <c r="L120" s="131"/>
      <c r="V120" s="131"/>
      <c r="AF120" s="131"/>
      <c r="AP120" s="131"/>
      <c r="AZ120" s="131"/>
      <c r="BJ120" s="131"/>
      <c r="BK120" s="131"/>
      <c r="BT120" s="131"/>
      <c r="CD120" s="131"/>
      <c r="CE120" s="131"/>
      <c r="CN120" s="131"/>
      <c r="CO120" s="131"/>
      <c r="CX120" s="131"/>
      <c r="CY120" s="131"/>
      <c r="DH120" s="131"/>
      <c r="DR120" s="131"/>
      <c r="EB120" s="131"/>
      <c r="EL120" s="131"/>
      <c r="EV120" s="131"/>
      <c r="FF120" s="131"/>
      <c r="FP120" s="131"/>
      <c r="FZ120" s="131"/>
      <c r="GJ120" s="131"/>
      <c r="GT120" s="131"/>
      <c r="HD120" s="131"/>
      <c r="HN120" s="131"/>
      <c r="HX120" s="131"/>
      <c r="IH120" s="131"/>
      <c r="IR120" s="131"/>
      <c r="JB120" s="131"/>
    </row>
    <row xmlns:x14ac="http://schemas.microsoft.com/office/spreadsheetml/2009/9/ac" r="121" s="3" customFormat="true" x14ac:dyDescent="0.25">
      <c r="A121" s="406" t="str">
        <f ca="true">IF(ISBLANK('Data Summary'!A123),"",'Data Summary'!A123)</f>
        <v/>
      </c>
      <c r="B121" s="131"/>
      <c r="L121" s="131"/>
      <c r="V121" s="131"/>
      <c r="AF121" s="131"/>
      <c r="AP121" s="131"/>
      <c r="AZ121" s="131"/>
      <c r="BJ121" s="131"/>
      <c r="BK121" s="131"/>
      <c r="BT121" s="131"/>
      <c r="CD121" s="131"/>
      <c r="CE121" s="131"/>
      <c r="CN121" s="131"/>
      <c r="CO121" s="131"/>
      <c r="CX121" s="131"/>
      <c r="CY121" s="131"/>
      <c r="DH121" s="131"/>
      <c r="DR121" s="131"/>
      <c r="EB121" s="131"/>
      <c r="EL121" s="131"/>
      <c r="EV121" s="131"/>
      <c r="FF121" s="131"/>
      <c r="FP121" s="131"/>
      <c r="FZ121" s="131"/>
      <c r="GJ121" s="131"/>
      <c r="GT121" s="131"/>
      <c r="HD121" s="131"/>
      <c r="HN121" s="131"/>
      <c r="HX121" s="131"/>
      <c r="IH121" s="131"/>
      <c r="IR121" s="131"/>
      <c r="JB121" s="131"/>
    </row>
    <row xmlns:x14ac="http://schemas.microsoft.com/office/spreadsheetml/2009/9/ac" r="122" s="3" customFormat="true" x14ac:dyDescent="0.25">
      <c r="A122" s="406" t="str">
        <f ca="true">IF(ISBLANK('Data Summary'!A124),"",'Data Summary'!A124)</f>
        <v/>
      </c>
      <c r="B122" s="131"/>
      <c r="L122" s="131"/>
      <c r="V122" s="131"/>
      <c r="AF122" s="131"/>
      <c r="AP122" s="131"/>
      <c r="AZ122" s="131"/>
      <c r="BJ122" s="131"/>
      <c r="BK122" s="131"/>
      <c r="BT122" s="131"/>
      <c r="CD122" s="131"/>
      <c r="CE122" s="131"/>
      <c r="CN122" s="131"/>
      <c r="CO122" s="131"/>
      <c r="CX122" s="131"/>
      <c r="CY122" s="131"/>
      <c r="DH122" s="131"/>
      <c r="DR122" s="131"/>
      <c r="EB122" s="131"/>
      <c r="EL122" s="131"/>
      <c r="EV122" s="131"/>
      <c r="FF122" s="131"/>
      <c r="FP122" s="131"/>
      <c r="FZ122" s="131"/>
      <c r="GJ122" s="131"/>
      <c r="GT122" s="131"/>
      <c r="HD122" s="131"/>
      <c r="HN122" s="131"/>
      <c r="HX122" s="131"/>
      <c r="IH122" s="131"/>
      <c r="IR122" s="131"/>
      <c r="JB122" s="131"/>
    </row>
    <row xmlns:x14ac="http://schemas.microsoft.com/office/spreadsheetml/2009/9/ac" r="123" s="3" customFormat="true" x14ac:dyDescent="0.25">
      <c r="A123" s="406" t="str">
        <f ca="true">IF(ISBLANK('Data Summary'!A125),"",'Data Summary'!A125)</f>
        <v/>
      </c>
      <c r="B123" s="131"/>
      <c r="L123" s="131"/>
      <c r="V123" s="131"/>
      <c r="AF123" s="131"/>
      <c r="AP123" s="131"/>
      <c r="AZ123" s="131"/>
      <c r="BJ123" s="131"/>
      <c r="BK123" s="131"/>
      <c r="BT123" s="131"/>
      <c r="CD123" s="131"/>
      <c r="CE123" s="131"/>
      <c r="CN123" s="131"/>
      <c r="CO123" s="131"/>
      <c r="CX123" s="131"/>
      <c r="CY123" s="131"/>
      <c r="DH123" s="131"/>
      <c r="DR123" s="131"/>
      <c r="EB123" s="131"/>
      <c r="EL123" s="131"/>
      <c r="EV123" s="131"/>
      <c r="FF123" s="131"/>
      <c r="FP123" s="131"/>
      <c r="FZ123" s="131"/>
      <c r="GJ123" s="131"/>
      <c r="GT123" s="131"/>
      <c r="HD123" s="131"/>
      <c r="HN123" s="131"/>
      <c r="HX123" s="131"/>
      <c r="IH123" s="131"/>
      <c r="IR123" s="131"/>
      <c r="JB123" s="131"/>
    </row>
    <row xmlns:x14ac="http://schemas.microsoft.com/office/spreadsheetml/2009/9/ac" r="124" s="3" customFormat="true" x14ac:dyDescent="0.25">
      <c r="A124" s="406" t="str">
        <f ca="true">IF(ISBLANK('Data Summary'!A126),"",'Data Summary'!A126)</f>
        <v/>
      </c>
      <c r="B124" s="131"/>
      <c r="L124" s="131"/>
      <c r="V124" s="131"/>
      <c r="AF124" s="131"/>
      <c r="AP124" s="131"/>
      <c r="AZ124" s="131"/>
      <c r="BJ124" s="131"/>
      <c r="BK124" s="131"/>
      <c r="BT124" s="131"/>
      <c r="CD124" s="131"/>
      <c r="CE124" s="131"/>
      <c r="CN124" s="131"/>
      <c r="CO124" s="131"/>
      <c r="CX124" s="131"/>
      <c r="CY124" s="131"/>
      <c r="DH124" s="131"/>
      <c r="DR124" s="131"/>
      <c r="EB124" s="131"/>
      <c r="EL124" s="131"/>
      <c r="EV124" s="131"/>
      <c r="FF124" s="131"/>
      <c r="FP124" s="131"/>
      <c r="FZ124" s="131"/>
      <c r="GJ124" s="131"/>
      <c r="GT124" s="131"/>
      <c r="HD124" s="131"/>
      <c r="HN124" s="131"/>
      <c r="HX124" s="131"/>
      <c r="IH124" s="131"/>
      <c r="IR124" s="131"/>
      <c r="JB124" s="131"/>
    </row>
    <row xmlns:x14ac="http://schemas.microsoft.com/office/spreadsheetml/2009/9/ac" r="125" s="3" customFormat="true" x14ac:dyDescent="0.25">
      <c r="A125" s="406" t="str">
        <f ca="true">IF(ISBLANK('Data Summary'!A127),"",'Data Summary'!A127)</f>
        <v/>
      </c>
      <c r="B125" s="131"/>
      <c r="L125" s="131"/>
      <c r="V125" s="131"/>
      <c r="AF125" s="131"/>
      <c r="AP125" s="131"/>
      <c r="AZ125" s="131"/>
      <c r="BJ125" s="131"/>
      <c r="BK125" s="131"/>
      <c r="BT125" s="131"/>
      <c r="CD125" s="131"/>
      <c r="CE125" s="131"/>
      <c r="CN125" s="131"/>
      <c r="CO125" s="131"/>
      <c r="CX125" s="131"/>
      <c r="CY125" s="131"/>
      <c r="DH125" s="131"/>
      <c r="DR125" s="131"/>
      <c r="EB125" s="131"/>
      <c r="EL125" s="131"/>
      <c r="EV125" s="131"/>
      <c r="FF125" s="131"/>
      <c r="FP125" s="131"/>
      <c r="FZ125" s="131"/>
      <c r="GJ125" s="131"/>
      <c r="GT125" s="131"/>
      <c r="HD125" s="131"/>
      <c r="HN125" s="131"/>
      <c r="HX125" s="131"/>
      <c r="IH125" s="131"/>
      <c r="IR125" s="131"/>
      <c r="JB125" s="131"/>
    </row>
    <row xmlns:x14ac="http://schemas.microsoft.com/office/spreadsheetml/2009/9/ac" r="126" s="3" customFormat="true" x14ac:dyDescent="0.25">
      <c r="A126" s="406" t="str">
        <f ca="true">IF(ISBLANK('Data Summary'!A128),"",'Data Summary'!A128)</f>
        <v/>
      </c>
      <c r="B126" s="131"/>
      <c r="L126" s="131"/>
      <c r="V126" s="131"/>
      <c r="AF126" s="131"/>
      <c r="AP126" s="131"/>
      <c r="AZ126" s="131"/>
      <c r="BJ126" s="131"/>
      <c r="BK126" s="131"/>
      <c r="BT126" s="131"/>
      <c r="CD126" s="131"/>
      <c r="CE126" s="131"/>
      <c r="CN126" s="131"/>
      <c r="CO126" s="131"/>
      <c r="CX126" s="131"/>
      <c r="CY126" s="131"/>
      <c r="DH126" s="131"/>
      <c r="DR126" s="131"/>
      <c r="EB126" s="131"/>
      <c r="EL126" s="131"/>
      <c r="EV126" s="131"/>
      <c r="FF126" s="131"/>
      <c r="FP126" s="131"/>
      <c r="FZ126" s="131"/>
      <c r="GJ126" s="131"/>
      <c r="GT126" s="131"/>
      <c r="HD126" s="131"/>
      <c r="HN126" s="131"/>
      <c r="HX126" s="131"/>
      <c r="IH126" s="131"/>
      <c r="IR126" s="131"/>
      <c r="JB126" s="131"/>
    </row>
    <row xmlns:x14ac="http://schemas.microsoft.com/office/spreadsheetml/2009/9/ac" r="127" s="3" customFormat="true" x14ac:dyDescent="0.25">
      <c r="A127" s="406" t="str">
        <f ca="true">IF(ISBLANK('Data Summary'!A129),"",'Data Summary'!A129)</f>
        <v/>
      </c>
      <c r="B127" s="131"/>
      <c r="L127" s="131"/>
      <c r="V127" s="131"/>
      <c r="AF127" s="131"/>
      <c r="AP127" s="131"/>
      <c r="AZ127" s="131"/>
      <c r="BJ127" s="131"/>
      <c r="BK127" s="131"/>
      <c r="BT127" s="131"/>
      <c r="CD127" s="131"/>
      <c r="CE127" s="131"/>
      <c r="CN127" s="131"/>
      <c r="CO127" s="131"/>
      <c r="CX127" s="131"/>
      <c r="CY127" s="131"/>
      <c r="DH127" s="131"/>
      <c r="DR127" s="131"/>
      <c r="EB127" s="131"/>
      <c r="EL127" s="131"/>
      <c r="EV127" s="131"/>
      <c r="FF127" s="131"/>
      <c r="FP127" s="131"/>
      <c r="FZ127" s="131"/>
      <c r="GJ127" s="131"/>
      <c r="GT127" s="131"/>
      <c r="HD127" s="131"/>
      <c r="HN127" s="131"/>
      <c r="HX127" s="131"/>
      <c r="IH127" s="131"/>
      <c r="IR127" s="131"/>
      <c r="JB127" s="131"/>
    </row>
    <row xmlns:x14ac="http://schemas.microsoft.com/office/spreadsheetml/2009/9/ac" r="128" s="3" customFormat="true" x14ac:dyDescent="0.25">
      <c r="A128" s="406" t="str">
        <f ca="true">IF(ISBLANK('Data Summary'!A130),"",'Data Summary'!A130)</f>
        <v/>
      </c>
      <c r="B128" s="131"/>
      <c r="L128" s="131"/>
      <c r="V128" s="131"/>
      <c r="AF128" s="131"/>
      <c r="AP128" s="131"/>
      <c r="AZ128" s="131"/>
      <c r="BJ128" s="131"/>
      <c r="BK128" s="131"/>
      <c r="BT128" s="131"/>
      <c r="CD128" s="131"/>
      <c r="CE128" s="131"/>
      <c r="CN128" s="131"/>
      <c r="CO128" s="131"/>
      <c r="CX128" s="131"/>
      <c r="CY128" s="131"/>
      <c r="DH128" s="131"/>
      <c r="DR128" s="131"/>
      <c r="EB128" s="131"/>
      <c r="EL128" s="131"/>
      <c r="EV128" s="131"/>
      <c r="FF128" s="131"/>
      <c r="FP128" s="131"/>
      <c r="FZ128" s="131"/>
      <c r="GJ128" s="131"/>
      <c r="GT128" s="131"/>
      <c r="HD128" s="131"/>
      <c r="HN128" s="131"/>
      <c r="HX128" s="131"/>
      <c r="IH128" s="131"/>
      <c r="IR128" s="131"/>
      <c r="JB128" s="131"/>
    </row>
    <row xmlns:x14ac="http://schemas.microsoft.com/office/spreadsheetml/2009/9/ac" r="129" s="3" customFormat="true" x14ac:dyDescent="0.25">
      <c r="A129" s="406" t="str">
        <f ca="true">IF(ISBLANK('Data Summary'!A131),"",'Data Summary'!A131)</f>
        <v/>
      </c>
      <c r="B129" s="131"/>
      <c r="L129" s="131"/>
      <c r="V129" s="131"/>
      <c r="AF129" s="131"/>
      <c r="AP129" s="131"/>
      <c r="AZ129" s="131"/>
      <c r="BJ129" s="131"/>
      <c r="BK129" s="131"/>
      <c r="BT129" s="131"/>
      <c r="CD129" s="131"/>
      <c r="CE129" s="131"/>
      <c r="CN129" s="131"/>
      <c r="CO129" s="131"/>
      <c r="CX129" s="131"/>
      <c r="CY129" s="131"/>
      <c r="DH129" s="131"/>
      <c r="DR129" s="131"/>
      <c r="EB129" s="131"/>
      <c r="EL129" s="131"/>
      <c r="EV129" s="131"/>
      <c r="FF129" s="131"/>
      <c r="FP129" s="131"/>
      <c r="FZ129" s="131"/>
      <c r="GJ129" s="131"/>
      <c r="GT129" s="131"/>
      <c r="HD129" s="131"/>
      <c r="HN129" s="131"/>
      <c r="HX129" s="131"/>
      <c r="IH129" s="131"/>
      <c r="IR129" s="131"/>
      <c r="JB129" s="131"/>
    </row>
    <row xmlns:x14ac="http://schemas.microsoft.com/office/spreadsheetml/2009/9/ac" r="130" s="3" customFormat="true" x14ac:dyDescent="0.25">
      <c r="A130" s="406" t="str">
        <f ca="true">IF(ISBLANK('Data Summary'!A132),"",'Data Summary'!A132)</f>
        <v/>
      </c>
      <c r="B130" s="131"/>
      <c r="L130" s="131"/>
      <c r="V130" s="131"/>
      <c r="AF130" s="131"/>
      <c r="AP130" s="131"/>
      <c r="AZ130" s="131"/>
      <c r="BJ130" s="131"/>
      <c r="BK130" s="131"/>
      <c r="BT130" s="131"/>
      <c r="CD130" s="131"/>
      <c r="CE130" s="131"/>
      <c r="CN130" s="131"/>
      <c r="CO130" s="131"/>
      <c r="CX130" s="131"/>
      <c r="CY130" s="131"/>
      <c r="DH130" s="131"/>
      <c r="DR130" s="131"/>
      <c r="EB130" s="131"/>
      <c r="EL130" s="131"/>
      <c r="EV130" s="131"/>
      <c r="FF130" s="131"/>
      <c r="FP130" s="131"/>
      <c r="FZ130" s="131"/>
      <c r="GJ130" s="131"/>
      <c r="GT130" s="131"/>
      <c r="HD130" s="131"/>
      <c r="HN130" s="131"/>
      <c r="HX130" s="131"/>
      <c r="IH130" s="131"/>
      <c r="IR130" s="131"/>
      <c r="JB130" s="131"/>
    </row>
    <row xmlns:x14ac="http://schemas.microsoft.com/office/spreadsheetml/2009/9/ac" r="131" s="3" customFormat="true" x14ac:dyDescent="0.25">
      <c r="A131" s="406" t="str">
        <f ca="true">IF(ISBLANK('Data Summary'!A133),"",'Data Summary'!A133)</f>
        <v/>
      </c>
      <c r="B131" s="131"/>
      <c r="L131" s="131"/>
      <c r="V131" s="131"/>
      <c r="AF131" s="131"/>
      <c r="AP131" s="131"/>
      <c r="AZ131" s="131"/>
      <c r="BJ131" s="131"/>
      <c r="BK131" s="131"/>
      <c r="BT131" s="131"/>
      <c r="CD131" s="131"/>
      <c r="CE131" s="131"/>
      <c r="CN131" s="131"/>
      <c r="CO131" s="131"/>
      <c r="CX131" s="131"/>
      <c r="CY131" s="131"/>
      <c r="DH131" s="131"/>
      <c r="DR131" s="131"/>
      <c r="EB131" s="131"/>
      <c r="EL131" s="131"/>
      <c r="EV131" s="131"/>
      <c r="FF131" s="131"/>
      <c r="FP131" s="131"/>
      <c r="FZ131" s="131"/>
      <c r="GJ131" s="131"/>
      <c r="GT131" s="131"/>
      <c r="HD131" s="131"/>
      <c r="HN131" s="131"/>
      <c r="HX131" s="131"/>
      <c r="IH131" s="131"/>
      <c r="IR131" s="131"/>
      <c r="JB131" s="131"/>
    </row>
    <row xmlns:x14ac="http://schemas.microsoft.com/office/spreadsheetml/2009/9/ac" r="132" s="3" customFormat="true" x14ac:dyDescent="0.25">
      <c r="A132" s="406" t="str">
        <f ca="true">IF(ISBLANK('Data Summary'!A134),"",'Data Summary'!A134)</f>
        <v/>
      </c>
      <c r="B132" s="131"/>
      <c r="L132" s="131"/>
      <c r="V132" s="131"/>
      <c r="AF132" s="131"/>
      <c r="AP132" s="131"/>
      <c r="AZ132" s="131"/>
      <c r="BJ132" s="131"/>
      <c r="BK132" s="131"/>
      <c r="BT132" s="131"/>
      <c r="CD132" s="131"/>
      <c r="CE132" s="131"/>
      <c r="CN132" s="131"/>
      <c r="CO132" s="131"/>
      <c r="CX132" s="131"/>
      <c r="CY132" s="131"/>
      <c r="DH132" s="131"/>
      <c r="DR132" s="131"/>
      <c r="EB132" s="131"/>
      <c r="EL132" s="131"/>
      <c r="EV132" s="131"/>
      <c r="FF132" s="131"/>
      <c r="FP132" s="131"/>
      <c r="FZ132" s="131"/>
      <c r="GJ132" s="131"/>
      <c r="GT132" s="131"/>
      <c r="HD132" s="131"/>
      <c r="HN132" s="131"/>
      <c r="HX132" s="131"/>
      <c r="IH132" s="131"/>
      <c r="IR132" s="131"/>
      <c r="JB132" s="131"/>
    </row>
    <row xmlns:x14ac="http://schemas.microsoft.com/office/spreadsheetml/2009/9/ac" r="133" s="3" customFormat="true" x14ac:dyDescent="0.25">
      <c r="A133" s="406" t="str">
        <f ca="true">IF(ISBLANK('Data Summary'!A135),"",'Data Summary'!A135)</f>
        <v/>
      </c>
      <c r="B133" s="131"/>
      <c r="L133" s="131"/>
      <c r="V133" s="131"/>
      <c r="AF133" s="131"/>
      <c r="AP133" s="131"/>
      <c r="AZ133" s="131"/>
      <c r="BJ133" s="131"/>
      <c r="BK133" s="131"/>
      <c r="BT133" s="131"/>
      <c r="CD133" s="131"/>
      <c r="CE133" s="131"/>
      <c r="CN133" s="131"/>
      <c r="CO133" s="131"/>
      <c r="CX133" s="131"/>
      <c r="CY133" s="131"/>
      <c r="DH133" s="131"/>
      <c r="DR133" s="131"/>
      <c r="EB133" s="131"/>
      <c r="EL133" s="131"/>
      <c r="EV133" s="131"/>
      <c r="FF133" s="131"/>
      <c r="FP133" s="131"/>
      <c r="FZ133" s="131"/>
      <c r="GJ133" s="131"/>
      <c r="GT133" s="131"/>
      <c r="HD133" s="131"/>
      <c r="HN133" s="131"/>
      <c r="HX133" s="131"/>
      <c r="IH133" s="131"/>
      <c r="IR133" s="131"/>
      <c r="JB133" s="131"/>
    </row>
    <row xmlns:x14ac="http://schemas.microsoft.com/office/spreadsheetml/2009/9/ac" r="134" s="3" customFormat="true" x14ac:dyDescent="0.25">
      <c r="A134" s="406" t="str">
        <f ca="true">IF(ISBLANK('Data Summary'!A136),"",'Data Summary'!A136)</f>
        <v/>
      </c>
      <c r="B134" s="131"/>
      <c r="L134" s="131"/>
      <c r="V134" s="131"/>
      <c r="AF134" s="131"/>
      <c r="AP134" s="131"/>
      <c r="AZ134" s="131"/>
      <c r="BJ134" s="131"/>
      <c r="BK134" s="131"/>
      <c r="BT134" s="131"/>
      <c r="CD134" s="131"/>
      <c r="CE134" s="131"/>
      <c r="CN134" s="131"/>
      <c r="CO134" s="131"/>
      <c r="CX134" s="131"/>
      <c r="CY134" s="131"/>
      <c r="DH134" s="131"/>
      <c r="DR134" s="131"/>
      <c r="EB134" s="131"/>
      <c r="EL134" s="131"/>
      <c r="EV134" s="131"/>
      <c r="FF134" s="131"/>
      <c r="FP134" s="131"/>
      <c r="FZ134" s="131"/>
      <c r="GJ134" s="131"/>
      <c r="GT134" s="131"/>
      <c r="HD134" s="131"/>
      <c r="HN134" s="131"/>
      <c r="HX134" s="131"/>
      <c r="IH134" s="131"/>
      <c r="IR134" s="131"/>
      <c r="JB134" s="131"/>
    </row>
    <row xmlns:x14ac="http://schemas.microsoft.com/office/spreadsheetml/2009/9/ac" r="135" s="3" customFormat="true" x14ac:dyDescent="0.25">
      <c r="A135" s="406" t="str">
        <f ca="true">IF(ISBLANK('Data Summary'!A137),"",'Data Summary'!A137)</f>
        <v/>
      </c>
      <c r="B135" s="131"/>
      <c r="L135" s="131"/>
      <c r="V135" s="131"/>
      <c r="AF135" s="131"/>
      <c r="AP135" s="131"/>
      <c r="AZ135" s="131"/>
      <c r="BJ135" s="131"/>
      <c r="BK135" s="131"/>
      <c r="BT135" s="131"/>
      <c r="CD135" s="131"/>
      <c r="CE135" s="131"/>
      <c r="CN135" s="131"/>
      <c r="CO135" s="131"/>
      <c r="CX135" s="131"/>
      <c r="CY135" s="131"/>
      <c r="DH135" s="131"/>
      <c r="DR135" s="131"/>
      <c r="EB135" s="131"/>
      <c r="EL135" s="131"/>
      <c r="EV135" s="131"/>
      <c r="FF135" s="131"/>
      <c r="FP135" s="131"/>
      <c r="FZ135" s="131"/>
      <c r="GJ135" s="131"/>
      <c r="GT135" s="131"/>
      <c r="HD135" s="131"/>
      <c r="HN135" s="131"/>
      <c r="HX135" s="131"/>
      <c r="IH135" s="131"/>
      <c r="IR135" s="131"/>
      <c r="JB135" s="131"/>
    </row>
    <row xmlns:x14ac="http://schemas.microsoft.com/office/spreadsheetml/2009/9/ac" r="136" s="3" customFormat="true" x14ac:dyDescent="0.25">
      <c r="A136" s="406" t="str">
        <f ca="true">IF(ISBLANK('Data Summary'!A138),"",'Data Summary'!A138)</f>
        <v/>
      </c>
      <c r="B136" s="131"/>
      <c r="L136" s="131"/>
      <c r="V136" s="131"/>
      <c r="AF136" s="131"/>
      <c r="AP136" s="131"/>
      <c r="AZ136" s="131"/>
      <c r="BJ136" s="131"/>
      <c r="BK136" s="131"/>
      <c r="BT136" s="131"/>
      <c r="CD136" s="131"/>
      <c r="CE136" s="131"/>
      <c r="CN136" s="131"/>
      <c r="CO136" s="131"/>
      <c r="CX136" s="131"/>
      <c r="CY136" s="131"/>
      <c r="DH136" s="131"/>
      <c r="DR136" s="131"/>
      <c r="EB136" s="131"/>
      <c r="EL136" s="131"/>
      <c r="EV136" s="131"/>
      <c r="FF136" s="131"/>
      <c r="FP136" s="131"/>
      <c r="FZ136" s="131"/>
      <c r="GJ136" s="131"/>
      <c r="GT136" s="131"/>
      <c r="HD136" s="131"/>
      <c r="HN136" s="131"/>
      <c r="HX136" s="131"/>
      <c r="IH136" s="131"/>
      <c r="IR136" s="131"/>
      <c r="JB136" s="131"/>
    </row>
    <row xmlns:x14ac="http://schemas.microsoft.com/office/spreadsheetml/2009/9/ac" r="137" s="3" customFormat="true" x14ac:dyDescent="0.25">
      <c r="A137" s="406" t="str">
        <f ca="true">IF(ISBLANK('Data Summary'!A139),"",'Data Summary'!A139)</f>
        <v/>
      </c>
      <c r="B137" s="131"/>
      <c r="L137" s="131"/>
      <c r="V137" s="131"/>
      <c r="AF137" s="131"/>
      <c r="AP137" s="131"/>
      <c r="AZ137" s="131"/>
      <c r="BJ137" s="131"/>
      <c r="BK137" s="131"/>
      <c r="BT137" s="131"/>
      <c r="CD137" s="131"/>
      <c r="CE137" s="131"/>
      <c r="CN137" s="131"/>
      <c r="CO137" s="131"/>
      <c r="CX137" s="131"/>
      <c r="CY137" s="131"/>
      <c r="DH137" s="131"/>
      <c r="DR137" s="131"/>
      <c r="EB137" s="131"/>
      <c r="EL137" s="131"/>
      <c r="EV137" s="131"/>
      <c r="FF137" s="131"/>
      <c r="FP137" s="131"/>
      <c r="FZ137" s="131"/>
      <c r="GJ137" s="131"/>
      <c r="GT137" s="131"/>
      <c r="HD137" s="131"/>
      <c r="HN137" s="131"/>
      <c r="HX137" s="131"/>
      <c r="IH137" s="131"/>
      <c r="IR137" s="131"/>
      <c r="JB137" s="131"/>
    </row>
    <row xmlns:x14ac="http://schemas.microsoft.com/office/spreadsheetml/2009/9/ac" r="138" s="3" customFormat="true" x14ac:dyDescent="0.25">
      <c r="A138" s="406" t="str">
        <f ca="true">IF(ISBLANK('Data Summary'!A140),"",'Data Summary'!A140)</f>
        <v/>
      </c>
      <c r="B138" s="131"/>
      <c r="L138" s="131"/>
      <c r="V138" s="131"/>
      <c r="AF138" s="131"/>
      <c r="AP138" s="131"/>
      <c r="AZ138" s="131"/>
      <c r="BJ138" s="131"/>
      <c r="BK138" s="131"/>
      <c r="BT138" s="131"/>
      <c r="CD138" s="131"/>
      <c r="CE138" s="131"/>
      <c r="CN138" s="131"/>
      <c r="CO138" s="131"/>
      <c r="CX138" s="131"/>
      <c r="CY138" s="131"/>
      <c r="DH138" s="131"/>
      <c r="DR138" s="131"/>
      <c r="EB138" s="131"/>
      <c r="EL138" s="131"/>
      <c r="EV138" s="131"/>
      <c r="FF138" s="131"/>
      <c r="FP138" s="131"/>
      <c r="FZ138" s="131"/>
      <c r="GJ138" s="131"/>
      <c r="GT138" s="131"/>
      <c r="HD138" s="131"/>
      <c r="HN138" s="131"/>
      <c r="HX138" s="131"/>
      <c r="IH138" s="131"/>
      <c r="IR138" s="131"/>
      <c r="JB138" s="131"/>
    </row>
    <row xmlns:x14ac="http://schemas.microsoft.com/office/spreadsheetml/2009/9/ac" r="139" s="3" customFormat="true" x14ac:dyDescent="0.25">
      <c r="A139" s="406" t="str">
        <f ca="true">IF(ISBLANK('Data Summary'!A141),"",'Data Summary'!A141)</f>
        <v/>
      </c>
      <c r="B139" s="131"/>
      <c r="L139" s="131"/>
      <c r="V139" s="131"/>
      <c r="AF139" s="131"/>
      <c r="AP139" s="131"/>
      <c r="AZ139" s="131"/>
      <c r="BJ139" s="131"/>
      <c r="BK139" s="131"/>
      <c r="BT139" s="131"/>
      <c r="CD139" s="131"/>
      <c r="CE139" s="131"/>
      <c r="CN139" s="131"/>
      <c r="CO139" s="131"/>
      <c r="CX139" s="131"/>
      <c r="CY139" s="131"/>
      <c r="DH139" s="131"/>
      <c r="DR139" s="131"/>
      <c r="EB139" s="131"/>
      <c r="EL139" s="131"/>
      <c r="EV139" s="131"/>
      <c r="FF139" s="131"/>
      <c r="FP139" s="131"/>
      <c r="FZ139" s="131"/>
      <c r="GJ139" s="131"/>
      <c r="GT139" s="131"/>
      <c r="HD139" s="131"/>
      <c r="HN139" s="131"/>
      <c r="HX139" s="131"/>
      <c r="IH139" s="131"/>
      <c r="IR139" s="131"/>
      <c r="JB139" s="131"/>
    </row>
    <row xmlns:x14ac="http://schemas.microsoft.com/office/spreadsheetml/2009/9/ac" r="140" s="3" customFormat="true" x14ac:dyDescent="0.25">
      <c r="A140" s="406" t="str">
        <f ca="true">IF(ISBLANK('Data Summary'!A142),"",'Data Summary'!A142)</f>
        <v/>
      </c>
      <c r="B140" s="131"/>
      <c r="L140" s="131"/>
      <c r="V140" s="131"/>
      <c r="AF140" s="131"/>
      <c r="AP140" s="131"/>
      <c r="AZ140" s="131"/>
      <c r="BJ140" s="131"/>
      <c r="BK140" s="131"/>
      <c r="BT140" s="131"/>
      <c r="CD140" s="131"/>
      <c r="CE140" s="131"/>
      <c r="CN140" s="131"/>
      <c r="CO140" s="131"/>
      <c r="CX140" s="131"/>
      <c r="CY140" s="131"/>
      <c r="DH140" s="131"/>
      <c r="DR140" s="131"/>
      <c r="EB140" s="131"/>
      <c r="EL140" s="131"/>
      <c r="EV140" s="131"/>
      <c r="FF140" s="131"/>
      <c r="FP140" s="131"/>
      <c r="FZ140" s="131"/>
      <c r="GJ140" s="131"/>
      <c r="GT140" s="131"/>
      <c r="HD140" s="131"/>
      <c r="HN140" s="131"/>
      <c r="HX140" s="131"/>
      <c r="IH140" s="131"/>
      <c r="IR140" s="131"/>
      <c r="JB140" s="131"/>
    </row>
    <row xmlns:x14ac="http://schemas.microsoft.com/office/spreadsheetml/2009/9/ac" r="141" s="3" customFormat="true" x14ac:dyDescent="0.25">
      <c r="A141" s="406" t="str">
        <f ca="true">IF(ISBLANK('Data Summary'!A143),"",'Data Summary'!A143)</f>
        <v/>
      </c>
      <c r="B141" s="131"/>
      <c r="L141" s="131"/>
      <c r="V141" s="131"/>
      <c r="AF141" s="131"/>
      <c r="AP141" s="131"/>
      <c r="AZ141" s="131"/>
      <c r="BJ141" s="131"/>
      <c r="BK141" s="131"/>
      <c r="BT141" s="131"/>
      <c r="CD141" s="131"/>
      <c r="CE141" s="131"/>
      <c r="CN141" s="131"/>
      <c r="CO141" s="131"/>
      <c r="CX141" s="131"/>
      <c r="CY141" s="131"/>
      <c r="DH141" s="131"/>
      <c r="DR141" s="131"/>
      <c r="EB141" s="131"/>
      <c r="EL141" s="131"/>
      <c r="EV141" s="131"/>
      <c r="FF141" s="131"/>
      <c r="FP141" s="131"/>
      <c r="FZ141" s="131"/>
      <c r="GJ141" s="131"/>
      <c r="GT141" s="131"/>
      <c r="HD141" s="131"/>
      <c r="HN141" s="131"/>
      <c r="HX141" s="131"/>
      <c r="IH141" s="131"/>
      <c r="IR141" s="131"/>
      <c r="JB141" s="131"/>
    </row>
    <row xmlns:x14ac="http://schemas.microsoft.com/office/spreadsheetml/2009/9/ac" r="142" s="3" customFormat="true" x14ac:dyDescent="0.25">
      <c r="A142" s="406" t="str">
        <f ca="true">IF(ISBLANK('Data Summary'!A144),"",'Data Summary'!A144)</f>
        <v/>
      </c>
      <c r="B142" s="131"/>
      <c r="L142" s="131"/>
      <c r="V142" s="131"/>
      <c r="AF142" s="131"/>
      <c r="AP142" s="131"/>
      <c r="AZ142" s="131"/>
      <c r="BJ142" s="131"/>
      <c r="BK142" s="131"/>
      <c r="BT142" s="131"/>
      <c r="CD142" s="131"/>
      <c r="CE142" s="131"/>
      <c r="CN142" s="131"/>
      <c r="CO142" s="131"/>
      <c r="CX142" s="131"/>
      <c r="CY142" s="131"/>
      <c r="DH142" s="131"/>
      <c r="DR142" s="131"/>
      <c r="EB142" s="131"/>
      <c r="EL142" s="131"/>
      <c r="EV142" s="131"/>
      <c r="FF142" s="131"/>
      <c r="FP142" s="131"/>
      <c r="FZ142" s="131"/>
      <c r="GJ142" s="131"/>
      <c r="GT142" s="131"/>
      <c r="HD142" s="131"/>
      <c r="HN142" s="131"/>
      <c r="HX142" s="131"/>
      <c r="IH142" s="131"/>
      <c r="IR142" s="131"/>
      <c r="JB142" s="131"/>
    </row>
    <row xmlns:x14ac="http://schemas.microsoft.com/office/spreadsheetml/2009/9/ac" r="143" s="3" customFormat="true" x14ac:dyDescent="0.25">
      <c r="A143" s="406" t="str">
        <f ca="true">IF(ISBLANK('Data Summary'!A145),"",'Data Summary'!A145)</f>
        <v/>
      </c>
      <c r="B143" s="131"/>
      <c r="L143" s="131"/>
      <c r="V143" s="131"/>
      <c r="AF143" s="131"/>
      <c r="AP143" s="131"/>
      <c r="AZ143" s="131"/>
      <c r="BJ143" s="131"/>
      <c r="BK143" s="131"/>
      <c r="BT143" s="131"/>
      <c r="CD143" s="131"/>
      <c r="CE143" s="131"/>
      <c r="CN143" s="131"/>
      <c r="CO143" s="131"/>
      <c r="CX143" s="131"/>
      <c r="CY143" s="131"/>
      <c r="DH143" s="131"/>
      <c r="DR143" s="131"/>
      <c r="EB143" s="131"/>
      <c r="EL143" s="131"/>
      <c r="EV143" s="131"/>
      <c r="FF143" s="131"/>
      <c r="FP143" s="131"/>
      <c r="FZ143" s="131"/>
      <c r="GJ143" s="131"/>
      <c r="GT143" s="131"/>
      <c r="HD143" s="131"/>
      <c r="HN143" s="131"/>
      <c r="HX143" s="131"/>
      <c r="IH143" s="131"/>
      <c r="IR143" s="131"/>
      <c r="JB143" s="131"/>
    </row>
    <row xmlns:x14ac="http://schemas.microsoft.com/office/spreadsheetml/2009/9/ac" r="144" s="3" customFormat="true" x14ac:dyDescent="0.25">
      <c r="A144" s="406" t="str">
        <f ca="true">IF(ISBLANK('Data Summary'!A146),"",'Data Summary'!A146)</f>
        <v/>
      </c>
      <c r="B144" s="131"/>
      <c r="L144" s="131"/>
      <c r="V144" s="131"/>
      <c r="AF144" s="131"/>
      <c r="AP144" s="131"/>
      <c r="AZ144" s="131"/>
      <c r="BJ144" s="131"/>
      <c r="BK144" s="131"/>
      <c r="BT144" s="131"/>
      <c r="CD144" s="131"/>
      <c r="CE144" s="131"/>
      <c r="CN144" s="131"/>
      <c r="CO144" s="131"/>
      <c r="CX144" s="131"/>
      <c r="CY144" s="131"/>
      <c r="DH144" s="131"/>
      <c r="DR144" s="131"/>
      <c r="EB144" s="131"/>
      <c r="EL144" s="131"/>
      <c r="EV144" s="131"/>
      <c r="FF144" s="131"/>
      <c r="FP144" s="131"/>
      <c r="FZ144" s="131"/>
      <c r="GJ144" s="131"/>
      <c r="GT144" s="131"/>
      <c r="HD144" s="131"/>
      <c r="HN144" s="131"/>
      <c r="HX144" s="131"/>
      <c r="IH144" s="131"/>
      <c r="IR144" s="131"/>
      <c r="JB144" s="131"/>
    </row>
    <row xmlns:x14ac="http://schemas.microsoft.com/office/spreadsheetml/2009/9/ac" r="145" s="3" customFormat="true" x14ac:dyDescent="0.25">
      <c r="A145" s="406" t="str">
        <f ca="true">IF(ISBLANK('Data Summary'!A147),"",'Data Summary'!A147)</f>
        <v/>
      </c>
      <c r="B145" s="131"/>
      <c r="L145" s="131"/>
      <c r="V145" s="131"/>
      <c r="AF145" s="131"/>
      <c r="AP145" s="131"/>
      <c r="AZ145" s="131"/>
      <c r="BJ145" s="131"/>
      <c r="BK145" s="131"/>
      <c r="BT145" s="131"/>
      <c r="CD145" s="131"/>
      <c r="CE145" s="131"/>
      <c r="CN145" s="131"/>
      <c r="CO145" s="131"/>
      <c r="CX145" s="131"/>
      <c r="CY145" s="131"/>
      <c r="DH145" s="131"/>
      <c r="DR145" s="131"/>
      <c r="EB145" s="131"/>
      <c r="EL145" s="131"/>
      <c r="EV145" s="131"/>
      <c r="FF145" s="131"/>
      <c r="FP145" s="131"/>
      <c r="FZ145" s="131"/>
      <c r="GJ145" s="131"/>
      <c r="GT145" s="131"/>
      <c r="HD145" s="131"/>
      <c r="HN145" s="131"/>
      <c r="HX145" s="131"/>
      <c r="IH145" s="131"/>
      <c r="IR145" s="131"/>
      <c r="JB145" s="131"/>
    </row>
    <row xmlns:x14ac="http://schemas.microsoft.com/office/spreadsheetml/2009/9/ac" r="146" s="3" customFormat="true" x14ac:dyDescent="0.25">
      <c r="A146" s="406" t="str">
        <f ca="true">IF(ISBLANK('Data Summary'!A148),"",'Data Summary'!A148)</f>
        <v/>
      </c>
      <c r="B146" s="131"/>
      <c r="L146" s="131"/>
      <c r="V146" s="131"/>
      <c r="AF146" s="131"/>
      <c r="AP146" s="131"/>
      <c r="AZ146" s="131"/>
      <c r="BJ146" s="131"/>
      <c r="BK146" s="131"/>
      <c r="BT146" s="131"/>
      <c r="CD146" s="131"/>
      <c r="CE146" s="131"/>
      <c r="CN146" s="131"/>
      <c r="CO146" s="131"/>
      <c r="CX146" s="131"/>
      <c r="CY146" s="131"/>
      <c r="DH146" s="131"/>
      <c r="DR146" s="131"/>
      <c r="EB146" s="131"/>
      <c r="EL146" s="131"/>
      <c r="EV146" s="131"/>
      <c r="FF146" s="131"/>
      <c r="FP146" s="131"/>
      <c r="FZ146" s="131"/>
      <c r="GJ146" s="131"/>
      <c r="GT146" s="131"/>
      <c r="HD146" s="131"/>
      <c r="HN146" s="131"/>
      <c r="HX146" s="131"/>
      <c r="IH146" s="131"/>
      <c r="IR146" s="131"/>
      <c r="JB146" s="131"/>
    </row>
    <row xmlns:x14ac="http://schemas.microsoft.com/office/spreadsheetml/2009/9/ac" r="147" s="3" customFormat="true" x14ac:dyDescent="0.25">
      <c r="A147" s="406" t="str">
        <f ca="true">IF(ISBLANK('Data Summary'!A149),"",'Data Summary'!A149)</f>
        <v/>
      </c>
      <c r="B147" s="131"/>
      <c r="L147" s="131"/>
      <c r="V147" s="131"/>
      <c r="AF147" s="131"/>
      <c r="AP147" s="131"/>
      <c r="AZ147" s="131"/>
      <c r="BJ147" s="131"/>
      <c r="BK147" s="131"/>
      <c r="BT147" s="131"/>
      <c r="CD147" s="131"/>
      <c r="CE147" s="131"/>
      <c r="CN147" s="131"/>
      <c r="CO147" s="131"/>
      <c r="CX147" s="131"/>
      <c r="CY147" s="131"/>
      <c r="DH147" s="131"/>
      <c r="DR147" s="131"/>
      <c r="EB147" s="131"/>
      <c r="EL147" s="131"/>
      <c r="EV147" s="131"/>
      <c r="FF147" s="131"/>
      <c r="FP147" s="131"/>
      <c r="FZ147" s="131"/>
      <c r="GJ147" s="131"/>
      <c r="GT147" s="131"/>
      <c r="HD147" s="131"/>
      <c r="HN147" s="131"/>
      <c r="HX147" s="131"/>
      <c r="IH147" s="131"/>
      <c r="IR147" s="131"/>
      <c r="JB147" s="131"/>
    </row>
    <row xmlns:x14ac="http://schemas.microsoft.com/office/spreadsheetml/2009/9/ac" r="148" s="3" customFormat="true" x14ac:dyDescent="0.25">
      <c r="A148" s="406" t="str">
        <f ca="true">IF(ISBLANK('Data Summary'!A150),"",'Data Summary'!A150)</f>
        <v/>
      </c>
      <c r="B148" s="131"/>
      <c r="L148" s="131"/>
      <c r="V148" s="131"/>
      <c r="AF148" s="131"/>
      <c r="AP148" s="131"/>
      <c r="AZ148" s="131"/>
      <c r="BJ148" s="131"/>
      <c r="BK148" s="131"/>
      <c r="BT148" s="131"/>
      <c r="CD148" s="131"/>
      <c r="CE148" s="131"/>
      <c r="CN148" s="131"/>
      <c r="CO148" s="131"/>
      <c r="CX148" s="131"/>
      <c r="CY148" s="131"/>
      <c r="DH148" s="131"/>
      <c r="DR148" s="131"/>
      <c r="EB148" s="131"/>
      <c r="EL148" s="131"/>
      <c r="EV148" s="131"/>
      <c r="FF148" s="131"/>
      <c r="FP148" s="131"/>
      <c r="FZ148" s="131"/>
      <c r="GJ148" s="131"/>
      <c r="GT148" s="131"/>
      <c r="HD148" s="131"/>
      <c r="HN148" s="131"/>
      <c r="HX148" s="131"/>
      <c r="IH148" s="131"/>
      <c r="IR148" s="131"/>
      <c r="JB148" s="131"/>
    </row>
    <row xmlns:x14ac="http://schemas.microsoft.com/office/spreadsheetml/2009/9/ac" r="149" s="3" customFormat="true" x14ac:dyDescent="0.25">
      <c r="A149" s="406" t="str">
        <f ca="true">IF(ISBLANK('Data Summary'!A151),"",'Data Summary'!A151)</f>
        <v/>
      </c>
      <c r="B149" s="131"/>
      <c r="L149" s="131"/>
      <c r="V149" s="131"/>
      <c r="AF149" s="131"/>
      <c r="AP149" s="131"/>
      <c r="AZ149" s="131"/>
      <c r="BJ149" s="131"/>
      <c r="BK149" s="131"/>
      <c r="BT149" s="131"/>
      <c r="CD149" s="131"/>
      <c r="CE149" s="131"/>
      <c r="CN149" s="131"/>
      <c r="CO149" s="131"/>
      <c r="CX149" s="131"/>
      <c r="CY149" s="131"/>
      <c r="DH149" s="131"/>
      <c r="DR149" s="131"/>
      <c r="EB149" s="131"/>
      <c r="EL149" s="131"/>
      <c r="EV149" s="131"/>
      <c r="FF149" s="131"/>
      <c r="FP149" s="131"/>
      <c r="FZ149" s="131"/>
      <c r="GJ149" s="131"/>
      <c r="GT149" s="131"/>
      <c r="HD149" s="131"/>
      <c r="HN149" s="131"/>
      <c r="HX149" s="131"/>
      <c r="IH149" s="131"/>
      <c r="IR149" s="131"/>
      <c r="JB149" s="131"/>
    </row>
    <row xmlns:x14ac="http://schemas.microsoft.com/office/spreadsheetml/2009/9/ac" r="150" s="3" customFormat="true" x14ac:dyDescent="0.25">
      <c r="A150" s="406" t="str">
        <f ca="true">IF(ISBLANK('Data Summary'!A152),"",'Data Summary'!A152)</f>
        <v/>
      </c>
      <c r="B150" s="131"/>
      <c r="L150" s="131"/>
      <c r="V150" s="131"/>
      <c r="AF150" s="131"/>
      <c r="AP150" s="131"/>
      <c r="AZ150" s="131"/>
      <c r="BJ150" s="131"/>
      <c r="BK150" s="131"/>
      <c r="BT150" s="131"/>
      <c r="CD150" s="131"/>
      <c r="CE150" s="131"/>
      <c r="CN150" s="131"/>
      <c r="CO150" s="131"/>
      <c r="CX150" s="131"/>
      <c r="CY150" s="131"/>
      <c r="DH150" s="131"/>
      <c r="DR150" s="131"/>
      <c r="EB150" s="131"/>
      <c r="EL150" s="131"/>
      <c r="EV150" s="131"/>
      <c r="FF150" s="131"/>
      <c r="FP150" s="131"/>
      <c r="FZ150" s="131"/>
      <c r="GJ150" s="131"/>
      <c r="GT150" s="131"/>
      <c r="HD150" s="131"/>
      <c r="HN150" s="131"/>
      <c r="HX150" s="131"/>
      <c r="IH150" s="131"/>
      <c r="IR150" s="131"/>
      <c r="JB150" s="131"/>
    </row>
    <row xmlns:x14ac="http://schemas.microsoft.com/office/spreadsheetml/2009/9/ac" r="151" s="3" customFormat="true" x14ac:dyDescent="0.25">
      <c r="A151" s="406" t="str">
        <f ca="true">IF(ISBLANK('Data Summary'!A153),"",'Data Summary'!A153)</f>
        <v/>
      </c>
      <c r="B151" s="131"/>
      <c r="L151" s="131"/>
      <c r="V151" s="131"/>
      <c r="AF151" s="131"/>
      <c r="AP151" s="131"/>
      <c r="AZ151" s="131"/>
      <c r="BJ151" s="131"/>
      <c r="BK151" s="131"/>
      <c r="BT151" s="131"/>
      <c r="CD151" s="131"/>
      <c r="CE151" s="131"/>
      <c r="CN151" s="131"/>
      <c r="CO151" s="131"/>
      <c r="CX151" s="131"/>
      <c r="CY151" s="131"/>
      <c r="DH151" s="131"/>
      <c r="DR151" s="131"/>
      <c r="EB151" s="131"/>
      <c r="EL151" s="131"/>
      <c r="EV151" s="131"/>
      <c r="FF151" s="131"/>
      <c r="FP151" s="131"/>
      <c r="FZ151" s="131"/>
      <c r="GJ151" s="131"/>
      <c r="GT151" s="131"/>
      <c r="HD151" s="131"/>
      <c r="HN151" s="131"/>
      <c r="HX151" s="131"/>
      <c r="IH151" s="131"/>
      <c r="IR151" s="131"/>
      <c r="JB151" s="131"/>
    </row>
    <row xmlns:x14ac="http://schemas.microsoft.com/office/spreadsheetml/2009/9/ac" r="152" s="3" customFormat="true" x14ac:dyDescent="0.25">
      <c r="A152" s="400"/>
      <c r="B152" s="131"/>
      <c r="L152" s="131"/>
      <c r="V152" s="131"/>
      <c r="AF152" s="131"/>
      <c r="AP152" s="131"/>
      <c r="AZ152" s="131"/>
      <c r="BJ152" s="131"/>
      <c r="BK152" s="131"/>
      <c r="BT152" s="131"/>
      <c r="CD152" s="131"/>
      <c r="CE152" s="131"/>
      <c r="CN152" s="131"/>
      <c r="CO152" s="131"/>
      <c r="CX152" s="131"/>
      <c r="CY152" s="131"/>
      <c r="DH152" s="131"/>
      <c r="DR152" s="131"/>
      <c r="EB152" s="131"/>
      <c r="EL152" s="131"/>
      <c r="EV152" s="131"/>
      <c r="FF152" s="131"/>
      <c r="FP152" s="131"/>
      <c r="FZ152" s="131"/>
      <c r="GJ152" s="131"/>
      <c r="GT152" s="131"/>
      <c r="HD152" s="131"/>
      <c r="HN152" s="131"/>
      <c r="HX152" s="131"/>
      <c r="IH152" s="131"/>
      <c r="IR152" s="131"/>
      <c r="JB152" s="131"/>
    </row>
    <row xmlns:x14ac="http://schemas.microsoft.com/office/spreadsheetml/2009/9/ac" r="153" s="3" customFormat="true" x14ac:dyDescent="0.25">
      <c r="A153" s="400"/>
      <c r="B153" s="131"/>
      <c r="L153" s="131"/>
      <c r="V153" s="131"/>
      <c r="AF153" s="131"/>
      <c r="AP153" s="131"/>
      <c r="AZ153" s="131"/>
      <c r="BJ153" s="131"/>
      <c r="BK153" s="131"/>
      <c r="BT153" s="131"/>
      <c r="CD153" s="131"/>
      <c r="CE153" s="131"/>
      <c r="CN153" s="131"/>
      <c r="CO153" s="131"/>
      <c r="CX153" s="131"/>
      <c r="CY153" s="131"/>
      <c r="DH153" s="131"/>
      <c r="DR153" s="131"/>
      <c r="EB153" s="131"/>
      <c r="EL153" s="131"/>
      <c r="EV153" s="131"/>
      <c r="FF153" s="131"/>
      <c r="FP153" s="131"/>
      <c r="FZ153" s="131"/>
      <c r="GJ153" s="131"/>
      <c r="GT153" s="131"/>
      <c r="HD153" s="131"/>
      <c r="HN153" s="131"/>
      <c r="HX153" s="131"/>
      <c r="IH153" s="131"/>
      <c r="IR153" s="131"/>
      <c r="JB153" s="131"/>
    </row>
    <row xmlns:x14ac="http://schemas.microsoft.com/office/spreadsheetml/2009/9/ac" r="154" s="3" customFormat="true" x14ac:dyDescent="0.25">
      <c r="A154" s="400"/>
      <c r="B154" s="131"/>
      <c r="L154" s="131"/>
      <c r="V154" s="131"/>
      <c r="AF154" s="131"/>
      <c r="AP154" s="131"/>
      <c r="AZ154" s="131"/>
      <c r="BJ154" s="131"/>
      <c r="BK154" s="131"/>
      <c r="BT154" s="131"/>
      <c r="CD154" s="131"/>
      <c r="CE154" s="131"/>
      <c r="CN154" s="131"/>
      <c r="CO154" s="131"/>
      <c r="CX154" s="131"/>
      <c r="CY154" s="131"/>
      <c r="DH154" s="131"/>
      <c r="DR154" s="131"/>
      <c r="EB154" s="131"/>
      <c r="EL154" s="131"/>
      <c r="EV154" s="131"/>
      <c r="FF154" s="131"/>
      <c r="FP154" s="131"/>
      <c r="FZ154" s="131"/>
      <c r="GJ154" s="131"/>
      <c r="GT154" s="131"/>
      <c r="HD154" s="131"/>
      <c r="HN154" s="131"/>
      <c r="HX154" s="131"/>
      <c r="IH154" s="131"/>
      <c r="IR154" s="131"/>
      <c r="JB154" s="131"/>
    </row>
    <row xmlns:x14ac="http://schemas.microsoft.com/office/spreadsheetml/2009/9/ac" r="155" s="3" customFormat="true" x14ac:dyDescent="0.25">
      <c r="A155" s="400"/>
      <c r="B155" s="131"/>
      <c r="L155" s="131"/>
      <c r="V155" s="131"/>
      <c r="AF155" s="131"/>
      <c r="AP155" s="131"/>
      <c r="AZ155" s="131"/>
      <c r="BJ155" s="131"/>
      <c r="BK155" s="131"/>
      <c r="BT155" s="131"/>
      <c r="CD155" s="131"/>
      <c r="CE155" s="131"/>
      <c r="CN155" s="131"/>
      <c r="CO155" s="131"/>
      <c r="CX155" s="131"/>
      <c r="CY155" s="131"/>
      <c r="DH155" s="131"/>
      <c r="DR155" s="131"/>
      <c r="EB155" s="131"/>
      <c r="EL155" s="131"/>
      <c r="EV155" s="131"/>
      <c r="FF155" s="131"/>
      <c r="FP155" s="131"/>
      <c r="FZ155" s="131"/>
      <c r="GJ155" s="131"/>
      <c r="GT155" s="131"/>
      <c r="HD155" s="131"/>
      <c r="HN155" s="131"/>
      <c r="HX155" s="131"/>
      <c r="IH155" s="131"/>
      <c r="IR155" s="131"/>
      <c r="JB155" s="131"/>
    </row>
    <row xmlns:x14ac="http://schemas.microsoft.com/office/spreadsheetml/2009/9/ac" r="156" s="3" customFormat="true" x14ac:dyDescent="0.25">
      <c r="A156" s="400"/>
      <c r="B156" s="131"/>
      <c r="L156" s="131"/>
      <c r="V156" s="131"/>
      <c r="AF156" s="131"/>
      <c r="AP156" s="131"/>
      <c r="AZ156" s="131"/>
      <c r="BJ156" s="131"/>
      <c r="BK156" s="131"/>
      <c r="BT156" s="131"/>
      <c r="CD156" s="131"/>
      <c r="CE156" s="131"/>
      <c r="CN156" s="131"/>
      <c r="CO156" s="131"/>
      <c r="CX156" s="131"/>
      <c r="CY156" s="131"/>
      <c r="DH156" s="131"/>
      <c r="DR156" s="131"/>
      <c r="EB156" s="131"/>
      <c r="EL156" s="131"/>
      <c r="EV156" s="131"/>
      <c r="FF156" s="131"/>
      <c r="FP156" s="131"/>
      <c r="FZ156" s="131"/>
      <c r="GJ156" s="131"/>
      <c r="GT156" s="131"/>
      <c r="HD156" s="131"/>
      <c r="HN156" s="131"/>
      <c r="HX156" s="131"/>
      <c r="IH156" s="131"/>
      <c r="IR156" s="131"/>
      <c r="JB156" s="131"/>
    </row>
    <row xmlns:x14ac="http://schemas.microsoft.com/office/spreadsheetml/2009/9/ac" r="157" s="3" customFormat="true" x14ac:dyDescent="0.25">
      <c r="A157" s="400"/>
      <c r="B157" s="131"/>
      <c r="L157" s="131"/>
      <c r="V157" s="131"/>
      <c r="AF157" s="131"/>
      <c r="AP157" s="131"/>
      <c r="AZ157" s="131"/>
      <c r="BJ157" s="131"/>
      <c r="BK157" s="131"/>
      <c r="BT157" s="131"/>
      <c r="CD157" s="131"/>
      <c r="CE157" s="131"/>
      <c r="CN157" s="131"/>
      <c r="CO157" s="131"/>
      <c r="CX157" s="131"/>
      <c r="CY157" s="131"/>
      <c r="DH157" s="131"/>
      <c r="DR157" s="131"/>
      <c r="EB157" s="131"/>
      <c r="EL157" s="131"/>
      <c r="EV157" s="131"/>
      <c r="FF157" s="131"/>
      <c r="FP157" s="131"/>
      <c r="FZ157" s="131"/>
      <c r="GJ157" s="131"/>
      <c r="GT157" s="131"/>
      <c r="HD157" s="131"/>
      <c r="HN157" s="131"/>
      <c r="HX157" s="131"/>
      <c r="IH157" s="131"/>
      <c r="IR157" s="131"/>
      <c r="JB157" s="131"/>
    </row>
    <row xmlns:x14ac="http://schemas.microsoft.com/office/spreadsheetml/2009/9/ac" r="158" s="3" customFormat="true" x14ac:dyDescent="0.25">
      <c r="A158" s="400"/>
      <c r="B158" s="131"/>
      <c r="L158" s="131"/>
      <c r="V158" s="131"/>
      <c r="AF158" s="131"/>
      <c r="AP158" s="131"/>
      <c r="AZ158" s="131"/>
      <c r="BJ158" s="131"/>
      <c r="BK158" s="131"/>
      <c r="BT158" s="131"/>
      <c r="CD158" s="131"/>
      <c r="CE158" s="131"/>
      <c r="CN158" s="131"/>
      <c r="CO158" s="131"/>
      <c r="CX158" s="131"/>
      <c r="CY158" s="131"/>
      <c r="DH158" s="131"/>
      <c r="DR158" s="131"/>
      <c r="EB158" s="131"/>
      <c r="EL158" s="131"/>
      <c r="EV158" s="131"/>
      <c r="FF158" s="131"/>
      <c r="FP158" s="131"/>
      <c r="FZ158" s="131"/>
      <c r="GJ158" s="131"/>
      <c r="GT158" s="131"/>
      <c r="HD158" s="131"/>
      <c r="HN158" s="131"/>
      <c r="HX158" s="131"/>
      <c r="IH158" s="131"/>
      <c r="IR158" s="131"/>
      <c r="JB158" s="131"/>
    </row>
    <row xmlns:x14ac="http://schemas.microsoft.com/office/spreadsheetml/2009/9/ac" r="159" s="3" customFormat="true" x14ac:dyDescent="0.25">
      <c r="A159" s="400"/>
      <c r="B159" s="131"/>
      <c r="L159" s="131"/>
      <c r="V159" s="131"/>
      <c r="AF159" s="131"/>
      <c r="AP159" s="131"/>
      <c r="AZ159" s="131"/>
      <c r="BJ159" s="131"/>
      <c r="BK159" s="131"/>
      <c r="BT159" s="131"/>
      <c r="CD159" s="131"/>
      <c r="CE159" s="131"/>
      <c r="CN159" s="131"/>
      <c r="CO159" s="131"/>
      <c r="CX159" s="131"/>
      <c r="CY159" s="131"/>
      <c r="DH159" s="131"/>
      <c r="DR159" s="131"/>
      <c r="EB159" s="131"/>
      <c r="EL159" s="131"/>
      <c r="EV159" s="131"/>
      <c r="FF159" s="131"/>
      <c r="FP159" s="131"/>
      <c r="FZ159" s="131"/>
      <c r="GJ159" s="131"/>
      <c r="GT159" s="131"/>
      <c r="HD159" s="131"/>
      <c r="HN159" s="131"/>
      <c r="HX159" s="131"/>
      <c r="IH159" s="131"/>
      <c r="IR159" s="131"/>
      <c r="JB159" s="131"/>
    </row>
    <row xmlns:x14ac="http://schemas.microsoft.com/office/spreadsheetml/2009/9/ac" r="160" s="3" customFormat="true" x14ac:dyDescent="0.25">
      <c r="A160" s="400"/>
      <c r="B160" s="131"/>
      <c r="L160" s="131"/>
      <c r="V160" s="131"/>
      <c r="AF160" s="131"/>
      <c r="AP160" s="131"/>
      <c r="AZ160" s="131"/>
      <c r="BJ160" s="131"/>
      <c r="BK160" s="131"/>
      <c r="BT160" s="131"/>
      <c r="CD160" s="131"/>
      <c r="CE160" s="131"/>
      <c r="CN160" s="131"/>
      <c r="CO160" s="131"/>
      <c r="CX160" s="131"/>
      <c r="CY160" s="131"/>
      <c r="DH160" s="131"/>
      <c r="DR160" s="131"/>
      <c r="EB160" s="131"/>
      <c r="EL160" s="131"/>
      <c r="EV160" s="131"/>
      <c r="FF160" s="131"/>
      <c r="FP160" s="131"/>
      <c r="FZ160" s="131"/>
      <c r="GJ160" s="131"/>
      <c r="GT160" s="131"/>
      <c r="HD160" s="131"/>
      <c r="HN160" s="131"/>
      <c r="HX160" s="131"/>
      <c r="IH160" s="131"/>
      <c r="IR160" s="131"/>
      <c r="JB160" s="131"/>
    </row>
    <row xmlns:x14ac="http://schemas.microsoft.com/office/spreadsheetml/2009/9/ac" r="161" s="3" customFormat="true" x14ac:dyDescent="0.25">
      <c r="A161" s="400"/>
      <c r="B161" s="131"/>
      <c r="L161" s="131"/>
      <c r="V161" s="131"/>
      <c r="AF161" s="131"/>
      <c r="AP161" s="131"/>
      <c r="AZ161" s="131"/>
      <c r="BJ161" s="131"/>
      <c r="BK161" s="131"/>
      <c r="BT161" s="131"/>
      <c r="CD161" s="131"/>
      <c r="CE161" s="131"/>
      <c r="CN161" s="131"/>
      <c r="CO161" s="131"/>
      <c r="CX161" s="131"/>
      <c r="CY161" s="131"/>
      <c r="DH161" s="131"/>
      <c r="DR161" s="131"/>
      <c r="EB161" s="131"/>
      <c r="EL161" s="131"/>
      <c r="EV161" s="131"/>
      <c r="FF161" s="131"/>
      <c r="FP161" s="131"/>
      <c r="FZ161" s="131"/>
      <c r="GJ161" s="131"/>
      <c r="GT161" s="131"/>
      <c r="HD161" s="131"/>
      <c r="HN161" s="131"/>
      <c r="HX161" s="131"/>
      <c r="IH161" s="131"/>
      <c r="IR161" s="131"/>
      <c r="JB161" s="131"/>
    </row>
    <row xmlns:x14ac="http://schemas.microsoft.com/office/spreadsheetml/2009/9/ac" r="162" s="3" customFormat="true" x14ac:dyDescent="0.25">
      <c r="A162" s="400"/>
      <c r="B162" s="131"/>
      <c r="L162" s="131"/>
      <c r="V162" s="131"/>
      <c r="AF162" s="131"/>
      <c r="AP162" s="131"/>
      <c r="AZ162" s="131"/>
      <c r="BJ162" s="131"/>
      <c r="BK162" s="131"/>
      <c r="BT162" s="131"/>
      <c r="CD162" s="131"/>
      <c r="CE162" s="131"/>
      <c r="CN162" s="131"/>
      <c r="CO162" s="131"/>
      <c r="CX162" s="131"/>
      <c r="CY162" s="131"/>
      <c r="DH162" s="131"/>
      <c r="DR162" s="131"/>
      <c r="EB162" s="131"/>
      <c r="EL162" s="131"/>
      <c r="EV162" s="131"/>
      <c r="FF162" s="131"/>
      <c r="FP162" s="131"/>
      <c r="FZ162" s="131"/>
      <c r="GJ162" s="131"/>
      <c r="GT162" s="131"/>
      <c r="HD162" s="131"/>
      <c r="HN162" s="131"/>
      <c r="HX162" s="131"/>
      <c r="IH162" s="131"/>
      <c r="IR162" s="131"/>
      <c r="JB162" s="131"/>
    </row>
    <row xmlns:x14ac="http://schemas.microsoft.com/office/spreadsheetml/2009/9/ac" r="163" s="3" customFormat="true" x14ac:dyDescent="0.25">
      <c r="A163" s="400"/>
      <c r="B163" s="131"/>
      <c r="L163" s="131"/>
      <c r="V163" s="131"/>
      <c r="AF163" s="131"/>
      <c r="AP163" s="131"/>
      <c r="AZ163" s="131"/>
      <c r="BJ163" s="131"/>
      <c r="BK163" s="131"/>
      <c r="BT163" s="131"/>
      <c r="CD163" s="131"/>
      <c r="CE163" s="131"/>
      <c r="CN163" s="131"/>
      <c r="CO163" s="131"/>
      <c r="CX163" s="131"/>
      <c r="CY163" s="131"/>
      <c r="DH163" s="131"/>
      <c r="DR163" s="131"/>
      <c r="EB163" s="131"/>
      <c r="EL163" s="131"/>
      <c r="EV163" s="131"/>
      <c r="FF163" s="131"/>
      <c r="FP163" s="131"/>
      <c r="FZ163" s="131"/>
      <c r="GJ163" s="131"/>
      <c r="GT163" s="131"/>
      <c r="HD163" s="131"/>
      <c r="HN163" s="131"/>
      <c r="HX163" s="131"/>
      <c r="IH163" s="131"/>
      <c r="IR163" s="131"/>
      <c r="JB163" s="131"/>
    </row>
    <row xmlns:x14ac="http://schemas.microsoft.com/office/spreadsheetml/2009/9/ac" r="164" s="3" customFormat="true" x14ac:dyDescent="0.25">
      <c r="A164" s="400"/>
      <c r="B164" s="131"/>
      <c r="L164" s="131"/>
      <c r="V164" s="131"/>
      <c r="AF164" s="131"/>
      <c r="AP164" s="131"/>
      <c r="AZ164" s="131"/>
      <c r="BJ164" s="131"/>
      <c r="BK164" s="131"/>
      <c r="BT164" s="131"/>
      <c r="CD164" s="131"/>
      <c r="CE164" s="131"/>
      <c r="CN164" s="131"/>
      <c r="CO164" s="131"/>
      <c r="CX164" s="131"/>
      <c r="CY164" s="131"/>
      <c r="DH164" s="131"/>
      <c r="DR164" s="131"/>
      <c r="EB164" s="131"/>
      <c r="EL164" s="131"/>
      <c r="EV164" s="131"/>
      <c r="FF164" s="131"/>
      <c r="FP164" s="131"/>
      <c r="FZ164" s="131"/>
      <c r="GJ164" s="131"/>
      <c r="GT164" s="131"/>
      <c r="HD164" s="131"/>
      <c r="HN164" s="131"/>
      <c r="HX164" s="131"/>
      <c r="IH164" s="131"/>
      <c r="IR164" s="131"/>
      <c r="JB164" s="131"/>
    </row>
    <row xmlns:x14ac="http://schemas.microsoft.com/office/spreadsheetml/2009/9/ac" r="165" s="3" customFormat="true" x14ac:dyDescent="0.25">
      <c r="A165" s="400"/>
      <c r="B165" s="131"/>
      <c r="L165" s="131"/>
      <c r="V165" s="131"/>
      <c r="AF165" s="131"/>
      <c r="AP165" s="131"/>
      <c r="AZ165" s="131"/>
      <c r="BJ165" s="131"/>
      <c r="BK165" s="131"/>
      <c r="BT165" s="131"/>
      <c r="CD165" s="131"/>
      <c r="CE165" s="131"/>
      <c r="CN165" s="131"/>
      <c r="CO165" s="131"/>
      <c r="CX165" s="131"/>
      <c r="CY165" s="131"/>
      <c r="DH165" s="131"/>
      <c r="DR165" s="131"/>
      <c r="EB165" s="131"/>
      <c r="EL165" s="131"/>
      <c r="EV165" s="131"/>
      <c r="FF165" s="131"/>
      <c r="FP165" s="131"/>
      <c r="FZ165" s="131"/>
      <c r="GJ165" s="131"/>
      <c r="GT165" s="131"/>
      <c r="HD165" s="131"/>
      <c r="HN165" s="131"/>
      <c r="HX165" s="131"/>
      <c r="IH165" s="131"/>
      <c r="IR165" s="131"/>
      <c r="JB165" s="131"/>
    </row>
    <row xmlns:x14ac="http://schemas.microsoft.com/office/spreadsheetml/2009/9/ac" r="166" s="3" customFormat="true" x14ac:dyDescent="0.25">
      <c r="A166" s="400"/>
      <c r="B166" s="131"/>
      <c r="L166" s="131"/>
      <c r="V166" s="131"/>
      <c r="AF166" s="131"/>
      <c r="AP166" s="131"/>
      <c r="AZ166" s="131"/>
      <c r="BJ166" s="131"/>
      <c r="BK166" s="131"/>
      <c r="BT166" s="131"/>
      <c r="CD166" s="131"/>
      <c r="CE166" s="131"/>
      <c r="CN166" s="131"/>
      <c r="CO166" s="131"/>
      <c r="CX166" s="131"/>
      <c r="CY166" s="131"/>
      <c r="DH166" s="131"/>
      <c r="DR166" s="131"/>
      <c r="EB166" s="131"/>
      <c r="EL166" s="131"/>
      <c r="EV166" s="131"/>
      <c r="FF166" s="131"/>
      <c r="FP166" s="131"/>
      <c r="FZ166" s="131"/>
      <c r="GJ166" s="131"/>
      <c r="GT166" s="131"/>
      <c r="HD166" s="131"/>
      <c r="HN166" s="131"/>
      <c r="HX166" s="131"/>
      <c r="IH166" s="131"/>
      <c r="IR166" s="131"/>
      <c r="JB166" s="131"/>
    </row>
    <row xmlns:x14ac="http://schemas.microsoft.com/office/spreadsheetml/2009/9/ac" r="167" s="3" customFormat="true" x14ac:dyDescent="0.25">
      <c r="A167" s="400"/>
      <c r="B167" s="131"/>
      <c r="L167" s="131"/>
      <c r="V167" s="131"/>
      <c r="AF167" s="131"/>
      <c r="AP167" s="131"/>
      <c r="AZ167" s="131"/>
      <c r="BJ167" s="131"/>
      <c r="BK167" s="131"/>
      <c r="BT167" s="131"/>
      <c r="CD167" s="131"/>
      <c r="CE167" s="131"/>
      <c r="CN167" s="131"/>
      <c r="CO167" s="131"/>
      <c r="CX167" s="131"/>
      <c r="CY167" s="131"/>
      <c r="DH167" s="131"/>
      <c r="DR167" s="131"/>
      <c r="EB167" s="131"/>
      <c r="EL167" s="131"/>
      <c r="EV167" s="131"/>
      <c r="FF167" s="131"/>
      <c r="FP167" s="131"/>
      <c r="FZ167" s="131"/>
      <c r="GJ167" s="131"/>
      <c r="GT167" s="131"/>
      <c r="HD167" s="131"/>
      <c r="HN167" s="131"/>
      <c r="HX167" s="131"/>
      <c r="IH167" s="131"/>
      <c r="IR167" s="131"/>
      <c r="JB167" s="131"/>
    </row>
    <row xmlns:x14ac="http://schemas.microsoft.com/office/spreadsheetml/2009/9/ac" r="168" s="3" customFormat="true" x14ac:dyDescent="0.25">
      <c r="A168" s="400"/>
      <c r="B168" s="131"/>
      <c r="L168" s="131"/>
      <c r="V168" s="131"/>
      <c r="AF168" s="131"/>
      <c r="AP168" s="131"/>
      <c r="AZ168" s="131"/>
      <c r="BJ168" s="131"/>
      <c r="BK168" s="131"/>
      <c r="BT168" s="131"/>
      <c r="CD168" s="131"/>
      <c r="CE168" s="131"/>
      <c r="CN168" s="131"/>
      <c r="CO168" s="131"/>
      <c r="CX168" s="131"/>
      <c r="CY168" s="131"/>
      <c r="DH168" s="131"/>
      <c r="DR168" s="131"/>
      <c r="EB168" s="131"/>
      <c r="EL168" s="131"/>
      <c r="EV168" s="131"/>
      <c r="FF168" s="131"/>
      <c r="FP168" s="131"/>
      <c r="FZ168" s="131"/>
      <c r="GJ168" s="131"/>
      <c r="GT168" s="131"/>
      <c r="HD168" s="131"/>
      <c r="HN168" s="131"/>
      <c r="HX168" s="131"/>
      <c r="IH168" s="131"/>
      <c r="IR168" s="131"/>
      <c r="JB168" s="131"/>
    </row>
    <row xmlns:x14ac="http://schemas.microsoft.com/office/spreadsheetml/2009/9/ac" r="169" s="3" customFormat="true" x14ac:dyDescent="0.25">
      <c r="A169" s="400"/>
      <c r="B169" s="131"/>
      <c r="L169" s="131"/>
      <c r="V169" s="131"/>
      <c r="AF169" s="131"/>
      <c r="AP169" s="131"/>
      <c r="AZ169" s="131"/>
      <c r="BJ169" s="131"/>
      <c r="BK169" s="131"/>
      <c r="BT169" s="131"/>
      <c r="CD169" s="131"/>
      <c r="CE169" s="131"/>
      <c r="CN169" s="131"/>
      <c r="CO169" s="131"/>
      <c r="CX169" s="131"/>
      <c r="CY169" s="131"/>
      <c r="DH169" s="131"/>
      <c r="DR169" s="131"/>
      <c r="EB169" s="131"/>
      <c r="EL169" s="131"/>
      <c r="EV169" s="131"/>
      <c r="FF169" s="131"/>
      <c r="FP169" s="131"/>
      <c r="FZ169" s="131"/>
      <c r="GJ169" s="131"/>
      <c r="GT169" s="131"/>
      <c r="HD169" s="131"/>
      <c r="HN169" s="131"/>
      <c r="HX169" s="131"/>
      <c r="IH169" s="131"/>
      <c r="IR169" s="131"/>
      <c r="JB169" s="131"/>
    </row>
    <row xmlns:x14ac="http://schemas.microsoft.com/office/spreadsheetml/2009/9/ac" r="170" s="3" customFormat="true" x14ac:dyDescent="0.25">
      <c r="A170" s="400"/>
      <c r="B170" s="131"/>
      <c r="L170" s="131"/>
      <c r="V170" s="131"/>
      <c r="AF170" s="131"/>
      <c r="AP170" s="131"/>
      <c r="AZ170" s="131"/>
      <c r="BJ170" s="131"/>
      <c r="BK170" s="131"/>
      <c r="BT170" s="131"/>
      <c r="CD170" s="131"/>
      <c r="CE170" s="131"/>
      <c r="CN170" s="131"/>
      <c r="CO170" s="131"/>
      <c r="CX170" s="131"/>
      <c r="CY170" s="131"/>
      <c r="DH170" s="131"/>
      <c r="DR170" s="131"/>
      <c r="EB170" s="131"/>
      <c r="EL170" s="131"/>
      <c r="EV170" s="131"/>
      <c r="FF170" s="131"/>
      <c r="FP170" s="131"/>
      <c r="FZ170" s="131"/>
      <c r="GJ170" s="131"/>
      <c r="GT170" s="131"/>
      <c r="HD170" s="131"/>
      <c r="HN170" s="131"/>
      <c r="HX170" s="131"/>
      <c r="IH170" s="131"/>
      <c r="IR170" s="131"/>
      <c r="JB170" s="131"/>
    </row>
    <row xmlns:x14ac="http://schemas.microsoft.com/office/spreadsheetml/2009/9/ac" r="171" s="3" customFormat="true" x14ac:dyDescent="0.25">
      <c r="A171" s="400"/>
      <c r="B171" s="131"/>
      <c r="L171" s="131"/>
      <c r="V171" s="131"/>
      <c r="AF171" s="131"/>
      <c r="AP171" s="131"/>
      <c r="AZ171" s="131"/>
      <c r="BJ171" s="131"/>
      <c r="BK171" s="131"/>
      <c r="BT171" s="131"/>
      <c r="CD171" s="131"/>
      <c r="CE171" s="131"/>
      <c r="CN171" s="131"/>
      <c r="CO171" s="131"/>
      <c r="CX171" s="131"/>
      <c r="CY171" s="131"/>
      <c r="DH171" s="131"/>
      <c r="DR171" s="131"/>
      <c r="EB171" s="131"/>
      <c r="EL171" s="131"/>
      <c r="EV171" s="131"/>
      <c r="FF171" s="131"/>
      <c r="FP171" s="131"/>
      <c r="FZ171" s="131"/>
      <c r="GJ171" s="131"/>
      <c r="GT171" s="131"/>
      <c r="HD171" s="131"/>
      <c r="HN171" s="131"/>
      <c r="HX171" s="131"/>
      <c r="IH171" s="131"/>
      <c r="IR171" s="131"/>
      <c r="JB171" s="131"/>
    </row>
    <row xmlns:x14ac="http://schemas.microsoft.com/office/spreadsheetml/2009/9/ac" r="172" s="3" customFormat="true" x14ac:dyDescent="0.25">
      <c r="A172" s="400"/>
      <c r="B172" s="131"/>
      <c r="L172" s="131"/>
      <c r="V172" s="131"/>
      <c r="AF172" s="131"/>
      <c r="AP172" s="131"/>
      <c r="AZ172" s="131"/>
      <c r="BJ172" s="131"/>
      <c r="BK172" s="131"/>
      <c r="BT172" s="131"/>
      <c r="CD172" s="131"/>
      <c r="CE172" s="131"/>
      <c r="CN172" s="131"/>
      <c r="CO172" s="131"/>
      <c r="CX172" s="131"/>
      <c r="CY172" s="131"/>
      <c r="DH172" s="131"/>
      <c r="DR172" s="131"/>
      <c r="EB172" s="131"/>
      <c r="EL172" s="131"/>
      <c r="EV172" s="131"/>
      <c r="FF172" s="131"/>
      <c r="FP172" s="131"/>
      <c r="FZ172" s="131"/>
      <c r="GJ172" s="131"/>
      <c r="GT172" s="131"/>
      <c r="HD172" s="131"/>
      <c r="HN172" s="131"/>
      <c r="HX172" s="131"/>
      <c r="IH172" s="131"/>
      <c r="IR172" s="131"/>
      <c r="JB172" s="131"/>
    </row>
    <row xmlns:x14ac="http://schemas.microsoft.com/office/spreadsheetml/2009/9/ac" r="173" s="3" customFormat="true" x14ac:dyDescent="0.25">
      <c r="A173" s="400"/>
      <c r="B173" s="131"/>
      <c r="L173" s="131"/>
      <c r="V173" s="131"/>
      <c r="AF173" s="131"/>
      <c r="AP173" s="131"/>
      <c r="AZ173" s="131"/>
      <c r="BJ173" s="131"/>
      <c r="BK173" s="131"/>
      <c r="BT173" s="131"/>
      <c r="CD173" s="131"/>
      <c r="CE173" s="131"/>
      <c r="CN173" s="131"/>
      <c r="CO173" s="131"/>
      <c r="CX173" s="131"/>
      <c r="CY173" s="131"/>
      <c r="DH173" s="131"/>
      <c r="DR173" s="131"/>
      <c r="EB173" s="131"/>
      <c r="EL173" s="131"/>
      <c r="EV173" s="131"/>
      <c r="FF173" s="131"/>
      <c r="FP173" s="131"/>
      <c r="FZ173" s="131"/>
      <c r="GJ173" s="131"/>
      <c r="GT173" s="131"/>
      <c r="HD173" s="131"/>
      <c r="HN173" s="131"/>
      <c r="HX173" s="131"/>
      <c r="IH173" s="131"/>
      <c r="IR173" s="131"/>
      <c r="JB173" s="131"/>
    </row>
    <row xmlns:x14ac="http://schemas.microsoft.com/office/spreadsheetml/2009/9/ac" r="174" s="3" customFormat="true" x14ac:dyDescent="0.25">
      <c r="A174" s="400"/>
      <c r="B174" s="131"/>
      <c r="L174" s="131"/>
      <c r="V174" s="131"/>
      <c r="AF174" s="131"/>
      <c r="AP174" s="131"/>
      <c r="AZ174" s="131"/>
      <c r="BJ174" s="131"/>
      <c r="BK174" s="131"/>
      <c r="BT174" s="131"/>
      <c r="CD174" s="131"/>
      <c r="CE174" s="131"/>
      <c r="CN174" s="131"/>
      <c r="CO174" s="131"/>
      <c r="CX174" s="131"/>
      <c r="CY174" s="131"/>
      <c r="DH174" s="131"/>
      <c r="DR174" s="131"/>
      <c r="EB174" s="131"/>
      <c r="EL174" s="131"/>
      <c r="EV174" s="131"/>
      <c r="FF174" s="131"/>
      <c r="FP174" s="131"/>
      <c r="FZ174" s="131"/>
      <c r="GJ174" s="131"/>
      <c r="GT174" s="131"/>
      <c r="HD174" s="131"/>
      <c r="HN174" s="131"/>
      <c r="HX174" s="131"/>
      <c r="IH174" s="131"/>
      <c r="IR174" s="131"/>
      <c r="JB174" s="131"/>
    </row>
    <row xmlns:x14ac="http://schemas.microsoft.com/office/spreadsheetml/2009/9/ac" r="175" s="3" customFormat="true" x14ac:dyDescent="0.25">
      <c r="A175" s="400"/>
      <c r="B175" s="131"/>
      <c r="L175" s="131"/>
      <c r="V175" s="131"/>
      <c r="AF175" s="131"/>
      <c r="AP175" s="131"/>
      <c r="AZ175" s="131"/>
      <c r="BJ175" s="131"/>
      <c r="BK175" s="131"/>
      <c r="BT175" s="131"/>
      <c r="CD175" s="131"/>
      <c r="CE175" s="131"/>
      <c r="CN175" s="131"/>
      <c r="CO175" s="131"/>
      <c r="CX175" s="131"/>
      <c r="CY175" s="131"/>
      <c r="DH175" s="131"/>
      <c r="DR175" s="131"/>
      <c r="EB175" s="131"/>
      <c r="EL175" s="131"/>
      <c r="EV175" s="131"/>
      <c r="FF175" s="131"/>
      <c r="FP175" s="131"/>
      <c r="FZ175" s="131"/>
      <c r="GJ175" s="131"/>
      <c r="GT175" s="131"/>
      <c r="HD175" s="131"/>
      <c r="HN175" s="131"/>
      <c r="HX175" s="131"/>
      <c r="IH175" s="131"/>
      <c r="IR175" s="131"/>
      <c r="JB175" s="131"/>
    </row>
    <row xmlns:x14ac="http://schemas.microsoft.com/office/spreadsheetml/2009/9/ac" r="176" s="3" customFormat="true" x14ac:dyDescent="0.25">
      <c r="A176" s="400"/>
      <c r="B176" s="131"/>
      <c r="L176" s="131"/>
      <c r="V176" s="131"/>
      <c r="AF176" s="131"/>
      <c r="AP176" s="131"/>
      <c r="AZ176" s="131"/>
      <c r="BJ176" s="131"/>
      <c r="BK176" s="131"/>
      <c r="BT176" s="131"/>
      <c r="CD176" s="131"/>
      <c r="CE176" s="131"/>
      <c r="CN176" s="131"/>
      <c r="CO176" s="131"/>
      <c r="CX176" s="131"/>
      <c r="CY176" s="131"/>
      <c r="DH176" s="131"/>
      <c r="DR176" s="131"/>
      <c r="EB176" s="131"/>
      <c r="EL176" s="131"/>
      <c r="EV176" s="131"/>
      <c r="FF176" s="131"/>
      <c r="FP176" s="131"/>
      <c r="FZ176" s="131"/>
      <c r="GJ176" s="131"/>
      <c r="GT176" s="131"/>
      <c r="HD176" s="131"/>
      <c r="HN176" s="131"/>
      <c r="HX176" s="131"/>
      <c r="IH176" s="131"/>
      <c r="IR176" s="131"/>
      <c r="JB176" s="131"/>
    </row>
    <row xmlns:x14ac="http://schemas.microsoft.com/office/spreadsheetml/2009/9/ac" r="177" s="3" customFormat="true" x14ac:dyDescent="0.25">
      <c r="A177" s="400"/>
      <c r="B177" s="131"/>
      <c r="L177" s="131"/>
      <c r="V177" s="131"/>
      <c r="AF177" s="131"/>
      <c r="AP177" s="131"/>
      <c r="AZ177" s="131"/>
      <c r="BJ177" s="131"/>
      <c r="BK177" s="131"/>
      <c r="BT177" s="131"/>
      <c r="CD177" s="131"/>
      <c r="CE177" s="131"/>
      <c r="CN177" s="131"/>
      <c r="CO177" s="131"/>
      <c r="CX177" s="131"/>
      <c r="CY177" s="131"/>
      <c r="DH177" s="131"/>
      <c r="DR177" s="131"/>
      <c r="EB177" s="131"/>
      <c r="EL177" s="131"/>
      <c r="EV177" s="131"/>
      <c r="FF177" s="131"/>
      <c r="FP177" s="131"/>
      <c r="FZ177" s="131"/>
      <c r="GJ177" s="131"/>
      <c r="GT177" s="131"/>
      <c r="HD177" s="131"/>
      <c r="HN177" s="131"/>
      <c r="HX177" s="131"/>
      <c r="IH177" s="131"/>
      <c r="IR177" s="131"/>
      <c r="JB177" s="131"/>
    </row>
    <row xmlns:x14ac="http://schemas.microsoft.com/office/spreadsheetml/2009/9/ac" r="178" s="3" customFormat="true" x14ac:dyDescent="0.25">
      <c r="A178" s="400"/>
      <c r="B178" s="131"/>
      <c r="L178" s="131"/>
      <c r="V178" s="131"/>
      <c r="AF178" s="131"/>
      <c r="AP178" s="131"/>
      <c r="AZ178" s="131"/>
      <c r="BJ178" s="131"/>
      <c r="BK178" s="131"/>
      <c r="BT178" s="131"/>
      <c r="CD178" s="131"/>
      <c r="CE178" s="131"/>
      <c r="CN178" s="131"/>
      <c r="CO178" s="131"/>
      <c r="CX178" s="131"/>
      <c r="CY178" s="131"/>
      <c r="DH178" s="131"/>
      <c r="DR178" s="131"/>
      <c r="EB178" s="131"/>
      <c r="EL178" s="131"/>
      <c r="EV178" s="131"/>
      <c r="FF178" s="131"/>
      <c r="FP178" s="131"/>
      <c r="FZ178" s="131"/>
      <c r="GJ178" s="131"/>
      <c r="GT178" s="131"/>
      <c r="HD178" s="131"/>
      <c r="HN178" s="131"/>
      <c r="HX178" s="131"/>
      <c r="IH178" s="131"/>
      <c r="IR178" s="131"/>
      <c r="JB178" s="131"/>
    </row>
    <row xmlns:x14ac="http://schemas.microsoft.com/office/spreadsheetml/2009/9/ac" r="179" s="3" customFormat="true" x14ac:dyDescent="0.25">
      <c r="A179" s="400"/>
      <c r="B179" s="131"/>
      <c r="L179" s="131"/>
      <c r="V179" s="131"/>
      <c r="AF179" s="131"/>
      <c r="AP179" s="131"/>
      <c r="AZ179" s="131"/>
      <c r="BJ179" s="131"/>
      <c r="BK179" s="131"/>
      <c r="BT179" s="131"/>
      <c r="CD179" s="131"/>
      <c r="CE179" s="131"/>
      <c r="CN179" s="131"/>
      <c r="CO179" s="131"/>
      <c r="CX179" s="131"/>
      <c r="CY179" s="131"/>
      <c r="DH179" s="131"/>
      <c r="DR179" s="131"/>
      <c r="EB179" s="131"/>
      <c r="EL179" s="131"/>
      <c r="EV179" s="131"/>
      <c r="FF179" s="131"/>
      <c r="FP179" s="131"/>
      <c r="FZ179" s="131"/>
      <c r="GJ179" s="131"/>
      <c r="GT179" s="131"/>
      <c r="HD179" s="131"/>
      <c r="HN179" s="131"/>
      <c r="HX179" s="131"/>
      <c r="IH179" s="131"/>
      <c r="IR179" s="131"/>
      <c r="JB179" s="131"/>
    </row>
    <row xmlns:x14ac="http://schemas.microsoft.com/office/spreadsheetml/2009/9/ac" r="180" s="3" customFormat="true" x14ac:dyDescent="0.25">
      <c r="A180" s="400"/>
      <c r="B180" s="131"/>
      <c r="L180" s="131"/>
      <c r="V180" s="131"/>
      <c r="AF180" s="131"/>
      <c r="AP180" s="131"/>
      <c r="AZ180" s="131"/>
      <c r="BJ180" s="131"/>
      <c r="BK180" s="131"/>
      <c r="BT180" s="131"/>
      <c r="CD180" s="131"/>
      <c r="CE180" s="131"/>
      <c r="CN180" s="131"/>
      <c r="CO180" s="131"/>
      <c r="CX180" s="131"/>
      <c r="CY180" s="131"/>
      <c r="DH180" s="131"/>
      <c r="DR180" s="131"/>
      <c r="EB180" s="131"/>
      <c r="EL180" s="131"/>
      <c r="EV180" s="131"/>
      <c r="FF180" s="131"/>
      <c r="FP180" s="131"/>
      <c r="FZ180" s="131"/>
      <c r="GJ180" s="131"/>
      <c r="GT180" s="131"/>
      <c r="HD180" s="131"/>
      <c r="HN180" s="131"/>
      <c r="HX180" s="131"/>
      <c r="IH180" s="131"/>
      <c r="IR180" s="131"/>
      <c r="JB180" s="131"/>
    </row>
    <row xmlns:x14ac="http://schemas.microsoft.com/office/spreadsheetml/2009/9/ac" r="181" s="3" customFormat="true" x14ac:dyDescent="0.25">
      <c r="A181" s="400"/>
      <c r="B181" s="131"/>
      <c r="L181" s="131"/>
      <c r="V181" s="131"/>
      <c r="AF181" s="131"/>
      <c r="AP181" s="131"/>
      <c r="AZ181" s="131"/>
      <c r="BJ181" s="131"/>
      <c r="BK181" s="131"/>
      <c r="BT181" s="131"/>
      <c r="CD181" s="131"/>
      <c r="CE181" s="131"/>
      <c r="CN181" s="131"/>
      <c r="CO181" s="131"/>
      <c r="CX181" s="131"/>
      <c r="CY181" s="131"/>
      <c r="DH181" s="131"/>
      <c r="DR181" s="131"/>
      <c r="EB181" s="131"/>
      <c r="EL181" s="131"/>
      <c r="EV181" s="131"/>
      <c r="FF181" s="131"/>
      <c r="FP181" s="131"/>
      <c r="FZ181" s="131"/>
      <c r="GJ181" s="131"/>
      <c r="GT181" s="131"/>
      <c r="HD181" s="131"/>
      <c r="HN181" s="131"/>
      <c r="HX181" s="131"/>
      <c r="IH181" s="131"/>
      <c r="IR181" s="131"/>
      <c r="JB181" s="131"/>
    </row>
    <row xmlns:x14ac="http://schemas.microsoft.com/office/spreadsheetml/2009/9/ac" r="182" s="3" customFormat="true" x14ac:dyDescent="0.25">
      <c r="A182" s="400"/>
      <c r="B182" s="131"/>
      <c r="L182" s="131"/>
      <c r="V182" s="131"/>
      <c r="AF182" s="131"/>
      <c r="AP182" s="131"/>
      <c r="AZ182" s="131"/>
      <c r="BJ182" s="131"/>
      <c r="BK182" s="131"/>
      <c r="BT182" s="131"/>
      <c r="CD182" s="131"/>
      <c r="CE182" s="131"/>
      <c r="CN182" s="131"/>
      <c r="CO182" s="131"/>
      <c r="CX182" s="131"/>
      <c r="CY182" s="131"/>
      <c r="DH182" s="131"/>
      <c r="DR182" s="131"/>
      <c r="EB182" s="131"/>
      <c r="EL182" s="131"/>
      <c r="EV182" s="131"/>
      <c r="FF182" s="131"/>
      <c r="FP182" s="131"/>
      <c r="FZ182" s="131"/>
      <c r="GJ182" s="131"/>
      <c r="GT182" s="131"/>
      <c r="HD182" s="131"/>
      <c r="HN182" s="131"/>
      <c r="HX182" s="131"/>
      <c r="IH182" s="131"/>
      <c r="IR182" s="131"/>
      <c r="JB182" s="131"/>
    </row>
    <row xmlns:x14ac="http://schemas.microsoft.com/office/spreadsheetml/2009/9/ac" r="183" s="3" customFormat="true" x14ac:dyDescent="0.25">
      <c r="A183" s="400"/>
      <c r="B183" s="131"/>
      <c r="L183" s="131"/>
      <c r="V183" s="131"/>
      <c r="AF183" s="131"/>
      <c r="AP183" s="131"/>
      <c r="AZ183" s="131"/>
      <c r="BJ183" s="131"/>
      <c r="BK183" s="131"/>
      <c r="BT183" s="131"/>
      <c r="CD183" s="131"/>
      <c r="CE183" s="131"/>
      <c r="CN183" s="131"/>
      <c r="CO183" s="131"/>
      <c r="CX183" s="131"/>
      <c r="CY183" s="131"/>
      <c r="DH183" s="131"/>
      <c r="DR183" s="131"/>
      <c r="EB183" s="131"/>
      <c r="EL183" s="131"/>
      <c r="EV183" s="131"/>
      <c r="FF183" s="131"/>
      <c r="FP183" s="131"/>
      <c r="FZ183" s="131"/>
      <c r="GJ183" s="131"/>
      <c r="GT183" s="131"/>
      <c r="HD183" s="131"/>
      <c r="HN183" s="131"/>
      <c r="HX183" s="131"/>
      <c r="IH183" s="131"/>
      <c r="IR183" s="131"/>
      <c r="JB183" s="131"/>
    </row>
    <row xmlns:x14ac="http://schemas.microsoft.com/office/spreadsheetml/2009/9/ac" r="184" s="3" customFormat="true" x14ac:dyDescent="0.25">
      <c r="A184" s="400"/>
      <c r="B184" s="131"/>
      <c r="L184" s="131"/>
      <c r="V184" s="131"/>
      <c r="AF184" s="131"/>
      <c r="AP184" s="131"/>
      <c r="AZ184" s="131"/>
      <c r="BJ184" s="131"/>
      <c r="BK184" s="131"/>
      <c r="BT184" s="131"/>
      <c r="CD184" s="131"/>
      <c r="CE184" s="131"/>
      <c r="CN184" s="131"/>
      <c r="CO184" s="131"/>
      <c r="CX184" s="131"/>
      <c r="CY184" s="131"/>
      <c r="DH184" s="131"/>
      <c r="DR184" s="131"/>
      <c r="EB184" s="131"/>
      <c r="EL184" s="131"/>
      <c r="EV184" s="131"/>
      <c r="FF184" s="131"/>
      <c r="FP184" s="131"/>
      <c r="FZ184" s="131"/>
      <c r="GJ184" s="131"/>
      <c r="GT184" s="131"/>
      <c r="HD184" s="131"/>
      <c r="HN184" s="131"/>
      <c r="HX184" s="131"/>
      <c r="IH184" s="131"/>
      <c r="IR184" s="131"/>
      <c r="JB184" s="131"/>
    </row>
    <row xmlns:x14ac="http://schemas.microsoft.com/office/spreadsheetml/2009/9/ac" r="185" s="3" customFormat="true" x14ac:dyDescent="0.25">
      <c r="A185" s="400"/>
      <c r="B185" s="131"/>
      <c r="L185" s="131"/>
      <c r="V185" s="131"/>
      <c r="AF185" s="131"/>
      <c r="AP185" s="131"/>
      <c r="AZ185" s="131"/>
      <c r="BJ185" s="131"/>
      <c r="BK185" s="131"/>
      <c r="BT185" s="131"/>
      <c r="CD185" s="131"/>
      <c r="CE185" s="131"/>
      <c r="CN185" s="131"/>
      <c r="CO185" s="131"/>
      <c r="CX185" s="131"/>
      <c r="CY185" s="131"/>
      <c r="DH185" s="131"/>
      <c r="DR185" s="131"/>
      <c r="EB185" s="131"/>
      <c r="EL185" s="131"/>
      <c r="EV185" s="131"/>
      <c r="FF185" s="131"/>
      <c r="FP185" s="131"/>
      <c r="FZ185" s="131"/>
      <c r="GJ185" s="131"/>
      <c r="GT185" s="131"/>
      <c r="HD185" s="131"/>
      <c r="HN185" s="131"/>
      <c r="HX185" s="131"/>
      <c r="IH185" s="131"/>
      <c r="IR185" s="131"/>
      <c r="JB185" s="131"/>
    </row>
    <row xmlns:x14ac="http://schemas.microsoft.com/office/spreadsheetml/2009/9/ac" r="186" s="3" customFormat="true" x14ac:dyDescent="0.25">
      <c r="A186" s="400"/>
      <c r="B186" s="131"/>
      <c r="L186" s="131"/>
      <c r="V186" s="131"/>
      <c r="AF186" s="131"/>
      <c r="AP186" s="131"/>
      <c r="AZ186" s="131"/>
      <c r="BJ186" s="131"/>
      <c r="BK186" s="131"/>
      <c r="BT186" s="131"/>
      <c r="CD186" s="131"/>
      <c r="CE186" s="131"/>
      <c r="CN186" s="131"/>
      <c r="CO186" s="131"/>
      <c r="CX186" s="131"/>
      <c r="CY186" s="131"/>
      <c r="DH186" s="131"/>
      <c r="DR186" s="131"/>
      <c r="EB186" s="131"/>
      <c r="EL186" s="131"/>
      <c r="EV186" s="131"/>
      <c r="FF186" s="131"/>
      <c r="FP186" s="131"/>
      <c r="FZ186" s="131"/>
      <c r="GJ186" s="131"/>
      <c r="GT186" s="131"/>
      <c r="HD186" s="131"/>
      <c r="HN186" s="131"/>
      <c r="HX186" s="131"/>
      <c r="IH186" s="131"/>
      <c r="IR186" s="131"/>
      <c r="JB186" s="131"/>
    </row>
    <row xmlns:x14ac="http://schemas.microsoft.com/office/spreadsheetml/2009/9/ac" r="187" s="3" customFormat="true" x14ac:dyDescent="0.25">
      <c r="A187" s="400"/>
      <c r="B187" s="131"/>
      <c r="L187" s="131"/>
      <c r="V187" s="131"/>
      <c r="AF187" s="131"/>
      <c r="AP187" s="131"/>
      <c r="AZ187" s="131"/>
      <c r="BJ187" s="131"/>
      <c r="BK187" s="131"/>
      <c r="BT187" s="131"/>
      <c r="CD187" s="131"/>
      <c r="CE187" s="131"/>
      <c r="CN187" s="131"/>
      <c r="CO187" s="131"/>
      <c r="CX187" s="131"/>
      <c r="CY187" s="131"/>
      <c r="DH187" s="131"/>
      <c r="DR187" s="131"/>
      <c r="EB187" s="131"/>
      <c r="EL187" s="131"/>
      <c r="EV187" s="131"/>
      <c r="FF187" s="131"/>
      <c r="FP187" s="131"/>
      <c r="FZ187" s="131"/>
      <c r="GJ187" s="131"/>
      <c r="GT187" s="131"/>
      <c r="HD187" s="131"/>
      <c r="HN187" s="131"/>
      <c r="HX187" s="131"/>
      <c r="IH187" s="131"/>
      <c r="IR187" s="131"/>
      <c r="JB187" s="131"/>
    </row>
    <row xmlns:x14ac="http://schemas.microsoft.com/office/spreadsheetml/2009/9/ac" r="188" s="3" customFormat="true" x14ac:dyDescent="0.25">
      <c r="A188" s="400"/>
      <c r="B188" s="131"/>
      <c r="L188" s="131"/>
      <c r="V188" s="131"/>
      <c r="AF188" s="131"/>
      <c r="AP188" s="131"/>
      <c r="AZ188" s="131"/>
      <c r="BJ188" s="131"/>
      <c r="BK188" s="131"/>
      <c r="BT188" s="131"/>
      <c r="CD188" s="131"/>
      <c r="CE188" s="131"/>
      <c r="CN188" s="131"/>
      <c r="CO188" s="131"/>
      <c r="CX188" s="131"/>
      <c r="CY188" s="131"/>
      <c r="DH188" s="131"/>
      <c r="DR188" s="131"/>
      <c r="EB188" s="131"/>
      <c r="EL188" s="131"/>
      <c r="EV188" s="131"/>
      <c r="FF188" s="131"/>
      <c r="FP188" s="131"/>
      <c r="FZ188" s="131"/>
      <c r="GJ188" s="131"/>
      <c r="GT188" s="131"/>
      <c r="HD188" s="131"/>
      <c r="HN188" s="131"/>
      <c r="HX188" s="131"/>
      <c r="IH188" s="131"/>
      <c r="IR188" s="131"/>
      <c r="JB188" s="131"/>
    </row>
    <row xmlns:x14ac="http://schemas.microsoft.com/office/spreadsheetml/2009/9/ac" r="189" s="3" customFormat="true" x14ac:dyDescent="0.25">
      <c r="A189" s="400"/>
      <c r="B189" s="131"/>
      <c r="L189" s="131"/>
      <c r="V189" s="131"/>
      <c r="AF189" s="131"/>
      <c r="AP189" s="131"/>
      <c r="AZ189" s="131"/>
      <c r="BJ189" s="131"/>
      <c r="BK189" s="131"/>
      <c r="BT189" s="131"/>
      <c r="CD189" s="131"/>
      <c r="CE189" s="131"/>
      <c r="CN189" s="131"/>
      <c r="CO189" s="131"/>
      <c r="CX189" s="131"/>
      <c r="CY189" s="131"/>
      <c r="DH189" s="131"/>
      <c r="DR189" s="131"/>
      <c r="EB189" s="131"/>
      <c r="EL189" s="131"/>
      <c r="EV189" s="131"/>
      <c r="FF189" s="131"/>
      <c r="FP189" s="131"/>
      <c r="FZ189" s="131"/>
      <c r="GJ189" s="131"/>
      <c r="GT189" s="131"/>
      <c r="HD189" s="131"/>
      <c r="HN189" s="131"/>
      <c r="HX189" s="131"/>
      <c r="IH189" s="131"/>
      <c r="IR189" s="131"/>
      <c r="JB189" s="131"/>
    </row>
    <row xmlns:x14ac="http://schemas.microsoft.com/office/spreadsheetml/2009/9/ac" r="190" s="3" customFormat="true" x14ac:dyDescent="0.25">
      <c r="A190" s="400"/>
      <c r="B190" s="131"/>
      <c r="L190" s="131"/>
      <c r="V190" s="131"/>
      <c r="AF190" s="131"/>
      <c r="AP190" s="131"/>
      <c r="AZ190" s="131"/>
      <c r="BJ190" s="131"/>
      <c r="BK190" s="131"/>
      <c r="BT190" s="131"/>
      <c r="CD190" s="131"/>
      <c r="CE190" s="131"/>
      <c r="CN190" s="131"/>
      <c r="CO190" s="131"/>
      <c r="CX190" s="131"/>
      <c r="CY190" s="131"/>
      <c r="DH190" s="131"/>
      <c r="DR190" s="131"/>
      <c r="EB190" s="131"/>
      <c r="EL190" s="131"/>
      <c r="EV190" s="131"/>
      <c r="FF190" s="131"/>
      <c r="FP190" s="131"/>
      <c r="FZ190" s="131"/>
      <c r="GJ190" s="131"/>
      <c r="GT190" s="131"/>
      <c r="HD190" s="131"/>
      <c r="HN190" s="131"/>
      <c r="HX190" s="131"/>
      <c r="IH190" s="131"/>
      <c r="IR190" s="131"/>
      <c r="JB190" s="131"/>
    </row>
    <row xmlns:x14ac="http://schemas.microsoft.com/office/spreadsheetml/2009/9/ac" r="191" s="3" customFormat="true" x14ac:dyDescent="0.25">
      <c r="A191" s="400"/>
      <c r="B191" s="131"/>
      <c r="L191" s="131"/>
      <c r="V191" s="131"/>
      <c r="AF191" s="131"/>
      <c r="AP191" s="131"/>
      <c r="AZ191" s="131"/>
      <c r="BJ191" s="131"/>
      <c r="BK191" s="131"/>
      <c r="BT191" s="131"/>
      <c r="CD191" s="131"/>
      <c r="CE191" s="131"/>
      <c r="CN191" s="131"/>
      <c r="CO191" s="131"/>
      <c r="CX191" s="131"/>
      <c r="CY191" s="131"/>
      <c r="DH191" s="131"/>
      <c r="DR191" s="131"/>
      <c r="EB191" s="131"/>
      <c r="EL191" s="131"/>
      <c r="EV191" s="131"/>
      <c r="FF191" s="131"/>
      <c r="FP191" s="131"/>
      <c r="FZ191" s="131"/>
      <c r="GJ191" s="131"/>
      <c r="GT191" s="131"/>
      <c r="HD191" s="131"/>
      <c r="HN191" s="131"/>
      <c r="HX191" s="131"/>
      <c r="IH191" s="131"/>
      <c r="IR191" s="131"/>
      <c r="JB191" s="131"/>
    </row>
    <row xmlns:x14ac="http://schemas.microsoft.com/office/spreadsheetml/2009/9/ac" r="192" s="3" customFormat="true" x14ac:dyDescent="0.25">
      <c r="A192" s="400"/>
      <c r="B192" s="131"/>
      <c r="L192" s="131"/>
      <c r="V192" s="131"/>
      <c r="AF192" s="131"/>
      <c r="AP192" s="131"/>
      <c r="AZ192" s="131"/>
      <c r="BJ192" s="131"/>
      <c r="BK192" s="131"/>
      <c r="BT192" s="131"/>
      <c r="CD192" s="131"/>
      <c r="CE192" s="131"/>
      <c r="CN192" s="131"/>
      <c r="CO192" s="131"/>
      <c r="CX192" s="131"/>
      <c r="CY192" s="131"/>
      <c r="DH192" s="131"/>
      <c r="DR192" s="131"/>
      <c r="EB192" s="131"/>
      <c r="EL192" s="131"/>
      <c r="EV192" s="131"/>
      <c r="FF192" s="131"/>
      <c r="FP192" s="131"/>
      <c r="FZ192" s="131"/>
      <c r="GJ192" s="131"/>
      <c r="GT192" s="131"/>
      <c r="HD192" s="131"/>
      <c r="HN192" s="131"/>
      <c r="HX192" s="131"/>
      <c r="IH192" s="131"/>
      <c r="IR192" s="131"/>
      <c r="JB192" s="131"/>
    </row>
    <row xmlns:x14ac="http://schemas.microsoft.com/office/spreadsheetml/2009/9/ac" r="193" s="3" customFormat="true" x14ac:dyDescent="0.25">
      <c r="A193" s="400"/>
      <c r="B193" s="131"/>
      <c r="L193" s="131"/>
      <c r="V193" s="131"/>
      <c r="AF193" s="131"/>
      <c r="AP193" s="131"/>
      <c r="AZ193" s="131"/>
      <c r="BJ193" s="131"/>
      <c r="BK193" s="131"/>
      <c r="BT193" s="131"/>
      <c r="CD193" s="131"/>
      <c r="CE193" s="131"/>
      <c r="CN193" s="131"/>
      <c r="CO193" s="131"/>
      <c r="CX193" s="131"/>
      <c r="CY193" s="131"/>
      <c r="DH193" s="131"/>
      <c r="DR193" s="131"/>
      <c r="EB193" s="131"/>
      <c r="EL193" s="131"/>
      <c r="EV193" s="131"/>
      <c r="FF193" s="131"/>
      <c r="FP193" s="131"/>
      <c r="FZ193" s="131"/>
      <c r="GJ193" s="131"/>
      <c r="GT193" s="131"/>
      <c r="HD193" s="131"/>
      <c r="HN193" s="131"/>
      <c r="HX193" s="131"/>
      <c r="IH193" s="131"/>
      <c r="IR193" s="131"/>
      <c r="JB193" s="131"/>
    </row>
    <row xmlns:x14ac="http://schemas.microsoft.com/office/spreadsheetml/2009/9/ac" r="194" s="3" customFormat="true" x14ac:dyDescent="0.25">
      <c r="A194" s="400"/>
      <c r="B194" s="131"/>
      <c r="L194" s="131"/>
      <c r="V194" s="131"/>
      <c r="AF194" s="131"/>
      <c r="AP194" s="131"/>
      <c r="AZ194" s="131"/>
      <c r="BJ194" s="131"/>
      <c r="BK194" s="131"/>
      <c r="BT194" s="131"/>
      <c r="CD194" s="131"/>
      <c r="CE194" s="131"/>
      <c r="CN194" s="131"/>
      <c r="CO194" s="131"/>
      <c r="CX194" s="131"/>
      <c r="CY194" s="131"/>
      <c r="DH194" s="131"/>
      <c r="DR194" s="131"/>
      <c r="EB194" s="131"/>
      <c r="EL194" s="131"/>
      <c r="EV194" s="131"/>
      <c r="FF194" s="131"/>
      <c r="FP194" s="131"/>
      <c r="FZ194" s="131"/>
      <c r="GJ194" s="131"/>
      <c r="GT194" s="131"/>
      <c r="HD194" s="131"/>
      <c r="HN194" s="131"/>
      <c r="HX194" s="131"/>
      <c r="IH194" s="131"/>
      <c r="IR194" s="131"/>
      <c r="JB194" s="131"/>
    </row>
    <row xmlns:x14ac="http://schemas.microsoft.com/office/spreadsheetml/2009/9/ac" r="195" s="3" customFormat="true" x14ac:dyDescent="0.25">
      <c r="A195" s="400"/>
      <c r="B195" s="131"/>
      <c r="L195" s="131"/>
      <c r="V195" s="131"/>
      <c r="AF195" s="131"/>
      <c r="AP195" s="131"/>
      <c r="AZ195" s="131"/>
      <c r="BJ195" s="131"/>
      <c r="BK195" s="131"/>
      <c r="BT195" s="131"/>
      <c r="CD195" s="131"/>
      <c r="CE195" s="131"/>
      <c r="CN195" s="131"/>
      <c r="CO195" s="131"/>
      <c r="CX195" s="131"/>
      <c r="CY195" s="131"/>
      <c r="DH195" s="131"/>
      <c r="DR195" s="131"/>
      <c r="EB195" s="131"/>
      <c r="EL195" s="131"/>
      <c r="EV195" s="131"/>
      <c r="FF195" s="131"/>
      <c r="FP195" s="131"/>
      <c r="FZ195" s="131"/>
      <c r="GJ195" s="131"/>
      <c r="GT195" s="131"/>
      <c r="HD195" s="131"/>
      <c r="HN195" s="131"/>
      <c r="HX195" s="131"/>
      <c r="IH195" s="131"/>
      <c r="IR195" s="131"/>
      <c r="JB195" s="131"/>
    </row>
    <row xmlns:x14ac="http://schemas.microsoft.com/office/spreadsheetml/2009/9/ac" r="196" s="3" customFormat="true" x14ac:dyDescent="0.25">
      <c r="A196" s="400"/>
      <c r="B196" s="131"/>
      <c r="L196" s="131"/>
      <c r="V196" s="131"/>
      <c r="AF196" s="131"/>
      <c r="AP196" s="131"/>
      <c r="AZ196" s="131"/>
      <c r="BJ196" s="131"/>
      <c r="BK196" s="131"/>
      <c r="BT196" s="131"/>
      <c r="CD196" s="131"/>
      <c r="CE196" s="131"/>
      <c r="CN196" s="131"/>
      <c r="CO196" s="131"/>
      <c r="CX196" s="131"/>
      <c r="CY196" s="131"/>
      <c r="DH196" s="131"/>
      <c r="DR196" s="131"/>
      <c r="EB196" s="131"/>
      <c r="EL196" s="131"/>
      <c r="EV196" s="131"/>
      <c r="FF196" s="131"/>
      <c r="FP196" s="131"/>
      <c r="FZ196" s="131"/>
      <c r="GJ196" s="131"/>
      <c r="GT196" s="131"/>
      <c r="HD196" s="131"/>
      <c r="HN196" s="131"/>
      <c r="HX196" s="131"/>
      <c r="IH196" s="131"/>
      <c r="IR196" s="131"/>
      <c r="JB196" s="131"/>
    </row>
    <row xmlns:x14ac="http://schemas.microsoft.com/office/spreadsheetml/2009/9/ac" r="197" s="3" customFormat="true" x14ac:dyDescent="0.25">
      <c r="A197" s="400"/>
      <c r="B197" s="131"/>
      <c r="L197" s="131"/>
      <c r="V197" s="131"/>
      <c r="AF197" s="131"/>
      <c r="AP197" s="131"/>
      <c r="AZ197" s="131"/>
      <c r="BJ197" s="131"/>
      <c r="BK197" s="131"/>
      <c r="BT197" s="131"/>
      <c r="CD197" s="131"/>
      <c r="CE197" s="131"/>
      <c r="CN197" s="131"/>
      <c r="CO197" s="131"/>
      <c r="CX197" s="131"/>
      <c r="CY197" s="131"/>
      <c r="DH197" s="131"/>
      <c r="DR197" s="131"/>
      <c r="EB197" s="131"/>
      <c r="EL197" s="131"/>
      <c r="EV197" s="131"/>
      <c r="FF197" s="131"/>
      <c r="FP197" s="131"/>
      <c r="FZ197" s="131"/>
      <c r="GJ197" s="131"/>
      <c r="GT197" s="131"/>
      <c r="HD197" s="131"/>
      <c r="HN197" s="131"/>
      <c r="HX197" s="131"/>
      <c r="IH197" s="131"/>
      <c r="IR197" s="131"/>
      <c r="JB197" s="131"/>
    </row>
    <row xmlns:x14ac="http://schemas.microsoft.com/office/spreadsheetml/2009/9/ac" r="198" s="3" customFormat="true" x14ac:dyDescent="0.25">
      <c r="A198" s="400"/>
      <c r="B198" s="131"/>
      <c r="L198" s="131"/>
      <c r="V198" s="131"/>
      <c r="AF198" s="131"/>
      <c r="AP198" s="131"/>
      <c r="AZ198" s="131"/>
      <c r="BJ198" s="131"/>
      <c r="BK198" s="131"/>
      <c r="BT198" s="131"/>
      <c r="CD198" s="131"/>
      <c r="CE198" s="131"/>
      <c r="CN198" s="131"/>
      <c r="CO198" s="131"/>
      <c r="CX198" s="131"/>
      <c r="CY198" s="131"/>
      <c r="DH198" s="131"/>
      <c r="DR198" s="131"/>
      <c r="EB198" s="131"/>
      <c r="EL198" s="131"/>
      <c r="EV198" s="131"/>
      <c r="FF198" s="131"/>
      <c r="FP198" s="131"/>
      <c r="FZ198" s="131"/>
      <c r="GJ198" s="131"/>
      <c r="GT198" s="131"/>
      <c r="HD198" s="131"/>
      <c r="HN198" s="131"/>
      <c r="HX198" s="131"/>
      <c r="IH198" s="131"/>
      <c r="IR198" s="131"/>
      <c r="JB198" s="131"/>
    </row>
    <row xmlns:x14ac="http://schemas.microsoft.com/office/spreadsheetml/2009/9/ac" r="199" s="3" customFormat="true" x14ac:dyDescent="0.25">
      <c r="A199" s="400"/>
      <c r="B199" s="131"/>
      <c r="L199" s="131"/>
      <c r="V199" s="131"/>
      <c r="AF199" s="131"/>
      <c r="AP199" s="131"/>
      <c r="AZ199" s="131"/>
      <c r="BJ199" s="131"/>
      <c r="BK199" s="131"/>
      <c r="BT199" s="131"/>
      <c r="CD199" s="131"/>
      <c r="CE199" s="131"/>
      <c r="CN199" s="131"/>
      <c r="CO199" s="131"/>
      <c r="CX199" s="131"/>
      <c r="CY199" s="131"/>
      <c r="DH199" s="131"/>
      <c r="DR199" s="131"/>
      <c r="EB199" s="131"/>
      <c r="EL199" s="131"/>
      <c r="EV199" s="131"/>
      <c r="FF199" s="131"/>
      <c r="FP199" s="131"/>
      <c r="FZ199" s="131"/>
      <c r="GJ199" s="131"/>
      <c r="GT199" s="131"/>
      <c r="HD199" s="131"/>
      <c r="HN199" s="131"/>
      <c r="HX199" s="131"/>
      <c r="IH199" s="131"/>
      <c r="IR199" s="131"/>
      <c r="JB199" s="131"/>
    </row>
    <row xmlns:x14ac="http://schemas.microsoft.com/office/spreadsheetml/2009/9/ac" r="200" s="3" customFormat="true" x14ac:dyDescent="0.25">
      <c r="A200" s="400"/>
      <c r="B200" s="131"/>
      <c r="L200" s="131"/>
      <c r="V200" s="131"/>
      <c r="AF200" s="131"/>
      <c r="AP200" s="131"/>
      <c r="AZ200" s="131"/>
      <c r="BJ200" s="131"/>
      <c r="BK200" s="131"/>
      <c r="BT200" s="131"/>
      <c r="CD200" s="131"/>
      <c r="CE200" s="131"/>
      <c r="CN200" s="131"/>
      <c r="CO200" s="131"/>
      <c r="CX200" s="131"/>
      <c r="CY200" s="131"/>
      <c r="DH200" s="131"/>
      <c r="DR200" s="131"/>
      <c r="EB200" s="131"/>
      <c r="EL200" s="131"/>
      <c r="EV200" s="131"/>
      <c r="FF200" s="131"/>
      <c r="FP200" s="131"/>
      <c r="FZ200" s="131"/>
      <c r="GJ200" s="131"/>
      <c r="GT200" s="131"/>
      <c r="HD200" s="131"/>
      <c r="HN200" s="131"/>
      <c r="HX200" s="131"/>
      <c r="IH200" s="131"/>
      <c r="IR200" s="131"/>
      <c r="JB200" s="131"/>
    </row>
    <row xmlns:x14ac="http://schemas.microsoft.com/office/spreadsheetml/2009/9/ac" r="201" s="3" customFormat="true" x14ac:dyDescent="0.25">
      <c r="A201" s="400"/>
      <c r="B201" s="131"/>
      <c r="L201" s="131"/>
      <c r="V201" s="131"/>
      <c r="AF201" s="131"/>
      <c r="AP201" s="131"/>
      <c r="AZ201" s="131"/>
      <c r="BJ201" s="131"/>
      <c r="BK201" s="131"/>
      <c r="BT201" s="131"/>
      <c r="CD201" s="131"/>
      <c r="CE201" s="131"/>
      <c r="CN201" s="131"/>
      <c r="CO201" s="131"/>
      <c r="CX201" s="131"/>
      <c r="CY201" s="131"/>
      <c r="DH201" s="131"/>
      <c r="DR201" s="131"/>
      <c r="EB201" s="131"/>
      <c r="EL201" s="131"/>
      <c r="EV201" s="131"/>
      <c r="FF201" s="131"/>
      <c r="FP201" s="131"/>
      <c r="FZ201" s="131"/>
      <c r="GJ201" s="131"/>
      <c r="GT201" s="131"/>
      <c r="HD201" s="131"/>
      <c r="HN201" s="131"/>
      <c r="HX201" s="131"/>
      <c r="IH201" s="131"/>
      <c r="IR201" s="131"/>
      <c r="JB201" s="131"/>
    </row>
    <row xmlns:x14ac="http://schemas.microsoft.com/office/spreadsheetml/2009/9/ac" r="202" s="3" customFormat="true" x14ac:dyDescent="0.25">
      <c r="A202" s="400"/>
      <c r="B202" s="131"/>
      <c r="L202" s="131"/>
      <c r="V202" s="131"/>
      <c r="AF202" s="131"/>
      <c r="AP202" s="131"/>
      <c r="AZ202" s="131"/>
      <c r="BJ202" s="131"/>
      <c r="BK202" s="131"/>
      <c r="BT202" s="131"/>
      <c r="CD202" s="131"/>
      <c r="CE202" s="131"/>
      <c r="CN202" s="131"/>
      <c r="CO202" s="131"/>
      <c r="CX202" s="131"/>
      <c r="CY202" s="131"/>
      <c r="DH202" s="131"/>
      <c r="DR202" s="131"/>
      <c r="EB202" s="131"/>
      <c r="EL202" s="131"/>
      <c r="EV202" s="131"/>
      <c r="FF202" s="131"/>
      <c r="FP202" s="131"/>
      <c r="FZ202" s="131"/>
      <c r="GJ202" s="131"/>
      <c r="GT202" s="131"/>
      <c r="HD202" s="131"/>
      <c r="HN202" s="131"/>
      <c r="HX202" s="131"/>
      <c r="IH202" s="131"/>
      <c r="IR202" s="131"/>
      <c r="JB202" s="131"/>
    </row>
    <row xmlns:x14ac="http://schemas.microsoft.com/office/spreadsheetml/2009/9/ac" r="203" s="3" customFormat="true" x14ac:dyDescent="0.25">
      <c r="A203" s="400"/>
      <c r="B203" s="131"/>
      <c r="L203" s="131"/>
      <c r="V203" s="131"/>
      <c r="AF203" s="131"/>
      <c r="AP203" s="131"/>
      <c r="AZ203" s="131"/>
      <c r="BJ203" s="131"/>
      <c r="BK203" s="131"/>
      <c r="BT203" s="131"/>
      <c r="CD203" s="131"/>
      <c r="CE203" s="131"/>
      <c r="CN203" s="131"/>
      <c r="CO203" s="131"/>
      <c r="CX203" s="131"/>
      <c r="CY203" s="131"/>
      <c r="DH203" s="131"/>
      <c r="DR203" s="131"/>
      <c r="EB203" s="131"/>
      <c r="EL203" s="131"/>
      <c r="EV203" s="131"/>
      <c r="FF203" s="131"/>
      <c r="FP203" s="131"/>
      <c r="FZ203" s="131"/>
      <c r="GJ203" s="131"/>
      <c r="GT203" s="131"/>
      <c r="HD203" s="131"/>
      <c r="HN203" s="131"/>
      <c r="HX203" s="131"/>
      <c r="IH203" s="131"/>
      <c r="IR203" s="131"/>
      <c r="JB203" s="131"/>
    </row>
    <row xmlns:x14ac="http://schemas.microsoft.com/office/spreadsheetml/2009/9/ac" r="204" s="3" customFormat="true" x14ac:dyDescent="0.25">
      <c r="A204" s="400"/>
      <c r="B204" s="131"/>
      <c r="L204" s="131"/>
      <c r="V204" s="131"/>
      <c r="AF204" s="131"/>
      <c r="AP204" s="131"/>
      <c r="AZ204" s="131"/>
      <c r="BJ204" s="131"/>
      <c r="BK204" s="131"/>
      <c r="BT204" s="131"/>
      <c r="CD204" s="131"/>
      <c r="CE204" s="131"/>
      <c r="CN204" s="131"/>
      <c r="CO204" s="131"/>
      <c r="CX204" s="131"/>
      <c r="CY204" s="131"/>
      <c r="DH204" s="131"/>
      <c r="DR204" s="131"/>
      <c r="EB204" s="131"/>
      <c r="EL204" s="131"/>
      <c r="EV204" s="131"/>
      <c r="FF204" s="131"/>
      <c r="FP204" s="131"/>
      <c r="FZ204" s="131"/>
      <c r="GJ204" s="131"/>
      <c r="GT204" s="131"/>
      <c r="HD204" s="131"/>
      <c r="HN204" s="131"/>
      <c r="HX204" s="131"/>
      <c r="IH204" s="131"/>
      <c r="IR204" s="131"/>
      <c r="JB204" s="131"/>
    </row>
    <row xmlns:x14ac="http://schemas.microsoft.com/office/spreadsheetml/2009/9/ac" r="205" s="3" customFormat="true" x14ac:dyDescent="0.25">
      <c r="A205" s="400"/>
      <c r="B205" s="131"/>
      <c r="L205" s="131"/>
      <c r="V205" s="131"/>
      <c r="AF205" s="131"/>
      <c r="AP205" s="131"/>
      <c r="AZ205" s="131"/>
      <c r="BJ205" s="131"/>
      <c r="BK205" s="131"/>
      <c r="BT205" s="131"/>
      <c r="CD205" s="131"/>
      <c r="CE205" s="131"/>
      <c r="CN205" s="131"/>
      <c r="CO205" s="131"/>
      <c r="CX205" s="131"/>
      <c r="CY205" s="131"/>
      <c r="DH205" s="131"/>
      <c r="DR205" s="131"/>
      <c r="EB205" s="131"/>
      <c r="EL205" s="131"/>
      <c r="EV205" s="131"/>
      <c r="FF205" s="131"/>
      <c r="FP205" s="131"/>
      <c r="FZ205" s="131"/>
      <c r="GJ205" s="131"/>
      <c r="GT205" s="131"/>
      <c r="HD205" s="131"/>
      <c r="HN205" s="131"/>
      <c r="HX205" s="131"/>
      <c r="IH205" s="131"/>
      <c r="IR205" s="131"/>
      <c r="JB205" s="131"/>
    </row>
    <row xmlns:x14ac="http://schemas.microsoft.com/office/spreadsheetml/2009/9/ac" r="206" s="3" customFormat="true" x14ac:dyDescent="0.25">
      <c r="A206" s="400"/>
      <c r="B206" s="131"/>
      <c r="L206" s="131"/>
      <c r="V206" s="131"/>
      <c r="AF206" s="131"/>
      <c r="AP206" s="131"/>
      <c r="AZ206" s="131"/>
      <c r="BJ206" s="131"/>
      <c r="BK206" s="131"/>
      <c r="BT206" s="131"/>
      <c r="CD206" s="131"/>
      <c r="CE206" s="131"/>
      <c r="CN206" s="131"/>
      <c r="CO206" s="131"/>
      <c r="CX206" s="131"/>
      <c r="CY206" s="131"/>
      <c r="DH206" s="131"/>
      <c r="DR206" s="131"/>
      <c r="EB206" s="131"/>
      <c r="EL206" s="131"/>
      <c r="EV206" s="131"/>
      <c r="FF206" s="131"/>
      <c r="FP206" s="131"/>
      <c r="FZ206" s="131"/>
      <c r="GJ206" s="131"/>
      <c r="GT206" s="131"/>
      <c r="HD206" s="131"/>
      <c r="HN206" s="131"/>
      <c r="HX206" s="131"/>
      <c r="IH206" s="131"/>
      <c r="IR206" s="131"/>
      <c r="JB206" s="131"/>
    </row>
    <row xmlns:x14ac="http://schemas.microsoft.com/office/spreadsheetml/2009/9/ac" r="207" s="3" customFormat="true" x14ac:dyDescent="0.25">
      <c r="A207" s="400"/>
      <c r="B207" s="131"/>
      <c r="L207" s="131"/>
      <c r="V207" s="131"/>
      <c r="AF207" s="131"/>
      <c r="AP207" s="131"/>
      <c r="AZ207" s="131"/>
      <c r="BJ207" s="131"/>
      <c r="BK207" s="131"/>
      <c r="BT207" s="131"/>
      <c r="CD207" s="131"/>
      <c r="CE207" s="131"/>
      <c r="CN207" s="131"/>
      <c r="CO207" s="131"/>
      <c r="CX207" s="131"/>
      <c r="CY207" s="131"/>
      <c r="DH207" s="131"/>
      <c r="DR207" s="131"/>
      <c r="EB207" s="131"/>
      <c r="EL207" s="131"/>
      <c r="EV207" s="131"/>
      <c r="FF207" s="131"/>
      <c r="FP207" s="131"/>
      <c r="FZ207" s="131"/>
      <c r="GJ207" s="131"/>
      <c r="GT207" s="131"/>
      <c r="HD207" s="131"/>
      <c r="HN207" s="131"/>
      <c r="HX207" s="131"/>
      <c r="IH207" s="131"/>
      <c r="IR207" s="131"/>
      <c r="JB207" s="131"/>
    </row>
    <row xmlns:x14ac="http://schemas.microsoft.com/office/spreadsheetml/2009/9/ac" r="208" s="3" customFormat="true" x14ac:dyDescent="0.25">
      <c r="A208" s="400"/>
      <c r="B208" s="131"/>
      <c r="L208" s="131"/>
      <c r="V208" s="131"/>
      <c r="AF208" s="131"/>
      <c r="AP208" s="131"/>
      <c r="AZ208" s="131"/>
      <c r="BJ208" s="131"/>
      <c r="BK208" s="131"/>
      <c r="BT208" s="131"/>
      <c r="CD208" s="131"/>
      <c r="CE208" s="131"/>
      <c r="CN208" s="131"/>
      <c r="CO208" s="131"/>
      <c r="CX208" s="131"/>
      <c r="CY208" s="131"/>
      <c r="DH208" s="131"/>
      <c r="DR208" s="131"/>
      <c r="EB208" s="131"/>
      <c r="EL208" s="131"/>
      <c r="EV208" s="131"/>
      <c r="FF208" s="131"/>
      <c r="FP208" s="131"/>
      <c r="FZ208" s="131"/>
      <c r="GJ208" s="131"/>
      <c r="GT208" s="131"/>
      <c r="HD208" s="131"/>
      <c r="HN208" s="131"/>
      <c r="HX208" s="131"/>
      <c r="IH208" s="131"/>
      <c r="IR208" s="131"/>
      <c r="JB208" s="131"/>
    </row>
    <row xmlns:x14ac="http://schemas.microsoft.com/office/spreadsheetml/2009/9/ac" r="209" s="3" customFormat="true" x14ac:dyDescent="0.25">
      <c r="A209" s="400"/>
      <c r="B209" s="131"/>
      <c r="L209" s="131"/>
      <c r="V209" s="131"/>
      <c r="AF209" s="131"/>
      <c r="AP209" s="131"/>
      <c r="AZ209" s="131"/>
      <c r="BJ209" s="131"/>
      <c r="BK209" s="131"/>
      <c r="BT209" s="131"/>
      <c r="CD209" s="131"/>
      <c r="CE209" s="131"/>
      <c r="CN209" s="131"/>
      <c r="CO209" s="131"/>
      <c r="CX209" s="131"/>
      <c r="CY209" s="131"/>
      <c r="DH209" s="131"/>
      <c r="DR209" s="131"/>
      <c r="EB209" s="131"/>
      <c r="EL209" s="131"/>
      <c r="EV209" s="131"/>
      <c r="FF209" s="131"/>
      <c r="FP209" s="131"/>
      <c r="FZ209" s="131"/>
      <c r="GJ209" s="131"/>
      <c r="GT209" s="131"/>
      <c r="HD209" s="131"/>
      <c r="HN209" s="131"/>
      <c r="HX209" s="131"/>
      <c r="IH209" s="131"/>
      <c r="IR209" s="131"/>
      <c r="JB209" s="131"/>
    </row>
    <row xmlns:x14ac="http://schemas.microsoft.com/office/spreadsheetml/2009/9/ac" r="210" s="3" customFormat="true" x14ac:dyDescent="0.25">
      <c r="A210" s="400"/>
      <c r="B210" s="131"/>
      <c r="L210" s="131"/>
      <c r="V210" s="131"/>
      <c r="AF210" s="131"/>
      <c r="AP210" s="131"/>
      <c r="AZ210" s="131"/>
      <c r="BJ210" s="131"/>
      <c r="BK210" s="131"/>
      <c r="BT210" s="131"/>
      <c r="CD210" s="131"/>
      <c r="CE210" s="131"/>
      <c r="CN210" s="131"/>
      <c r="CO210" s="131"/>
      <c r="CX210" s="131"/>
      <c r="CY210" s="131"/>
      <c r="DH210" s="131"/>
      <c r="DR210" s="131"/>
      <c r="EB210" s="131"/>
      <c r="EL210" s="131"/>
      <c r="EV210" s="131"/>
      <c r="FF210" s="131"/>
      <c r="FP210" s="131"/>
      <c r="FZ210" s="131"/>
      <c r="GJ210" s="131"/>
      <c r="GT210" s="131"/>
      <c r="HD210" s="131"/>
      <c r="HN210" s="131"/>
      <c r="HX210" s="131"/>
      <c r="IH210" s="131"/>
      <c r="IR210" s="131"/>
      <c r="JB210" s="131"/>
    </row>
    <row xmlns:x14ac="http://schemas.microsoft.com/office/spreadsheetml/2009/9/ac" r="211" s="3" customFormat="true" x14ac:dyDescent="0.25">
      <c r="A211" s="400"/>
      <c r="B211" s="131"/>
      <c r="L211" s="131"/>
      <c r="V211" s="131"/>
      <c r="AF211" s="131"/>
      <c r="AP211" s="131"/>
      <c r="AZ211" s="131"/>
      <c r="BJ211" s="131"/>
      <c r="BK211" s="131"/>
      <c r="BT211" s="131"/>
      <c r="CD211" s="131"/>
      <c r="CE211" s="131"/>
      <c r="CN211" s="131"/>
      <c r="CO211" s="131"/>
      <c r="CX211" s="131"/>
      <c r="CY211" s="131"/>
      <c r="DH211" s="131"/>
      <c r="DR211" s="131"/>
      <c r="EB211" s="131"/>
      <c r="EL211" s="131"/>
      <c r="EV211" s="131"/>
      <c r="FF211" s="131"/>
      <c r="FP211" s="131"/>
      <c r="FZ211" s="131"/>
      <c r="GJ211" s="131"/>
      <c r="GT211" s="131"/>
      <c r="HD211" s="131"/>
      <c r="HN211" s="131"/>
      <c r="HX211" s="131"/>
      <c r="IH211" s="131"/>
      <c r="IR211" s="131"/>
      <c r="JB211" s="131"/>
    </row>
    <row xmlns:x14ac="http://schemas.microsoft.com/office/spreadsheetml/2009/9/ac" r="212" s="3" customFormat="true" x14ac:dyDescent="0.25">
      <c r="A212" s="400"/>
      <c r="B212" s="131"/>
      <c r="L212" s="131"/>
      <c r="V212" s="131"/>
      <c r="AF212" s="131"/>
      <c r="AP212" s="131"/>
      <c r="AZ212" s="131"/>
      <c r="BJ212" s="131"/>
      <c r="BK212" s="131"/>
      <c r="BT212" s="131"/>
      <c r="CD212" s="131"/>
      <c r="CE212" s="131"/>
      <c r="CN212" s="131"/>
      <c r="CO212" s="131"/>
      <c r="CX212" s="131"/>
      <c r="CY212" s="131"/>
      <c r="DH212" s="131"/>
      <c r="DR212" s="131"/>
      <c r="EB212" s="131"/>
      <c r="EL212" s="131"/>
      <c r="EV212" s="131"/>
      <c r="FF212" s="131"/>
      <c r="FP212" s="131"/>
      <c r="FZ212" s="131"/>
      <c r="GJ212" s="131"/>
      <c r="GT212" s="131"/>
      <c r="HD212" s="131"/>
      <c r="HN212" s="131"/>
      <c r="HX212" s="131"/>
      <c r="IH212" s="131"/>
      <c r="IR212" s="131"/>
      <c r="JB212" s="131"/>
    </row>
    <row xmlns:x14ac="http://schemas.microsoft.com/office/spreadsheetml/2009/9/ac" r="213" s="3" customFormat="true" x14ac:dyDescent="0.25">
      <c r="A213" s="400"/>
      <c r="B213" s="131"/>
      <c r="L213" s="131"/>
      <c r="V213" s="131"/>
      <c r="AF213" s="131"/>
      <c r="AP213" s="131"/>
      <c r="AZ213" s="131"/>
      <c r="BJ213" s="131"/>
      <c r="BK213" s="131"/>
      <c r="BT213" s="131"/>
      <c r="CD213" s="131"/>
      <c r="CE213" s="131"/>
      <c r="CN213" s="131"/>
      <c r="CO213" s="131"/>
      <c r="CX213" s="131"/>
      <c r="CY213" s="131"/>
      <c r="DH213" s="131"/>
      <c r="DR213" s="131"/>
      <c r="EB213" s="131"/>
      <c r="EL213" s="131"/>
      <c r="EV213" s="131"/>
      <c r="FF213" s="131"/>
      <c r="FP213" s="131"/>
      <c r="FZ213" s="131"/>
      <c r="GJ213" s="131"/>
      <c r="GT213" s="131"/>
      <c r="HD213" s="131"/>
      <c r="HN213" s="131"/>
      <c r="HX213" s="131"/>
      <c r="IH213" s="131"/>
      <c r="IR213" s="131"/>
      <c r="JB213" s="131"/>
    </row>
    <row xmlns:x14ac="http://schemas.microsoft.com/office/spreadsheetml/2009/9/ac" r="214" s="3" customFormat="true" x14ac:dyDescent="0.25">
      <c r="A214" s="400"/>
      <c r="B214" s="131"/>
      <c r="L214" s="131"/>
      <c r="V214" s="131"/>
      <c r="AF214" s="131"/>
      <c r="AP214" s="131"/>
      <c r="AZ214" s="131"/>
      <c r="BJ214" s="131"/>
      <c r="BK214" s="131"/>
      <c r="BT214" s="131"/>
      <c r="CD214" s="131"/>
      <c r="CE214" s="131"/>
      <c r="CN214" s="131"/>
      <c r="CO214" s="131"/>
      <c r="CX214" s="131"/>
      <c r="CY214" s="131"/>
      <c r="DH214" s="131"/>
      <c r="DR214" s="131"/>
      <c r="EB214" s="131"/>
      <c r="EL214" s="131"/>
      <c r="EV214" s="131"/>
      <c r="FF214" s="131"/>
      <c r="FP214" s="131"/>
      <c r="FZ214" s="131"/>
      <c r="GJ214" s="131"/>
      <c r="GT214" s="131"/>
      <c r="HD214" s="131"/>
      <c r="HN214" s="131"/>
      <c r="HX214" s="131"/>
      <c r="IH214" s="131"/>
      <c r="IR214" s="131"/>
      <c r="JB214" s="131"/>
    </row>
    <row xmlns:x14ac="http://schemas.microsoft.com/office/spreadsheetml/2009/9/ac" r="215" s="3" customFormat="true" x14ac:dyDescent="0.25">
      <c r="A215" s="400"/>
      <c r="B215" s="131"/>
      <c r="L215" s="131"/>
      <c r="V215" s="131"/>
      <c r="AF215" s="131"/>
      <c r="AP215" s="131"/>
      <c r="AZ215" s="131"/>
      <c r="BJ215" s="131"/>
      <c r="BK215" s="131"/>
      <c r="BT215" s="131"/>
      <c r="CD215" s="131"/>
      <c r="CE215" s="131"/>
      <c r="CN215" s="131"/>
      <c r="CO215" s="131"/>
      <c r="CX215" s="131"/>
      <c r="CY215" s="131"/>
      <c r="DH215" s="131"/>
      <c r="DR215" s="131"/>
      <c r="EB215" s="131"/>
      <c r="EL215" s="131"/>
      <c r="EV215" s="131"/>
      <c r="FF215" s="131"/>
      <c r="FP215" s="131"/>
      <c r="FZ215" s="131"/>
      <c r="GJ215" s="131"/>
      <c r="GT215" s="131"/>
      <c r="HD215" s="131"/>
      <c r="HN215" s="131"/>
      <c r="HX215" s="131"/>
      <c r="IH215" s="131"/>
      <c r="IR215" s="131"/>
      <c r="JB215" s="131"/>
    </row>
    <row xmlns:x14ac="http://schemas.microsoft.com/office/spreadsheetml/2009/9/ac" r="216" s="3" customFormat="true" x14ac:dyDescent="0.25">
      <c r="A216" s="400"/>
      <c r="B216" s="131"/>
      <c r="L216" s="131"/>
      <c r="V216" s="131"/>
      <c r="AF216" s="131"/>
      <c r="AP216" s="131"/>
      <c r="AZ216" s="131"/>
      <c r="BJ216" s="131"/>
      <c r="BK216" s="131"/>
      <c r="BT216" s="131"/>
      <c r="CD216" s="131"/>
      <c r="CE216" s="131"/>
      <c r="CN216" s="131"/>
      <c r="CO216" s="131"/>
      <c r="CX216" s="131"/>
      <c r="CY216" s="131"/>
      <c r="DH216" s="131"/>
      <c r="DR216" s="131"/>
      <c r="EB216" s="131"/>
      <c r="EL216" s="131"/>
      <c r="EV216" s="131"/>
      <c r="FF216" s="131"/>
      <c r="FP216" s="131"/>
      <c r="FZ216" s="131"/>
      <c r="GJ216" s="131"/>
      <c r="GT216" s="131"/>
      <c r="HD216" s="131"/>
      <c r="HN216" s="131"/>
      <c r="HX216" s="131"/>
      <c r="IH216" s="131"/>
      <c r="IR216" s="131"/>
      <c r="JB216" s="131"/>
    </row>
    <row xmlns:x14ac="http://schemas.microsoft.com/office/spreadsheetml/2009/9/ac" r="217" s="3" customFormat="true" x14ac:dyDescent="0.25">
      <c r="A217" s="400"/>
      <c r="B217" s="131"/>
      <c r="L217" s="131"/>
      <c r="V217" s="131"/>
      <c r="AF217" s="131"/>
      <c r="AP217" s="131"/>
      <c r="AZ217" s="131"/>
      <c r="BJ217" s="131"/>
      <c r="BK217" s="131"/>
      <c r="BT217" s="131"/>
      <c r="CD217" s="131"/>
      <c r="CE217" s="131"/>
      <c r="CN217" s="131"/>
      <c r="CO217" s="131"/>
      <c r="CX217" s="131"/>
      <c r="CY217" s="131"/>
      <c r="DH217" s="131"/>
      <c r="DR217" s="131"/>
      <c r="EB217" s="131"/>
      <c r="EL217" s="131"/>
      <c r="EV217" s="131"/>
      <c r="FF217" s="131"/>
      <c r="FP217" s="131"/>
      <c r="FZ217" s="131"/>
      <c r="GJ217" s="131"/>
      <c r="GT217" s="131"/>
      <c r="HD217" s="131"/>
      <c r="HN217" s="131"/>
      <c r="HX217" s="131"/>
      <c r="IH217" s="131"/>
      <c r="IR217" s="131"/>
      <c r="JB217" s="131"/>
    </row>
    <row xmlns:x14ac="http://schemas.microsoft.com/office/spreadsheetml/2009/9/ac" r="218" s="3" customFormat="true" x14ac:dyDescent="0.25">
      <c r="A218" s="400"/>
      <c r="B218" s="131"/>
      <c r="L218" s="131"/>
      <c r="V218" s="131"/>
      <c r="AF218" s="131"/>
      <c r="AP218" s="131"/>
      <c r="AZ218" s="131"/>
      <c r="BJ218" s="131"/>
      <c r="BK218" s="131"/>
      <c r="BT218" s="131"/>
      <c r="CD218" s="131"/>
      <c r="CE218" s="131"/>
      <c r="CN218" s="131"/>
      <c r="CO218" s="131"/>
      <c r="CX218" s="131"/>
      <c r="CY218" s="131"/>
      <c r="DH218" s="131"/>
      <c r="DR218" s="131"/>
      <c r="EB218" s="131"/>
      <c r="EL218" s="131"/>
      <c r="EV218" s="131"/>
      <c r="FF218" s="131"/>
      <c r="FP218" s="131"/>
      <c r="FZ218" s="131"/>
      <c r="GJ218" s="131"/>
      <c r="GT218" s="131"/>
      <c r="HD218" s="131"/>
      <c r="HN218" s="131"/>
      <c r="HX218" s="131"/>
      <c r="IH218" s="131"/>
      <c r="IR218" s="131"/>
      <c r="JB218" s="131"/>
    </row>
    <row xmlns:x14ac="http://schemas.microsoft.com/office/spreadsheetml/2009/9/ac" r="219" s="3" customFormat="true" x14ac:dyDescent="0.25">
      <c r="A219" s="400"/>
      <c r="B219" s="131"/>
      <c r="L219" s="131"/>
      <c r="V219" s="131"/>
      <c r="AF219" s="131"/>
      <c r="AP219" s="131"/>
      <c r="AZ219" s="131"/>
      <c r="BJ219" s="131"/>
      <c r="BK219" s="131"/>
      <c r="BT219" s="131"/>
      <c r="CD219" s="131"/>
      <c r="CE219" s="131"/>
      <c r="CN219" s="131"/>
      <c r="CO219" s="131"/>
      <c r="CX219" s="131"/>
      <c r="CY219" s="131"/>
      <c r="DH219" s="131"/>
      <c r="DR219" s="131"/>
      <c r="EB219" s="131"/>
      <c r="EL219" s="131"/>
      <c r="EV219" s="131"/>
      <c r="FF219" s="131"/>
      <c r="FP219" s="131"/>
      <c r="FZ219" s="131"/>
      <c r="GJ219" s="131"/>
      <c r="GT219" s="131"/>
      <c r="HD219" s="131"/>
      <c r="HN219" s="131"/>
      <c r="HX219" s="131"/>
      <c r="IH219" s="131"/>
      <c r="IR219" s="131"/>
      <c r="JB219" s="131"/>
    </row>
    <row xmlns:x14ac="http://schemas.microsoft.com/office/spreadsheetml/2009/9/ac" r="220" s="3" customFormat="true" x14ac:dyDescent="0.25">
      <c r="A220" s="400"/>
      <c r="B220" s="131"/>
      <c r="L220" s="131"/>
      <c r="V220" s="131"/>
      <c r="AF220" s="131"/>
      <c r="AP220" s="131"/>
      <c r="AZ220" s="131"/>
      <c r="BJ220" s="131"/>
      <c r="BK220" s="131"/>
      <c r="BT220" s="131"/>
      <c r="CD220" s="131"/>
      <c r="CE220" s="131"/>
      <c r="CN220" s="131"/>
      <c r="CO220" s="131"/>
      <c r="CX220" s="131"/>
      <c r="CY220" s="131"/>
      <c r="DH220" s="131"/>
      <c r="DR220" s="131"/>
      <c r="EB220" s="131"/>
      <c r="EL220" s="131"/>
      <c r="EV220" s="131"/>
      <c r="FF220" s="131"/>
      <c r="FP220" s="131"/>
      <c r="FZ220" s="131"/>
      <c r="GJ220" s="131"/>
      <c r="GT220" s="131"/>
      <c r="HD220" s="131"/>
      <c r="HN220" s="131"/>
      <c r="HX220" s="131"/>
      <c r="IH220" s="131"/>
      <c r="IR220" s="131"/>
      <c r="JB220" s="131"/>
    </row>
    <row xmlns:x14ac="http://schemas.microsoft.com/office/spreadsheetml/2009/9/ac" r="221" s="3" customFormat="true" x14ac:dyDescent="0.25">
      <c r="A221" s="400"/>
      <c r="B221" s="131"/>
      <c r="L221" s="131"/>
      <c r="V221" s="131"/>
      <c r="AF221" s="131"/>
      <c r="AP221" s="131"/>
      <c r="AZ221" s="131"/>
      <c r="BJ221" s="131"/>
      <c r="BK221" s="131"/>
      <c r="BT221" s="131"/>
      <c r="CD221" s="131"/>
      <c r="CE221" s="131"/>
      <c r="CN221" s="131"/>
      <c r="CO221" s="131"/>
      <c r="CX221" s="131"/>
      <c r="CY221" s="131"/>
      <c r="DH221" s="131"/>
      <c r="DR221" s="131"/>
      <c r="EB221" s="131"/>
      <c r="EL221" s="131"/>
      <c r="EV221" s="131"/>
      <c r="FF221" s="131"/>
      <c r="FP221" s="131"/>
      <c r="FZ221" s="131"/>
      <c r="GJ221" s="131"/>
      <c r="GT221" s="131"/>
      <c r="HD221" s="131"/>
      <c r="HN221" s="131"/>
      <c r="HX221" s="131"/>
      <c r="IH221" s="131"/>
      <c r="IR221" s="131"/>
      <c r="JB221" s="131"/>
    </row>
    <row xmlns:x14ac="http://schemas.microsoft.com/office/spreadsheetml/2009/9/ac" r="222" s="3" customFormat="true" x14ac:dyDescent="0.25">
      <c r="A222" s="400"/>
      <c r="B222" s="131"/>
      <c r="L222" s="131"/>
      <c r="V222" s="131"/>
      <c r="AF222" s="131"/>
      <c r="AP222" s="131"/>
      <c r="AZ222" s="131"/>
      <c r="BJ222" s="131"/>
      <c r="BK222" s="131"/>
      <c r="BT222" s="131"/>
      <c r="CD222" s="131"/>
      <c r="CE222" s="131"/>
      <c r="CN222" s="131"/>
      <c r="CO222" s="131"/>
      <c r="CX222" s="131"/>
      <c r="CY222" s="131"/>
      <c r="DH222" s="131"/>
      <c r="DR222" s="131"/>
      <c r="EB222" s="131"/>
      <c r="EL222" s="131"/>
      <c r="EV222" s="131"/>
      <c r="FF222" s="131"/>
      <c r="FP222" s="131"/>
      <c r="FZ222" s="131"/>
      <c r="GJ222" s="131"/>
      <c r="GT222" s="131"/>
      <c r="HD222" s="131"/>
      <c r="HN222" s="131"/>
      <c r="HX222" s="131"/>
      <c r="IH222" s="131"/>
      <c r="IR222" s="131"/>
      <c r="JB222" s="131"/>
    </row>
    <row xmlns:x14ac="http://schemas.microsoft.com/office/spreadsheetml/2009/9/ac" r="223" s="3" customFormat="true" x14ac:dyDescent="0.25">
      <c r="A223" s="400"/>
      <c r="B223" s="131"/>
      <c r="L223" s="131"/>
      <c r="V223" s="131"/>
      <c r="AF223" s="131"/>
      <c r="AP223" s="131"/>
      <c r="AZ223" s="131"/>
      <c r="BJ223" s="131"/>
      <c r="BK223" s="131"/>
      <c r="BT223" s="131"/>
      <c r="CD223" s="131"/>
      <c r="CE223" s="131"/>
      <c r="CN223" s="131"/>
      <c r="CO223" s="131"/>
      <c r="CX223" s="131"/>
      <c r="CY223" s="131"/>
      <c r="DH223" s="131"/>
      <c r="DR223" s="131"/>
      <c r="EB223" s="131"/>
      <c r="EL223" s="131"/>
      <c r="EV223" s="131"/>
      <c r="FF223" s="131"/>
      <c r="FP223" s="131"/>
      <c r="FZ223" s="131"/>
      <c r="GJ223" s="131"/>
      <c r="GT223" s="131"/>
      <c r="HD223" s="131"/>
      <c r="HN223" s="131"/>
      <c r="HX223" s="131"/>
      <c r="IH223" s="131"/>
      <c r="IR223" s="131"/>
      <c r="JB223" s="131"/>
    </row>
    <row xmlns:x14ac="http://schemas.microsoft.com/office/spreadsheetml/2009/9/ac" r="224" s="3" customFormat="true" x14ac:dyDescent="0.25">
      <c r="A224" s="400"/>
      <c r="B224" s="131"/>
      <c r="L224" s="131"/>
      <c r="V224" s="131"/>
      <c r="AF224" s="131"/>
      <c r="AP224" s="131"/>
      <c r="AZ224" s="131"/>
      <c r="BJ224" s="131"/>
      <c r="BK224" s="131"/>
      <c r="BT224" s="131"/>
      <c r="CD224" s="131"/>
      <c r="CE224" s="131"/>
      <c r="CN224" s="131"/>
      <c r="CO224" s="131"/>
      <c r="CX224" s="131"/>
      <c r="CY224" s="131"/>
      <c r="DH224" s="131"/>
      <c r="DR224" s="131"/>
      <c r="EB224" s="131"/>
      <c r="EL224" s="131"/>
      <c r="EV224" s="131"/>
      <c r="FF224" s="131"/>
      <c r="FP224" s="131"/>
      <c r="FZ224" s="131"/>
      <c r="GJ224" s="131"/>
      <c r="GT224" s="131"/>
      <c r="HD224" s="131"/>
      <c r="HN224" s="131"/>
      <c r="HX224" s="131"/>
      <c r="IH224" s="131"/>
      <c r="IR224" s="131"/>
      <c r="JB224" s="131"/>
    </row>
    <row xmlns:x14ac="http://schemas.microsoft.com/office/spreadsheetml/2009/9/ac" r="225" s="3" customFormat="true" x14ac:dyDescent="0.25">
      <c r="A225" s="400"/>
      <c r="B225" s="131"/>
      <c r="L225" s="131"/>
      <c r="V225" s="131"/>
      <c r="AF225" s="131"/>
      <c r="AP225" s="131"/>
      <c r="AZ225" s="131"/>
      <c r="BJ225" s="131"/>
      <c r="BK225" s="131"/>
      <c r="BT225" s="131"/>
      <c r="CD225" s="131"/>
      <c r="CE225" s="131"/>
      <c r="CN225" s="131"/>
      <c r="CO225" s="131"/>
      <c r="CX225" s="131"/>
      <c r="CY225" s="131"/>
      <c r="DH225" s="131"/>
      <c r="DR225" s="131"/>
      <c r="EB225" s="131"/>
      <c r="EL225" s="131"/>
      <c r="EV225" s="131"/>
      <c r="FF225" s="131"/>
      <c r="FP225" s="131"/>
      <c r="FZ225" s="131"/>
      <c r="GJ225" s="131"/>
      <c r="GT225" s="131"/>
      <c r="HD225" s="131"/>
      <c r="HN225" s="131"/>
      <c r="HX225" s="131"/>
      <c r="IH225" s="131"/>
      <c r="IR225" s="131"/>
      <c r="JB225" s="131"/>
    </row>
    <row xmlns:x14ac="http://schemas.microsoft.com/office/spreadsheetml/2009/9/ac" r="226" s="3" customFormat="true" x14ac:dyDescent="0.25">
      <c r="A226" s="400"/>
      <c r="B226" s="131"/>
      <c r="L226" s="131"/>
      <c r="V226" s="131"/>
      <c r="AF226" s="131"/>
      <c r="AP226" s="131"/>
      <c r="AZ226" s="131"/>
      <c r="BJ226" s="131"/>
      <c r="BK226" s="131"/>
      <c r="BT226" s="131"/>
      <c r="CD226" s="131"/>
      <c r="CE226" s="131"/>
      <c r="CN226" s="131"/>
      <c r="CO226" s="131"/>
      <c r="CX226" s="131"/>
      <c r="CY226" s="131"/>
      <c r="DH226" s="131"/>
      <c r="DR226" s="131"/>
      <c r="EB226" s="131"/>
      <c r="EL226" s="131"/>
      <c r="EV226" s="131"/>
      <c r="FF226" s="131"/>
      <c r="FP226" s="131"/>
      <c r="FZ226" s="131"/>
      <c r="GJ226" s="131"/>
      <c r="GT226" s="131"/>
      <c r="HD226" s="131"/>
      <c r="HN226" s="131"/>
      <c r="HX226" s="131"/>
      <c r="IH226" s="131"/>
      <c r="IR226" s="131"/>
      <c r="JB226" s="131"/>
    </row>
    <row xmlns:x14ac="http://schemas.microsoft.com/office/spreadsheetml/2009/9/ac" r="227" s="3" customFormat="true" x14ac:dyDescent="0.25">
      <c r="A227" s="400"/>
      <c r="B227" s="131"/>
      <c r="L227" s="131"/>
      <c r="V227" s="131"/>
      <c r="AF227" s="131"/>
      <c r="AP227" s="131"/>
      <c r="AZ227" s="131"/>
      <c r="BJ227" s="131"/>
      <c r="BK227" s="131"/>
      <c r="BT227" s="131"/>
      <c r="CD227" s="131"/>
      <c r="CE227" s="131"/>
      <c r="CN227" s="131"/>
      <c r="CO227" s="131"/>
      <c r="CX227" s="131"/>
      <c r="CY227" s="131"/>
      <c r="DH227" s="131"/>
      <c r="DR227" s="131"/>
      <c r="EB227" s="131"/>
      <c r="EL227" s="131"/>
      <c r="EV227" s="131"/>
      <c r="FF227" s="131"/>
      <c r="FP227" s="131"/>
      <c r="FZ227" s="131"/>
      <c r="GJ227" s="131"/>
      <c r="GT227" s="131"/>
      <c r="HD227" s="131"/>
      <c r="HN227" s="131"/>
      <c r="HX227" s="131"/>
      <c r="IH227" s="131"/>
      <c r="IR227" s="131"/>
      <c r="JB227" s="131"/>
    </row>
    <row xmlns:x14ac="http://schemas.microsoft.com/office/spreadsheetml/2009/9/ac" r="228" s="3" customFormat="true" x14ac:dyDescent="0.25">
      <c r="A228" s="400"/>
      <c r="B228" s="131"/>
      <c r="L228" s="131"/>
      <c r="V228" s="131"/>
      <c r="AF228" s="131"/>
      <c r="AP228" s="131"/>
      <c r="AZ228" s="131"/>
      <c r="BJ228" s="131"/>
      <c r="BK228" s="131"/>
      <c r="BT228" s="131"/>
      <c r="CD228" s="131"/>
      <c r="CE228" s="131"/>
      <c r="CN228" s="131"/>
      <c r="CO228" s="131"/>
      <c r="CX228" s="131"/>
      <c r="CY228" s="131"/>
      <c r="DH228" s="131"/>
      <c r="DR228" s="131"/>
      <c r="EB228" s="131"/>
      <c r="EL228" s="131"/>
      <c r="EV228" s="131"/>
      <c r="FF228" s="131"/>
      <c r="FP228" s="131"/>
      <c r="FZ228" s="131"/>
      <c r="GJ228" s="131"/>
      <c r="GT228" s="131"/>
      <c r="HD228" s="131"/>
      <c r="HN228" s="131"/>
      <c r="HX228" s="131"/>
      <c r="IH228" s="131"/>
      <c r="IR228" s="131"/>
      <c r="JB228" s="131"/>
    </row>
    <row xmlns:x14ac="http://schemas.microsoft.com/office/spreadsheetml/2009/9/ac" r="229" s="3" customFormat="true" x14ac:dyDescent="0.25">
      <c r="A229" s="400"/>
      <c r="B229" s="131"/>
      <c r="L229" s="131"/>
      <c r="V229" s="131"/>
      <c r="AF229" s="131"/>
      <c r="AP229" s="131"/>
      <c r="AZ229" s="131"/>
      <c r="BJ229" s="131"/>
      <c r="BK229" s="131"/>
      <c r="BT229" s="131"/>
      <c r="CD229" s="131"/>
      <c r="CE229" s="131"/>
      <c r="CN229" s="131"/>
      <c r="CO229" s="131"/>
      <c r="CX229" s="131"/>
      <c r="CY229" s="131"/>
      <c r="DH229" s="131"/>
      <c r="DR229" s="131"/>
      <c r="EB229" s="131"/>
      <c r="EL229" s="131"/>
      <c r="EV229" s="131"/>
      <c r="FF229" s="131"/>
      <c r="FP229" s="131"/>
      <c r="FZ229" s="131"/>
      <c r="GJ229" s="131"/>
      <c r="GT229" s="131"/>
      <c r="HD229" s="131"/>
      <c r="HN229" s="131"/>
      <c r="HX229" s="131"/>
      <c r="IH229" s="131"/>
      <c r="IR229" s="131"/>
      <c r="JB229" s="131"/>
    </row>
    <row xmlns:x14ac="http://schemas.microsoft.com/office/spreadsheetml/2009/9/ac" r="230" s="3" customFormat="true" x14ac:dyDescent="0.25">
      <c r="A230" s="400"/>
      <c r="B230" s="131"/>
      <c r="L230" s="131"/>
      <c r="V230" s="131"/>
      <c r="AF230" s="131"/>
      <c r="AP230" s="131"/>
      <c r="AZ230" s="131"/>
      <c r="BJ230" s="131"/>
      <c r="BK230" s="131"/>
      <c r="BT230" s="131"/>
      <c r="CD230" s="131"/>
      <c r="CE230" s="131"/>
      <c r="CN230" s="131"/>
      <c r="CO230" s="131"/>
      <c r="CX230" s="131"/>
      <c r="CY230" s="131"/>
      <c r="DH230" s="131"/>
      <c r="DR230" s="131"/>
      <c r="EB230" s="131"/>
      <c r="EL230" s="131"/>
      <c r="EV230" s="131"/>
      <c r="FF230" s="131"/>
      <c r="FP230" s="131"/>
      <c r="FZ230" s="131"/>
      <c r="GJ230" s="131"/>
      <c r="GT230" s="131"/>
      <c r="HD230" s="131"/>
      <c r="HN230" s="131"/>
      <c r="HX230" s="131"/>
      <c r="IH230" s="131"/>
      <c r="IR230" s="131"/>
      <c r="JB230" s="131"/>
    </row>
    <row xmlns:x14ac="http://schemas.microsoft.com/office/spreadsheetml/2009/9/ac" r="231" s="3" customFormat="true" x14ac:dyDescent="0.25">
      <c r="A231" s="400"/>
      <c r="B231" s="131"/>
      <c r="L231" s="131"/>
      <c r="V231" s="131"/>
      <c r="AF231" s="131"/>
      <c r="AP231" s="131"/>
      <c r="AZ231" s="131"/>
      <c r="BJ231" s="131"/>
      <c r="BK231" s="131"/>
      <c r="BT231" s="131"/>
      <c r="CD231" s="131"/>
      <c r="CE231" s="131"/>
      <c r="CN231" s="131"/>
      <c r="CO231" s="131"/>
      <c r="CX231" s="131"/>
      <c r="CY231" s="131"/>
      <c r="DH231" s="131"/>
      <c r="DR231" s="131"/>
      <c r="EB231" s="131"/>
      <c r="EL231" s="131"/>
      <c r="EV231" s="131"/>
      <c r="FF231" s="131"/>
      <c r="FP231" s="131"/>
      <c r="FZ231" s="131"/>
      <c r="GJ231" s="131"/>
      <c r="GT231" s="131"/>
      <c r="HD231" s="131"/>
      <c r="HN231" s="131"/>
      <c r="HX231" s="131"/>
      <c r="IH231" s="131"/>
      <c r="IR231" s="131"/>
      <c r="JB231" s="131"/>
    </row>
    <row xmlns:x14ac="http://schemas.microsoft.com/office/spreadsheetml/2009/9/ac" r="232" s="3" customFormat="true" x14ac:dyDescent="0.25">
      <c r="A232" s="400"/>
      <c r="B232" s="131"/>
      <c r="L232" s="131"/>
      <c r="V232" s="131"/>
      <c r="AF232" s="131"/>
      <c r="AP232" s="131"/>
      <c r="AZ232" s="131"/>
      <c r="BJ232" s="131"/>
      <c r="BK232" s="131"/>
      <c r="BT232" s="131"/>
      <c r="CD232" s="131"/>
      <c r="CE232" s="131"/>
      <c r="CN232" s="131"/>
      <c r="CO232" s="131"/>
      <c r="CX232" s="131"/>
      <c r="CY232" s="131"/>
      <c r="DH232" s="131"/>
      <c r="DR232" s="131"/>
      <c r="EB232" s="131"/>
      <c r="EL232" s="131"/>
      <c r="EV232" s="131"/>
      <c r="FF232" s="131"/>
      <c r="FP232" s="131"/>
      <c r="FZ232" s="131"/>
      <c r="GJ232" s="131"/>
      <c r="GT232" s="131"/>
      <c r="HD232" s="131"/>
      <c r="HN232" s="131"/>
      <c r="HX232" s="131"/>
      <c r="IH232" s="131"/>
      <c r="IR232" s="131"/>
      <c r="JB232" s="131"/>
    </row>
    <row xmlns:x14ac="http://schemas.microsoft.com/office/spreadsheetml/2009/9/ac" r="233" s="3" customFormat="true" x14ac:dyDescent="0.25">
      <c r="A233" s="400"/>
      <c r="B233" s="131"/>
      <c r="L233" s="131"/>
      <c r="V233" s="131"/>
      <c r="AF233" s="131"/>
      <c r="AP233" s="131"/>
      <c r="AZ233" s="131"/>
      <c r="BJ233" s="131"/>
      <c r="BK233" s="131"/>
      <c r="BT233" s="131"/>
      <c r="CD233" s="131"/>
      <c r="CE233" s="131"/>
      <c r="CN233" s="131"/>
      <c r="CO233" s="131"/>
      <c r="CX233" s="131"/>
      <c r="CY233" s="131"/>
      <c r="DH233" s="131"/>
      <c r="DR233" s="131"/>
      <c r="EB233" s="131"/>
      <c r="EL233" s="131"/>
      <c r="EV233" s="131"/>
      <c r="FF233" s="131"/>
      <c r="FP233" s="131"/>
      <c r="FZ233" s="131"/>
      <c r="GJ233" s="131"/>
      <c r="GT233" s="131"/>
      <c r="HD233" s="131"/>
      <c r="HN233" s="131"/>
      <c r="HX233" s="131"/>
      <c r="IH233" s="131"/>
      <c r="IR233" s="131"/>
      <c r="JB233" s="131"/>
    </row>
    <row xmlns:x14ac="http://schemas.microsoft.com/office/spreadsheetml/2009/9/ac" r="234" s="3" customFormat="true" x14ac:dyDescent="0.25">
      <c r="A234" s="400"/>
      <c r="B234" s="131"/>
      <c r="L234" s="131"/>
      <c r="V234" s="131"/>
      <c r="AF234" s="131"/>
      <c r="AP234" s="131"/>
      <c r="AZ234" s="131"/>
      <c r="BJ234" s="131"/>
      <c r="BK234" s="131"/>
      <c r="BT234" s="131"/>
      <c r="CD234" s="131"/>
      <c r="CE234" s="131"/>
      <c r="CN234" s="131"/>
      <c r="CO234" s="131"/>
      <c r="CX234" s="131"/>
      <c r="CY234" s="131"/>
      <c r="DH234" s="131"/>
      <c r="DR234" s="131"/>
      <c r="EB234" s="131"/>
      <c r="EL234" s="131"/>
      <c r="EV234" s="131"/>
      <c r="FF234" s="131"/>
      <c r="FP234" s="131"/>
      <c r="FZ234" s="131"/>
      <c r="GJ234" s="131"/>
      <c r="GT234" s="131"/>
      <c r="HD234" s="131"/>
      <c r="HN234" s="131"/>
      <c r="HX234" s="131"/>
      <c r="IH234" s="131"/>
      <c r="IR234" s="131"/>
      <c r="JB234" s="131"/>
    </row>
    <row xmlns:x14ac="http://schemas.microsoft.com/office/spreadsheetml/2009/9/ac" r="235" s="3" customFormat="true" x14ac:dyDescent="0.25">
      <c r="A235" s="400"/>
      <c r="B235" s="131"/>
      <c r="L235" s="131"/>
      <c r="V235" s="131"/>
      <c r="AF235" s="131"/>
      <c r="AP235" s="131"/>
      <c r="AZ235" s="131"/>
      <c r="BJ235" s="131"/>
      <c r="BK235" s="131"/>
      <c r="BT235" s="131"/>
      <c r="CD235" s="131"/>
      <c r="CE235" s="131"/>
      <c r="CN235" s="131"/>
      <c r="CO235" s="131"/>
      <c r="CX235" s="131"/>
      <c r="CY235" s="131"/>
      <c r="DH235" s="131"/>
      <c r="DR235" s="131"/>
      <c r="EB235" s="131"/>
      <c r="EL235" s="131"/>
      <c r="EV235" s="131"/>
      <c r="FF235" s="131"/>
      <c r="FP235" s="131"/>
      <c r="FZ235" s="131"/>
      <c r="GJ235" s="131"/>
      <c r="GT235" s="131"/>
      <c r="HD235" s="131"/>
      <c r="HN235" s="131"/>
      <c r="HX235" s="131"/>
      <c r="IH235" s="131"/>
      <c r="IR235" s="131"/>
      <c r="JB235" s="131"/>
    </row>
    <row xmlns:x14ac="http://schemas.microsoft.com/office/spreadsheetml/2009/9/ac" r="236" s="3" customFormat="true" x14ac:dyDescent="0.25">
      <c r="A236" s="400"/>
      <c r="B236" s="131"/>
      <c r="L236" s="131"/>
      <c r="V236" s="131"/>
      <c r="AF236" s="131"/>
      <c r="AP236" s="131"/>
      <c r="AZ236" s="131"/>
      <c r="BJ236" s="131"/>
      <c r="BK236" s="131"/>
      <c r="BT236" s="131"/>
      <c r="CD236" s="131"/>
      <c r="CE236" s="131"/>
      <c r="CN236" s="131"/>
      <c r="CO236" s="131"/>
      <c r="CX236" s="131"/>
      <c r="CY236" s="131"/>
      <c r="DH236" s="131"/>
      <c r="DR236" s="131"/>
      <c r="EB236" s="131"/>
      <c r="EL236" s="131"/>
      <c r="EV236" s="131"/>
      <c r="FF236" s="131"/>
      <c r="FP236" s="131"/>
      <c r="FZ236" s="131"/>
      <c r="GJ236" s="131"/>
      <c r="GT236" s="131"/>
      <c r="HD236" s="131"/>
      <c r="HN236" s="131"/>
      <c r="HX236" s="131"/>
      <c r="IH236" s="131"/>
      <c r="IR236" s="131"/>
      <c r="JB236" s="131"/>
    </row>
    <row xmlns:x14ac="http://schemas.microsoft.com/office/spreadsheetml/2009/9/ac" r="237" s="3" customFormat="true" x14ac:dyDescent="0.25">
      <c r="A237" s="400"/>
      <c r="B237" s="131"/>
      <c r="L237" s="131"/>
      <c r="V237" s="131"/>
      <c r="AF237" s="131"/>
      <c r="AP237" s="131"/>
      <c r="AZ237" s="131"/>
      <c r="BJ237" s="131"/>
      <c r="BK237" s="131"/>
      <c r="BT237" s="131"/>
      <c r="CD237" s="131"/>
      <c r="CE237" s="131"/>
      <c r="CN237" s="131"/>
      <c r="CO237" s="131"/>
      <c r="CX237" s="131"/>
      <c r="CY237" s="131"/>
      <c r="DH237" s="131"/>
      <c r="DR237" s="131"/>
      <c r="EB237" s="131"/>
      <c r="EL237" s="131"/>
      <c r="EV237" s="131"/>
      <c r="FF237" s="131"/>
      <c r="FP237" s="131"/>
      <c r="FZ237" s="131"/>
      <c r="GJ237" s="131"/>
      <c r="GT237" s="131"/>
      <c r="HD237" s="131"/>
      <c r="HN237" s="131"/>
      <c r="HX237" s="131"/>
      <c r="IH237" s="131"/>
      <c r="IR237" s="131"/>
      <c r="JB237" s="131"/>
    </row>
    <row xmlns:x14ac="http://schemas.microsoft.com/office/spreadsheetml/2009/9/ac" r="238" s="3" customFormat="true" x14ac:dyDescent="0.25">
      <c r="A238" s="400"/>
      <c r="B238" s="131"/>
      <c r="L238" s="131"/>
      <c r="V238" s="131"/>
      <c r="AF238" s="131"/>
      <c r="AP238" s="131"/>
      <c r="AZ238" s="131"/>
      <c r="BJ238" s="131"/>
      <c r="BK238" s="131"/>
      <c r="BT238" s="131"/>
      <c r="CD238" s="131"/>
      <c r="CE238" s="131"/>
      <c r="CN238" s="131"/>
      <c r="CO238" s="131"/>
      <c r="CX238" s="131"/>
      <c r="CY238" s="131"/>
      <c r="DH238" s="131"/>
      <c r="DR238" s="131"/>
      <c r="EB238" s="131"/>
      <c r="EL238" s="131"/>
      <c r="EV238" s="131"/>
      <c r="FF238" s="131"/>
      <c r="FP238" s="131"/>
      <c r="FZ238" s="131"/>
      <c r="GJ238" s="131"/>
      <c r="GT238" s="131"/>
      <c r="HD238" s="131"/>
      <c r="HN238" s="131"/>
      <c r="HX238" s="131"/>
      <c r="IH238" s="131"/>
      <c r="IR238" s="131"/>
      <c r="JB238" s="131"/>
    </row>
    <row xmlns:x14ac="http://schemas.microsoft.com/office/spreadsheetml/2009/9/ac" r="239" s="3" customFormat="true" x14ac:dyDescent="0.25">
      <c r="A239" s="400"/>
      <c r="B239" s="131"/>
      <c r="L239" s="131"/>
      <c r="V239" s="131"/>
      <c r="AF239" s="131"/>
      <c r="AP239" s="131"/>
      <c r="AZ239" s="131"/>
      <c r="BJ239" s="131"/>
      <c r="BK239" s="131"/>
      <c r="BT239" s="131"/>
      <c r="CD239" s="131"/>
      <c r="CE239" s="131"/>
      <c r="CN239" s="131"/>
      <c r="CO239" s="131"/>
      <c r="CX239" s="131"/>
      <c r="CY239" s="131"/>
      <c r="DH239" s="131"/>
      <c r="DR239" s="131"/>
      <c r="EB239" s="131"/>
      <c r="EL239" s="131"/>
      <c r="EV239" s="131"/>
      <c r="FF239" s="131"/>
      <c r="FP239" s="131"/>
      <c r="FZ239" s="131"/>
      <c r="GJ239" s="131"/>
      <c r="GT239" s="131"/>
      <c r="HD239" s="131"/>
      <c r="HN239" s="131"/>
      <c r="HX239" s="131"/>
      <c r="IH239" s="131"/>
      <c r="IR239" s="131"/>
      <c r="JB239" s="131"/>
    </row>
    <row xmlns:x14ac="http://schemas.microsoft.com/office/spreadsheetml/2009/9/ac" r="240" s="3" customFormat="true" x14ac:dyDescent="0.25">
      <c r="A240" s="400"/>
      <c r="B240" s="131"/>
      <c r="L240" s="131"/>
      <c r="V240" s="131"/>
      <c r="AF240" s="131"/>
      <c r="AP240" s="131"/>
      <c r="AZ240" s="131"/>
      <c r="BJ240" s="131"/>
      <c r="BK240" s="131"/>
      <c r="BT240" s="131"/>
      <c r="CD240" s="131"/>
      <c r="CE240" s="131"/>
      <c r="CN240" s="131"/>
      <c r="CO240" s="131"/>
      <c r="CX240" s="131"/>
      <c r="CY240" s="131"/>
      <c r="DH240" s="131"/>
      <c r="DR240" s="131"/>
      <c r="EB240" s="131"/>
      <c r="EL240" s="131"/>
      <c r="EV240" s="131"/>
      <c r="FF240" s="131"/>
      <c r="FP240" s="131"/>
      <c r="FZ240" s="131"/>
      <c r="GJ240" s="131"/>
      <c r="GT240" s="131"/>
      <c r="HD240" s="131"/>
      <c r="HN240" s="131"/>
      <c r="HX240" s="131"/>
      <c r="IH240" s="131"/>
      <c r="IR240" s="131"/>
      <c r="JB240" s="131"/>
    </row>
    <row xmlns:x14ac="http://schemas.microsoft.com/office/spreadsheetml/2009/9/ac" r="241" s="3" customFormat="true" x14ac:dyDescent="0.25">
      <c r="A241" s="400"/>
      <c r="B241" s="131"/>
      <c r="L241" s="131"/>
      <c r="V241" s="131"/>
      <c r="AF241" s="131"/>
      <c r="AP241" s="131"/>
      <c r="AZ241" s="131"/>
      <c r="BJ241" s="131"/>
      <c r="BK241" s="131"/>
      <c r="BT241" s="131"/>
      <c r="CD241" s="131"/>
      <c r="CE241" s="131"/>
      <c r="CN241" s="131"/>
      <c r="CO241" s="131"/>
      <c r="CX241" s="131"/>
      <c r="CY241" s="131"/>
      <c r="DH241" s="131"/>
      <c r="DR241" s="131"/>
      <c r="EB241" s="131"/>
      <c r="EL241" s="131"/>
      <c r="EV241" s="131"/>
      <c r="FF241" s="131"/>
      <c r="FP241" s="131"/>
      <c r="FZ241" s="131"/>
      <c r="GJ241" s="131"/>
      <c r="GT241" s="131"/>
      <c r="HD241" s="131"/>
      <c r="HN241" s="131"/>
      <c r="HX241" s="131"/>
      <c r="IH241" s="131"/>
      <c r="IR241" s="131"/>
      <c r="JB241" s="131"/>
    </row>
    <row xmlns:x14ac="http://schemas.microsoft.com/office/spreadsheetml/2009/9/ac" r="242" s="3" customFormat="true" x14ac:dyDescent="0.25">
      <c r="A242" s="400"/>
      <c r="B242" s="131"/>
      <c r="L242" s="131"/>
      <c r="V242" s="131"/>
      <c r="AF242" s="131"/>
      <c r="AP242" s="131"/>
      <c r="AZ242" s="131"/>
      <c r="BJ242" s="131"/>
      <c r="BK242" s="131"/>
      <c r="BT242" s="131"/>
      <c r="CD242" s="131"/>
      <c r="CE242" s="131"/>
      <c r="CN242" s="131"/>
      <c r="CO242" s="131"/>
      <c r="CX242" s="131"/>
      <c r="CY242" s="131"/>
      <c r="DH242" s="131"/>
      <c r="DR242" s="131"/>
      <c r="EB242" s="131"/>
      <c r="EL242" s="131"/>
      <c r="EV242" s="131"/>
      <c r="FF242" s="131"/>
      <c r="FP242" s="131"/>
      <c r="FZ242" s="131"/>
      <c r="GJ242" s="131"/>
      <c r="GT242" s="131"/>
      <c r="HD242" s="131"/>
      <c r="HN242" s="131"/>
      <c r="HX242" s="131"/>
      <c r="IH242" s="131"/>
      <c r="IR242" s="131"/>
      <c r="JB242" s="131"/>
    </row>
    <row xmlns:x14ac="http://schemas.microsoft.com/office/spreadsheetml/2009/9/ac" r="243" s="3" customFormat="true" x14ac:dyDescent="0.25">
      <c r="A243" s="400"/>
      <c r="B243" s="131"/>
      <c r="L243" s="131"/>
      <c r="V243" s="131"/>
      <c r="AF243" s="131"/>
      <c r="AP243" s="131"/>
      <c r="AZ243" s="131"/>
      <c r="BJ243" s="131"/>
      <c r="BK243" s="131"/>
      <c r="BT243" s="131"/>
      <c r="CD243" s="131"/>
      <c r="CE243" s="131"/>
      <c r="CN243" s="131"/>
      <c r="CO243" s="131"/>
      <c r="CX243" s="131"/>
      <c r="CY243" s="131"/>
      <c r="DH243" s="131"/>
      <c r="DR243" s="131"/>
      <c r="EB243" s="131"/>
      <c r="EL243" s="131"/>
      <c r="EV243" s="131"/>
      <c r="FF243" s="131"/>
      <c r="FP243" s="131"/>
      <c r="FZ243" s="131"/>
      <c r="GJ243" s="131"/>
      <c r="GT243" s="131"/>
      <c r="HD243" s="131"/>
      <c r="HN243" s="131"/>
      <c r="HX243" s="131"/>
      <c r="IH243" s="131"/>
      <c r="IR243" s="131"/>
      <c r="JB243" s="131"/>
    </row>
    <row xmlns:x14ac="http://schemas.microsoft.com/office/spreadsheetml/2009/9/ac" r="244" s="3" customFormat="true" x14ac:dyDescent="0.25">
      <c r="A244" s="400"/>
      <c r="B244" s="131"/>
      <c r="L244" s="131"/>
      <c r="V244" s="131"/>
      <c r="AF244" s="131"/>
      <c r="AP244" s="131"/>
      <c r="AZ244" s="131"/>
      <c r="BJ244" s="131"/>
      <c r="BK244" s="131"/>
      <c r="BT244" s="131"/>
      <c r="CD244" s="131"/>
      <c r="CE244" s="131"/>
      <c r="CN244" s="131"/>
      <c r="CO244" s="131"/>
      <c r="CX244" s="131"/>
      <c r="CY244" s="131"/>
      <c r="DH244" s="131"/>
      <c r="DR244" s="131"/>
      <c r="EB244" s="131"/>
      <c r="EL244" s="131"/>
      <c r="EV244" s="131"/>
      <c r="FF244" s="131"/>
      <c r="FP244" s="131"/>
      <c r="FZ244" s="131"/>
      <c r="GJ244" s="131"/>
      <c r="GT244" s="131"/>
      <c r="HD244" s="131"/>
      <c r="HN244" s="131"/>
      <c r="HX244" s="131"/>
      <c r="IH244" s="131"/>
      <c r="IR244" s="131"/>
      <c r="JB244" s="131"/>
    </row>
    <row xmlns:x14ac="http://schemas.microsoft.com/office/spreadsheetml/2009/9/ac" r="245" s="3" customFormat="true" x14ac:dyDescent="0.25">
      <c r="A245" s="400"/>
      <c r="B245" s="131"/>
      <c r="L245" s="131"/>
      <c r="V245" s="131"/>
      <c r="AF245" s="131"/>
      <c r="AP245" s="131"/>
      <c r="AZ245" s="131"/>
      <c r="BJ245" s="131"/>
      <c r="BK245" s="131"/>
      <c r="BT245" s="131"/>
      <c r="CD245" s="131"/>
      <c r="CE245" s="131"/>
      <c r="CN245" s="131"/>
      <c r="CO245" s="131"/>
      <c r="CX245" s="131"/>
      <c r="CY245" s="131"/>
      <c r="DH245" s="131"/>
      <c r="DR245" s="131"/>
      <c r="EB245" s="131"/>
      <c r="EL245" s="131"/>
      <c r="EV245" s="131"/>
      <c r="FF245" s="131"/>
      <c r="FP245" s="131"/>
      <c r="FZ245" s="131"/>
      <c r="GJ245" s="131"/>
      <c r="GT245" s="131"/>
      <c r="HD245" s="131"/>
      <c r="HN245" s="131"/>
      <c r="HX245" s="131"/>
      <c r="IH245" s="131"/>
      <c r="IR245" s="131"/>
      <c r="JB245" s="131"/>
    </row>
    <row xmlns:x14ac="http://schemas.microsoft.com/office/spreadsheetml/2009/9/ac" r="246" s="3" customFormat="true" x14ac:dyDescent="0.25">
      <c r="A246" s="400"/>
      <c r="B246" s="131"/>
      <c r="L246" s="131"/>
      <c r="V246" s="131"/>
      <c r="AF246" s="131"/>
      <c r="AP246" s="131"/>
      <c r="AZ246" s="131"/>
      <c r="BJ246" s="131"/>
      <c r="BK246" s="131"/>
      <c r="BT246" s="131"/>
      <c r="CD246" s="131"/>
      <c r="CE246" s="131"/>
      <c r="CN246" s="131"/>
      <c r="CO246" s="131"/>
      <c r="CX246" s="131"/>
      <c r="CY246" s="131"/>
      <c r="DH246" s="131"/>
      <c r="DR246" s="131"/>
      <c r="EB246" s="131"/>
      <c r="EL246" s="131"/>
      <c r="EV246" s="131"/>
      <c r="FF246" s="131"/>
      <c r="FP246" s="131"/>
      <c r="FZ246" s="131"/>
      <c r="GJ246" s="131"/>
      <c r="GT246" s="131"/>
      <c r="HD246" s="131"/>
      <c r="HN246" s="131"/>
      <c r="HX246" s="131"/>
      <c r="IH246" s="131"/>
      <c r="IR246" s="131"/>
      <c r="JB246" s="131"/>
    </row>
    <row xmlns:x14ac="http://schemas.microsoft.com/office/spreadsheetml/2009/9/ac" r="247" s="3" customFormat="true" x14ac:dyDescent="0.25">
      <c r="A247" s="400"/>
      <c r="B247" s="131"/>
      <c r="L247" s="131"/>
      <c r="V247" s="131"/>
      <c r="AF247" s="131"/>
      <c r="AP247" s="131"/>
      <c r="AZ247" s="131"/>
      <c r="BJ247" s="131"/>
      <c r="BK247" s="131"/>
      <c r="BT247" s="131"/>
      <c r="CD247" s="131"/>
      <c r="CE247" s="131"/>
      <c r="CN247" s="131"/>
      <c r="CO247" s="131"/>
      <c r="CX247" s="131"/>
      <c r="CY247" s="131"/>
      <c r="DH247" s="131"/>
      <c r="DR247" s="131"/>
      <c r="EB247" s="131"/>
      <c r="EL247" s="131"/>
      <c r="EV247" s="131"/>
      <c r="FF247" s="131"/>
      <c r="FP247" s="131"/>
      <c r="FZ247" s="131"/>
      <c r="GJ247" s="131"/>
      <c r="GT247" s="131"/>
      <c r="HD247" s="131"/>
      <c r="HN247" s="131"/>
      <c r="HX247" s="131"/>
      <c r="IH247" s="131"/>
      <c r="IR247" s="131"/>
      <c r="JB247" s="131"/>
    </row>
    <row xmlns:x14ac="http://schemas.microsoft.com/office/spreadsheetml/2009/9/ac" r="248" s="3" customFormat="true" x14ac:dyDescent="0.25">
      <c r="A248" s="400"/>
      <c r="B248" s="131"/>
      <c r="L248" s="131"/>
      <c r="V248" s="131"/>
      <c r="AF248" s="131"/>
      <c r="AP248" s="131"/>
      <c r="AZ248" s="131"/>
      <c r="BJ248" s="131"/>
      <c r="BK248" s="131"/>
      <c r="BT248" s="131"/>
      <c r="CD248" s="131"/>
      <c r="CE248" s="131"/>
      <c r="CN248" s="131"/>
      <c r="CO248" s="131"/>
      <c r="CX248" s="131"/>
      <c r="CY248" s="131"/>
      <c r="DH248" s="131"/>
      <c r="DR248" s="131"/>
      <c r="EB248" s="131"/>
      <c r="EL248" s="131"/>
      <c r="EV248" s="131"/>
      <c r="FF248" s="131"/>
      <c r="FP248" s="131"/>
      <c r="FZ248" s="131"/>
      <c r="GJ248" s="131"/>
      <c r="GT248" s="131"/>
      <c r="HD248" s="131"/>
      <c r="HN248" s="131"/>
      <c r="HX248" s="131"/>
      <c r="IH248" s="131"/>
      <c r="IR248" s="131"/>
      <c r="JB248" s="131"/>
    </row>
    <row xmlns:x14ac="http://schemas.microsoft.com/office/spreadsheetml/2009/9/ac" r="249" s="3" customFormat="true" x14ac:dyDescent="0.25">
      <c r="A249" s="400"/>
      <c r="B249" s="131"/>
      <c r="L249" s="131"/>
      <c r="V249" s="131"/>
      <c r="AF249" s="131"/>
      <c r="AP249" s="131"/>
      <c r="AZ249" s="131"/>
      <c r="BJ249" s="131"/>
      <c r="BK249" s="131"/>
      <c r="BT249" s="131"/>
      <c r="CD249" s="131"/>
      <c r="CE249" s="131"/>
      <c r="CN249" s="131"/>
      <c r="CO249" s="131"/>
      <c r="CX249" s="131"/>
      <c r="CY249" s="131"/>
      <c r="DH249" s="131"/>
      <c r="DR249" s="131"/>
      <c r="EB249" s="131"/>
      <c r="EL249" s="131"/>
      <c r="EV249" s="131"/>
      <c r="FF249" s="131"/>
      <c r="FP249" s="131"/>
      <c r="FZ249" s="131"/>
      <c r="GJ249" s="131"/>
      <c r="GT249" s="131"/>
      <c r="HD249" s="131"/>
      <c r="HN249" s="131"/>
      <c r="HX249" s="131"/>
      <c r="IH249" s="131"/>
      <c r="IR249" s="131"/>
      <c r="JB249" s="131"/>
    </row>
    <row xmlns:x14ac="http://schemas.microsoft.com/office/spreadsheetml/2009/9/ac" r="250" s="3" customFormat="true" x14ac:dyDescent="0.25">
      <c r="A250" s="400"/>
      <c r="B250" s="131"/>
      <c r="L250" s="131"/>
      <c r="V250" s="131"/>
      <c r="AF250" s="131"/>
      <c r="AP250" s="131"/>
      <c r="AZ250" s="131"/>
      <c r="BJ250" s="131"/>
      <c r="BK250" s="131"/>
      <c r="BT250" s="131"/>
      <c r="CD250" s="131"/>
      <c r="CE250" s="131"/>
      <c r="CN250" s="131"/>
      <c r="CO250" s="131"/>
      <c r="CX250" s="131"/>
      <c r="CY250" s="131"/>
      <c r="DH250" s="131"/>
      <c r="DR250" s="131"/>
      <c r="EB250" s="131"/>
      <c r="EL250" s="131"/>
      <c r="EV250" s="131"/>
      <c r="FF250" s="131"/>
      <c r="FP250" s="131"/>
      <c r="FZ250" s="131"/>
      <c r="GJ250" s="131"/>
      <c r="GT250" s="131"/>
      <c r="HD250" s="131"/>
      <c r="HN250" s="131"/>
      <c r="HX250" s="131"/>
      <c r="IH250" s="131"/>
      <c r="IR250" s="131"/>
      <c r="JB250" s="131"/>
    </row>
    <row xmlns:x14ac="http://schemas.microsoft.com/office/spreadsheetml/2009/9/ac" r="251" s="3" customFormat="true" x14ac:dyDescent="0.25">
      <c r="A251" s="400"/>
      <c r="B251" s="131"/>
      <c r="L251" s="131"/>
      <c r="V251" s="131"/>
      <c r="AF251" s="131"/>
      <c r="AP251" s="131"/>
      <c r="AZ251" s="131"/>
      <c r="BJ251" s="131"/>
      <c r="BK251" s="131"/>
      <c r="BT251" s="131"/>
      <c r="CD251" s="131"/>
      <c r="CE251" s="131"/>
      <c r="CN251" s="131"/>
      <c r="CO251" s="131"/>
      <c r="CX251" s="131"/>
      <c r="CY251" s="131"/>
      <c r="DH251" s="131"/>
      <c r="DR251" s="131"/>
      <c r="EB251" s="131"/>
      <c r="EL251" s="131"/>
      <c r="EV251" s="131"/>
      <c r="FF251" s="131"/>
      <c r="FP251" s="131"/>
      <c r="FZ251" s="131"/>
      <c r="GJ251" s="131"/>
      <c r="GT251" s="131"/>
      <c r="HD251" s="131"/>
      <c r="HN251" s="131"/>
      <c r="HX251" s="131"/>
      <c r="IH251" s="131"/>
      <c r="IR251" s="131"/>
      <c r="JB251" s="131"/>
    </row>
    <row xmlns:x14ac="http://schemas.microsoft.com/office/spreadsheetml/2009/9/ac" r="252" s="3" customFormat="true" x14ac:dyDescent="0.25">
      <c r="A252" s="400"/>
      <c r="B252" s="131"/>
      <c r="L252" s="131"/>
      <c r="V252" s="131"/>
      <c r="AF252" s="131"/>
      <c r="AP252" s="131"/>
      <c r="AZ252" s="131"/>
      <c r="BJ252" s="131"/>
      <c r="BK252" s="131"/>
      <c r="BT252" s="131"/>
      <c r="CD252" s="131"/>
      <c r="CE252" s="131"/>
      <c r="CN252" s="131"/>
      <c r="CO252" s="131"/>
      <c r="CX252" s="131"/>
      <c r="CY252" s="131"/>
      <c r="DH252" s="131"/>
      <c r="DR252" s="131"/>
      <c r="EB252" s="131"/>
      <c r="EL252" s="131"/>
      <c r="EV252" s="131"/>
      <c r="FF252" s="131"/>
      <c r="FP252" s="131"/>
      <c r="FZ252" s="131"/>
      <c r="GJ252" s="131"/>
      <c r="GT252" s="131"/>
      <c r="HD252" s="131"/>
      <c r="HN252" s="131"/>
      <c r="HX252" s="131"/>
      <c r="IH252" s="131"/>
      <c r="IR252" s="131"/>
      <c r="JB252" s="131"/>
    </row>
    <row xmlns:x14ac="http://schemas.microsoft.com/office/spreadsheetml/2009/9/ac" r="253" s="3" customFormat="true" x14ac:dyDescent="0.25">
      <c r="A253" s="400"/>
      <c r="B253" s="131"/>
      <c r="L253" s="131"/>
      <c r="V253" s="131"/>
      <c r="AF253" s="131"/>
      <c r="AP253" s="131"/>
      <c r="AZ253" s="131"/>
      <c r="BJ253" s="131"/>
      <c r="BK253" s="131"/>
      <c r="BT253" s="131"/>
      <c r="CD253" s="131"/>
      <c r="CE253" s="131"/>
      <c r="CN253" s="131"/>
      <c r="CO253" s="131"/>
      <c r="CX253" s="131"/>
      <c r="CY253" s="131"/>
      <c r="DH253" s="131"/>
      <c r="DR253" s="131"/>
      <c r="EB253" s="131"/>
      <c r="EL253" s="131"/>
      <c r="EV253" s="131"/>
      <c r="FF253" s="131"/>
      <c r="FP253" s="131"/>
      <c r="FZ253" s="131"/>
      <c r="GJ253" s="131"/>
      <c r="GT253" s="131"/>
      <c r="HD253" s="131"/>
      <c r="HN253" s="131"/>
      <c r="HX253" s="131"/>
      <c r="IH253" s="131"/>
      <c r="IR253" s="131"/>
      <c r="JB253" s="131"/>
    </row>
    <row xmlns:x14ac="http://schemas.microsoft.com/office/spreadsheetml/2009/9/ac" r="254" s="3" customFormat="true" x14ac:dyDescent="0.25">
      <c r="A254" s="400"/>
      <c r="B254" s="131"/>
      <c r="L254" s="131"/>
      <c r="V254" s="131"/>
      <c r="AF254" s="131"/>
      <c r="AP254" s="131"/>
      <c r="AZ254" s="131"/>
      <c r="BJ254" s="131"/>
      <c r="BK254" s="131"/>
      <c r="BT254" s="131"/>
      <c r="CD254" s="131"/>
      <c r="CE254" s="131"/>
      <c r="CN254" s="131"/>
      <c r="CO254" s="131"/>
      <c r="CX254" s="131"/>
      <c r="CY254" s="131"/>
      <c r="DH254" s="131"/>
      <c r="DR254" s="131"/>
      <c r="EB254" s="131"/>
      <c r="EL254" s="131"/>
      <c r="EV254" s="131"/>
      <c r="FF254" s="131"/>
      <c r="FP254" s="131"/>
      <c r="FZ254" s="131"/>
      <c r="GJ254" s="131"/>
      <c r="GT254" s="131"/>
      <c r="HD254" s="131"/>
      <c r="HN254" s="131"/>
      <c r="HX254" s="131"/>
      <c r="IH254" s="131"/>
      <c r="IR254" s="131"/>
      <c r="JB254" s="131"/>
    </row>
    <row xmlns:x14ac="http://schemas.microsoft.com/office/spreadsheetml/2009/9/ac" r="255" s="3" customFormat="true" x14ac:dyDescent="0.25">
      <c r="A255" s="400"/>
      <c r="B255" s="131"/>
      <c r="L255" s="131"/>
      <c r="V255" s="131"/>
      <c r="AF255" s="131"/>
      <c r="AP255" s="131"/>
      <c r="AZ255" s="131"/>
      <c r="BJ255" s="131"/>
      <c r="BK255" s="131"/>
      <c r="BT255" s="131"/>
      <c r="CD255" s="131"/>
      <c r="CE255" s="131"/>
      <c r="CN255" s="131"/>
      <c r="CO255" s="131"/>
      <c r="CX255" s="131"/>
      <c r="CY255" s="131"/>
      <c r="DH255" s="131"/>
      <c r="DR255" s="131"/>
      <c r="EB255" s="131"/>
      <c r="EL255" s="131"/>
      <c r="EV255" s="131"/>
      <c r="FF255" s="131"/>
      <c r="FP255" s="131"/>
      <c r="FZ255" s="131"/>
      <c r="GJ255" s="131"/>
      <c r="GT255" s="131"/>
      <c r="HD255" s="131"/>
      <c r="HN255" s="131"/>
      <c r="HX255" s="131"/>
      <c r="IH255" s="131"/>
      <c r="IR255" s="131"/>
      <c r="JB255" s="131"/>
    </row>
    <row xmlns:x14ac="http://schemas.microsoft.com/office/spreadsheetml/2009/9/ac" r="256" s="3" customFormat="true" x14ac:dyDescent="0.25">
      <c r="A256" s="400"/>
      <c r="B256" s="131"/>
      <c r="L256" s="131"/>
      <c r="V256" s="131"/>
      <c r="AF256" s="131"/>
      <c r="AP256" s="131"/>
      <c r="AZ256" s="131"/>
      <c r="BJ256" s="131"/>
      <c r="BK256" s="131"/>
      <c r="BT256" s="131"/>
      <c r="CD256" s="131"/>
      <c r="CE256" s="131"/>
      <c r="CN256" s="131"/>
      <c r="CO256" s="131"/>
      <c r="CX256" s="131"/>
      <c r="CY256" s="131"/>
      <c r="DH256" s="131"/>
      <c r="DR256" s="131"/>
      <c r="EB256" s="131"/>
      <c r="EL256" s="131"/>
      <c r="EV256" s="131"/>
      <c r="FF256" s="131"/>
      <c r="FP256" s="131"/>
      <c r="FZ256" s="131"/>
      <c r="GJ256" s="131"/>
      <c r="GT256" s="131"/>
      <c r="HD256" s="131"/>
      <c r="HN256" s="131"/>
      <c r="HX256" s="131"/>
      <c r="IH256" s="131"/>
      <c r="IR256" s="131"/>
      <c r="JB256" s="131"/>
    </row>
    <row xmlns:x14ac="http://schemas.microsoft.com/office/spreadsheetml/2009/9/ac" r="257" s="3" customFormat="true" x14ac:dyDescent="0.25">
      <c r="A257" s="400"/>
      <c r="B257" s="131"/>
      <c r="L257" s="131"/>
      <c r="V257" s="131"/>
      <c r="AF257" s="131"/>
      <c r="AP257" s="131"/>
      <c r="AZ257" s="131"/>
      <c r="BJ257" s="131"/>
      <c r="BK257" s="131"/>
      <c r="BT257" s="131"/>
      <c r="CD257" s="131"/>
      <c r="CE257" s="131"/>
      <c r="CN257" s="131"/>
      <c r="CO257" s="131"/>
      <c r="CX257" s="131"/>
      <c r="CY257" s="131"/>
      <c r="DH257" s="131"/>
      <c r="DR257" s="131"/>
      <c r="EB257" s="131"/>
      <c r="EL257" s="131"/>
      <c r="EV257" s="131"/>
      <c r="FF257" s="131"/>
      <c r="FP257" s="131"/>
      <c r="FZ257" s="131"/>
      <c r="GJ257" s="131"/>
      <c r="GT257" s="131"/>
      <c r="HD257" s="131"/>
      <c r="HN257" s="131"/>
      <c r="HX257" s="131"/>
      <c r="IH257" s="131"/>
      <c r="IR257" s="131"/>
      <c r="JB257" s="131"/>
    </row>
    <row xmlns:x14ac="http://schemas.microsoft.com/office/spreadsheetml/2009/9/ac" r="258" s="3" customFormat="true" x14ac:dyDescent="0.25">
      <c r="A258" s="400"/>
      <c r="B258" s="131"/>
      <c r="L258" s="131"/>
      <c r="V258" s="131"/>
      <c r="AF258" s="131"/>
      <c r="AP258" s="131"/>
      <c r="AZ258" s="131"/>
      <c r="BJ258" s="131"/>
      <c r="BK258" s="131"/>
      <c r="BT258" s="131"/>
      <c r="CD258" s="131"/>
      <c r="CE258" s="131"/>
      <c r="CN258" s="131"/>
      <c r="CO258" s="131"/>
      <c r="CX258" s="131"/>
      <c r="CY258" s="131"/>
      <c r="DH258" s="131"/>
      <c r="DR258" s="131"/>
      <c r="EB258" s="131"/>
      <c r="EL258" s="131"/>
      <c r="EV258" s="131"/>
      <c r="FF258" s="131"/>
      <c r="FP258" s="131"/>
      <c r="FZ258" s="131"/>
      <c r="GJ258" s="131"/>
      <c r="GT258" s="131"/>
      <c r="HD258" s="131"/>
      <c r="HN258" s="131"/>
      <c r="HX258" s="131"/>
      <c r="IH258" s="131"/>
      <c r="IR258" s="131"/>
      <c r="JB258" s="131"/>
    </row>
    <row xmlns:x14ac="http://schemas.microsoft.com/office/spreadsheetml/2009/9/ac" r="259" s="3" customFormat="true" x14ac:dyDescent="0.25">
      <c r="A259" s="400"/>
      <c r="B259" s="131"/>
      <c r="L259" s="131"/>
      <c r="V259" s="131"/>
      <c r="AF259" s="131"/>
      <c r="AP259" s="131"/>
      <c r="AZ259" s="131"/>
      <c r="BJ259" s="131"/>
      <c r="BK259" s="131"/>
      <c r="BT259" s="131"/>
      <c r="CD259" s="131"/>
      <c r="CE259" s="131"/>
      <c r="CN259" s="131"/>
      <c r="CO259" s="131"/>
      <c r="CX259" s="131"/>
      <c r="CY259" s="131"/>
      <c r="DH259" s="131"/>
      <c r="DR259" s="131"/>
      <c r="EB259" s="131"/>
      <c r="EL259" s="131"/>
      <c r="EV259" s="131"/>
      <c r="FF259" s="131"/>
      <c r="FP259" s="131"/>
      <c r="FZ259" s="131"/>
      <c r="GJ259" s="131"/>
      <c r="GT259" s="131"/>
      <c r="HD259" s="131"/>
      <c r="HN259" s="131"/>
      <c r="HX259" s="131"/>
      <c r="IH259" s="131"/>
      <c r="IR259" s="131"/>
      <c r="JB259" s="131"/>
    </row>
    <row xmlns:x14ac="http://schemas.microsoft.com/office/spreadsheetml/2009/9/ac" r="260" s="3" customFormat="true" x14ac:dyDescent="0.25">
      <c r="A260" s="400"/>
      <c r="B260" s="131"/>
      <c r="L260" s="131"/>
      <c r="V260" s="131"/>
      <c r="AF260" s="131"/>
      <c r="AP260" s="131"/>
      <c r="AZ260" s="131"/>
      <c r="BJ260" s="131"/>
      <c r="BK260" s="131"/>
      <c r="BT260" s="131"/>
      <c r="CD260" s="131"/>
      <c r="CE260" s="131"/>
      <c r="CN260" s="131"/>
      <c r="CO260" s="131"/>
      <c r="CX260" s="131"/>
      <c r="CY260" s="131"/>
      <c r="DH260" s="131"/>
      <c r="DR260" s="131"/>
      <c r="EB260" s="131"/>
      <c r="EL260" s="131"/>
      <c r="EV260" s="131"/>
      <c r="FF260" s="131"/>
      <c r="FP260" s="131"/>
      <c r="FZ260" s="131"/>
      <c r="GJ260" s="131"/>
      <c r="GT260" s="131"/>
      <c r="HD260" s="131"/>
      <c r="HN260" s="131"/>
      <c r="HX260" s="131"/>
      <c r="IH260" s="131"/>
      <c r="IR260" s="131"/>
      <c r="JB260" s="131"/>
    </row>
    <row xmlns:x14ac="http://schemas.microsoft.com/office/spreadsheetml/2009/9/ac" r="261" s="3" customFormat="true" x14ac:dyDescent="0.25">
      <c r="A261" s="400"/>
      <c r="B261" s="131"/>
      <c r="L261" s="131"/>
      <c r="V261" s="131"/>
      <c r="AF261" s="131"/>
      <c r="AP261" s="131"/>
      <c r="AZ261" s="131"/>
      <c r="BJ261" s="131"/>
      <c r="BK261" s="131"/>
      <c r="BT261" s="131"/>
      <c r="CD261" s="131"/>
      <c r="CE261" s="131"/>
      <c r="CN261" s="131"/>
      <c r="CO261" s="131"/>
      <c r="CX261" s="131"/>
      <c r="CY261" s="131"/>
      <c r="DH261" s="131"/>
      <c r="DR261" s="131"/>
      <c r="EB261" s="131"/>
      <c r="EL261" s="131"/>
      <c r="EV261" s="131"/>
      <c r="FF261" s="131"/>
      <c r="FP261" s="131"/>
      <c r="FZ261" s="131"/>
      <c r="GJ261" s="131"/>
      <c r="GT261" s="131"/>
      <c r="HD261" s="131"/>
      <c r="HN261" s="131"/>
      <c r="HX261" s="131"/>
      <c r="IH261" s="131"/>
      <c r="IR261" s="131"/>
      <c r="JB261" s="131"/>
    </row>
    <row xmlns:x14ac="http://schemas.microsoft.com/office/spreadsheetml/2009/9/ac" r="262" s="3" customFormat="true" x14ac:dyDescent="0.25">
      <c r="A262" s="400"/>
      <c r="B262" s="131"/>
      <c r="L262" s="131"/>
      <c r="V262" s="131"/>
      <c r="AF262" s="131"/>
      <c r="AP262" s="131"/>
      <c r="AZ262" s="131"/>
      <c r="BJ262" s="131"/>
      <c r="BK262" s="131"/>
      <c r="BT262" s="131"/>
      <c r="CD262" s="131"/>
      <c r="CE262" s="131"/>
      <c r="CN262" s="131"/>
      <c r="CO262" s="131"/>
      <c r="CX262" s="131"/>
      <c r="CY262" s="131"/>
      <c r="DH262" s="131"/>
      <c r="DR262" s="131"/>
      <c r="EB262" s="131"/>
      <c r="EL262" s="131"/>
      <c r="EV262" s="131"/>
      <c r="FF262" s="131"/>
      <c r="FP262" s="131"/>
      <c r="FZ262" s="131"/>
      <c r="GJ262" s="131"/>
      <c r="GT262" s="131"/>
      <c r="HD262" s="131"/>
      <c r="HN262" s="131"/>
      <c r="HX262" s="131"/>
      <c r="IH262" s="131"/>
      <c r="IR262" s="131"/>
      <c r="JB262" s="131"/>
    </row>
    <row xmlns:x14ac="http://schemas.microsoft.com/office/spreadsheetml/2009/9/ac" r="263" s="3" customFormat="true" x14ac:dyDescent="0.25">
      <c r="A263" s="400"/>
      <c r="B263" s="131"/>
      <c r="L263" s="131"/>
      <c r="V263" s="131"/>
      <c r="AF263" s="131"/>
      <c r="AP263" s="131"/>
      <c r="AZ263" s="131"/>
      <c r="BJ263" s="131"/>
      <c r="BK263" s="131"/>
      <c r="BT263" s="131"/>
      <c r="CD263" s="131"/>
      <c r="CE263" s="131"/>
      <c r="CN263" s="131"/>
      <c r="CO263" s="131"/>
      <c r="CX263" s="131"/>
      <c r="CY263" s="131"/>
      <c r="DH263" s="131"/>
      <c r="DR263" s="131"/>
      <c r="EB263" s="131"/>
      <c r="EL263" s="131"/>
      <c r="EV263" s="131"/>
      <c r="FF263" s="131"/>
      <c r="FP263" s="131"/>
      <c r="FZ263" s="131"/>
      <c r="GJ263" s="131"/>
      <c r="GT263" s="131"/>
      <c r="HD263" s="131"/>
      <c r="HN263" s="131"/>
      <c r="HX263" s="131"/>
      <c r="IH263" s="131"/>
      <c r="IR263" s="131"/>
      <c r="JB263" s="131"/>
    </row>
    <row xmlns:x14ac="http://schemas.microsoft.com/office/spreadsheetml/2009/9/ac" r="264" s="3" customFormat="true" x14ac:dyDescent="0.25">
      <c r="A264" s="400"/>
      <c r="B264" s="131"/>
      <c r="L264" s="131"/>
      <c r="V264" s="131"/>
      <c r="AF264" s="131"/>
      <c r="AP264" s="131"/>
      <c r="AZ264" s="131"/>
      <c r="BJ264" s="131"/>
      <c r="BK264" s="131"/>
      <c r="BT264" s="131"/>
      <c r="CD264" s="131"/>
      <c r="CE264" s="131"/>
      <c r="CN264" s="131"/>
      <c r="CO264" s="131"/>
      <c r="CX264" s="131"/>
      <c r="CY264" s="131"/>
      <c r="DH264" s="131"/>
      <c r="DR264" s="131"/>
      <c r="EB264" s="131"/>
      <c r="EL264" s="131"/>
      <c r="EV264" s="131"/>
      <c r="FF264" s="131"/>
      <c r="FP264" s="131"/>
      <c r="FZ264" s="131"/>
      <c r="GJ264" s="131"/>
      <c r="GT264" s="131"/>
      <c r="HD264" s="131"/>
      <c r="HN264" s="131"/>
      <c r="HX264" s="131"/>
      <c r="IH264" s="131"/>
      <c r="IR264" s="131"/>
      <c r="JB264" s="131"/>
    </row>
    <row xmlns:x14ac="http://schemas.microsoft.com/office/spreadsheetml/2009/9/ac" r="265" s="3" customFormat="true" x14ac:dyDescent="0.25">
      <c r="A265" s="400"/>
      <c r="B265" s="131"/>
      <c r="L265" s="131"/>
      <c r="V265" s="131"/>
      <c r="AF265" s="131"/>
      <c r="AP265" s="131"/>
      <c r="AZ265" s="131"/>
      <c r="BJ265" s="131"/>
      <c r="BK265" s="131"/>
      <c r="BT265" s="131"/>
      <c r="CD265" s="131"/>
      <c r="CE265" s="131"/>
      <c r="CN265" s="131"/>
      <c r="CO265" s="131"/>
      <c r="CX265" s="131"/>
      <c r="CY265" s="131"/>
      <c r="DH265" s="131"/>
      <c r="DR265" s="131"/>
      <c r="EB265" s="131"/>
      <c r="EL265" s="131"/>
      <c r="EV265" s="131"/>
      <c r="FF265" s="131"/>
      <c r="FP265" s="131"/>
      <c r="FZ265" s="131"/>
      <c r="GJ265" s="131"/>
      <c r="GT265" s="131"/>
      <c r="HD265" s="131"/>
      <c r="HN265" s="131"/>
      <c r="HX265" s="131"/>
      <c r="IH265" s="131"/>
      <c r="IR265" s="131"/>
      <c r="JB265" s="131"/>
    </row>
    <row xmlns:x14ac="http://schemas.microsoft.com/office/spreadsheetml/2009/9/ac" r="266" s="3" customFormat="true" x14ac:dyDescent="0.25">
      <c r="A266" s="400"/>
      <c r="B266" s="131"/>
      <c r="L266" s="131"/>
      <c r="V266" s="131"/>
      <c r="AF266" s="131"/>
      <c r="AP266" s="131"/>
      <c r="AZ266" s="131"/>
      <c r="BJ266" s="131"/>
      <c r="BK266" s="131"/>
      <c r="BT266" s="131"/>
      <c r="CD266" s="131"/>
      <c r="CE266" s="131"/>
      <c r="CN266" s="131"/>
      <c r="CO266" s="131"/>
      <c r="CX266" s="131"/>
      <c r="CY266" s="131"/>
      <c r="DH266" s="131"/>
      <c r="DR266" s="131"/>
      <c r="EB266" s="131"/>
      <c r="EL266" s="131"/>
      <c r="EV266" s="131"/>
      <c r="FF266" s="131"/>
      <c r="FP266" s="131"/>
      <c r="FZ266" s="131"/>
      <c r="GJ266" s="131"/>
      <c r="GT266" s="131"/>
      <c r="HD266" s="131"/>
      <c r="HN266" s="131"/>
      <c r="HX266" s="131"/>
      <c r="IH266" s="131"/>
      <c r="IR266" s="131"/>
      <c r="JB266" s="131"/>
    </row>
    <row xmlns:x14ac="http://schemas.microsoft.com/office/spreadsheetml/2009/9/ac" r="267" s="3" customFormat="true" x14ac:dyDescent="0.25">
      <c r="A267" s="400"/>
      <c r="B267" s="131"/>
      <c r="L267" s="131"/>
      <c r="V267" s="131"/>
      <c r="AF267" s="131"/>
      <c r="AP267" s="131"/>
      <c r="AZ267" s="131"/>
      <c r="BJ267" s="131"/>
      <c r="BK267" s="131"/>
      <c r="BT267" s="131"/>
      <c r="CD267" s="131"/>
      <c r="CE267" s="131"/>
      <c r="CN267" s="131"/>
      <c r="CO267" s="131"/>
      <c r="CX267" s="131"/>
      <c r="CY267" s="131"/>
      <c r="DH267" s="131"/>
      <c r="DR267" s="131"/>
      <c r="EB267" s="131"/>
      <c r="EL267" s="131"/>
      <c r="EV267" s="131"/>
      <c r="FF267" s="131"/>
      <c r="FP267" s="131"/>
      <c r="FZ267" s="131"/>
      <c r="GJ267" s="131"/>
      <c r="GT267" s="131"/>
      <c r="HD267" s="131"/>
      <c r="HN267" s="131"/>
      <c r="HX267" s="131"/>
      <c r="IH267" s="131"/>
      <c r="IR267" s="131"/>
      <c r="JB267" s="131"/>
    </row>
    <row xmlns:x14ac="http://schemas.microsoft.com/office/spreadsheetml/2009/9/ac" r="268" s="3" customFormat="true" x14ac:dyDescent="0.25">
      <c r="A268" s="400"/>
      <c r="B268" s="131"/>
      <c r="L268" s="131"/>
      <c r="V268" s="131"/>
      <c r="AF268" s="131"/>
      <c r="AP268" s="131"/>
      <c r="AZ268" s="131"/>
      <c r="BJ268" s="131"/>
      <c r="BK268" s="131"/>
      <c r="BT268" s="131"/>
      <c r="CD268" s="131"/>
      <c r="CE268" s="131"/>
      <c r="CN268" s="131"/>
      <c r="CO268" s="131"/>
      <c r="CX268" s="131"/>
      <c r="CY268" s="131"/>
      <c r="DH268" s="131"/>
      <c r="DR268" s="131"/>
      <c r="EB268" s="131"/>
      <c r="EL268" s="131"/>
      <c r="EV268" s="131"/>
      <c r="FF268" s="131"/>
      <c r="FP268" s="131"/>
      <c r="FZ268" s="131"/>
      <c r="GJ268" s="131"/>
      <c r="GT268" s="131"/>
      <c r="HD268" s="131"/>
      <c r="HN268" s="131"/>
      <c r="HX268" s="131"/>
      <c r="IH268" s="131"/>
      <c r="IR268" s="131"/>
      <c r="JB268" s="131"/>
    </row>
    <row xmlns:x14ac="http://schemas.microsoft.com/office/spreadsheetml/2009/9/ac" r="269" s="3" customFormat="true" x14ac:dyDescent="0.25">
      <c r="A269" s="400"/>
      <c r="B269" s="131"/>
      <c r="L269" s="131"/>
      <c r="V269" s="131"/>
      <c r="AF269" s="131"/>
      <c r="AP269" s="131"/>
      <c r="AZ269" s="131"/>
      <c r="BJ269" s="131"/>
      <c r="BK269" s="131"/>
      <c r="BT269" s="131"/>
      <c r="CD269" s="131"/>
      <c r="CE269" s="131"/>
      <c r="CN269" s="131"/>
      <c r="CO269" s="131"/>
      <c r="CX269" s="131"/>
      <c r="CY269" s="131"/>
      <c r="DH269" s="131"/>
      <c r="DR269" s="131"/>
      <c r="EB269" s="131"/>
      <c r="EL269" s="131"/>
      <c r="EV269" s="131"/>
      <c r="FF269" s="131"/>
      <c r="FP269" s="131"/>
      <c r="FZ269" s="131"/>
      <c r="GJ269" s="131"/>
      <c r="GT269" s="131"/>
      <c r="HD269" s="131"/>
      <c r="HN269" s="131"/>
      <c r="HX269" s="131"/>
      <c r="IH269" s="131"/>
      <c r="IR269" s="131"/>
      <c r="JB269" s="131"/>
    </row>
    <row xmlns:x14ac="http://schemas.microsoft.com/office/spreadsheetml/2009/9/ac" r="270" s="3" customFormat="true" x14ac:dyDescent="0.25">
      <c r="A270" s="400"/>
      <c r="B270" s="131"/>
      <c r="L270" s="131"/>
      <c r="V270" s="131"/>
      <c r="AF270" s="131"/>
      <c r="AP270" s="131"/>
      <c r="AZ270" s="131"/>
      <c r="BJ270" s="131"/>
      <c r="BK270" s="131"/>
      <c r="BT270" s="131"/>
      <c r="CD270" s="131"/>
      <c r="CE270" s="131"/>
      <c r="CN270" s="131"/>
      <c r="CO270" s="131"/>
      <c r="CX270" s="131"/>
      <c r="CY270" s="131"/>
      <c r="DH270" s="131"/>
      <c r="DR270" s="131"/>
      <c r="EB270" s="131"/>
      <c r="EL270" s="131"/>
      <c r="EV270" s="131"/>
      <c r="FF270" s="131"/>
      <c r="FP270" s="131"/>
      <c r="FZ270" s="131"/>
      <c r="GJ270" s="131"/>
      <c r="GT270" s="131"/>
      <c r="HD270" s="131"/>
      <c r="HN270" s="131"/>
      <c r="HX270" s="131"/>
      <c r="IH270" s="131"/>
      <c r="IR270" s="131"/>
      <c r="JB270" s="131"/>
    </row>
    <row xmlns:x14ac="http://schemas.microsoft.com/office/spreadsheetml/2009/9/ac" r="271" s="3" customFormat="true" x14ac:dyDescent="0.25">
      <c r="A271" s="400"/>
      <c r="B271" s="131"/>
      <c r="L271" s="131"/>
      <c r="V271" s="131"/>
      <c r="AF271" s="131"/>
      <c r="AP271" s="131"/>
      <c r="AZ271" s="131"/>
      <c r="BJ271" s="131"/>
      <c r="BK271" s="131"/>
      <c r="BT271" s="131"/>
      <c r="CD271" s="131"/>
      <c r="CE271" s="131"/>
      <c r="CN271" s="131"/>
      <c r="CO271" s="131"/>
      <c r="CX271" s="131"/>
      <c r="CY271" s="131"/>
      <c r="DH271" s="131"/>
      <c r="DR271" s="131"/>
      <c r="EB271" s="131"/>
      <c r="EL271" s="131"/>
      <c r="EV271" s="131"/>
      <c r="FF271" s="131"/>
      <c r="FP271" s="131"/>
      <c r="FZ271" s="131"/>
      <c r="GJ271" s="131"/>
      <c r="GT271" s="131"/>
      <c r="HD271" s="131"/>
      <c r="HN271" s="131"/>
      <c r="HX271" s="131"/>
      <c r="IH271" s="131"/>
      <c r="IR271" s="131"/>
      <c r="JB271" s="131"/>
    </row>
    <row xmlns:x14ac="http://schemas.microsoft.com/office/spreadsheetml/2009/9/ac" r="272" s="3" customFormat="true" x14ac:dyDescent="0.25">
      <c r="A272" s="400"/>
      <c r="B272" s="131"/>
      <c r="L272" s="131"/>
      <c r="V272" s="131"/>
      <c r="AF272" s="131"/>
      <c r="AP272" s="131"/>
      <c r="AZ272" s="131"/>
      <c r="BJ272" s="131"/>
      <c r="BK272" s="131"/>
      <c r="BT272" s="131"/>
      <c r="CD272" s="131"/>
      <c r="CE272" s="131"/>
      <c r="CN272" s="131"/>
      <c r="CO272" s="131"/>
      <c r="CX272" s="131"/>
      <c r="CY272" s="131"/>
      <c r="DH272" s="131"/>
      <c r="DR272" s="131"/>
      <c r="EB272" s="131"/>
      <c r="EL272" s="131"/>
      <c r="EV272" s="131"/>
      <c r="FF272" s="131"/>
      <c r="FP272" s="131"/>
      <c r="FZ272" s="131"/>
      <c r="GJ272" s="131"/>
      <c r="GT272" s="131"/>
      <c r="HD272" s="131"/>
      <c r="HN272" s="131"/>
      <c r="HX272" s="131"/>
      <c r="IH272" s="131"/>
      <c r="IR272" s="131"/>
      <c r="JB272" s="131"/>
    </row>
    <row xmlns:x14ac="http://schemas.microsoft.com/office/spreadsheetml/2009/9/ac" r="273" s="3" customFormat="true" x14ac:dyDescent="0.25">
      <c r="A273" s="400"/>
      <c r="B273" s="131"/>
      <c r="L273" s="131"/>
      <c r="V273" s="131"/>
      <c r="AF273" s="131"/>
      <c r="AP273" s="131"/>
      <c r="AZ273" s="131"/>
      <c r="BJ273" s="131"/>
      <c r="BK273" s="131"/>
      <c r="BT273" s="131"/>
      <c r="CD273" s="131"/>
      <c r="CE273" s="131"/>
      <c r="CN273" s="131"/>
      <c r="CO273" s="131"/>
      <c r="CX273" s="131"/>
      <c r="CY273" s="131"/>
      <c r="DH273" s="131"/>
      <c r="DR273" s="131"/>
      <c r="EB273" s="131"/>
      <c r="EL273" s="131"/>
      <c r="EV273" s="131"/>
      <c r="FF273" s="131"/>
      <c r="FP273" s="131"/>
      <c r="FZ273" s="131"/>
      <c r="GJ273" s="131"/>
      <c r="GT273" s="131"/>
      <c r="HD273" s="131"/>
      <c r="HN273" s="131"/>
      <c r="HX273" s="131"/>
      <c r="IH273" s="131"/>
      <c r="IR273" s="131"/>
      <c r="JB273" s="131"/>
    </row>
    <row xmlns:x14ac="http://schemas.microsoft.com/office/spreadsheetml/2009/9/ac" r="274" s="3" customFormat="true" x14ac:dyDescent="0.25">
      <c r="A274" s="400"/>
      <c r="B274" s="131"/>
      <c r="L274" s="131"/>
      <c r="V274" s="131"/>
      <c r="AF274" s="131"/>
      <c r="AP274" s="131"/>
      <c r="AZ274" s="131"/>
      <c r="BJ274" s="131"/>
      <c r="BK274" s="131"/>
      <c r="BT274" s="131"/>
      <c r="CD274" s="131"/>
      <c r="CE274" s="131"/>
      <c r="CN274" s="131"/>
      <c r="CO274" s="131"/>
      <c r="CX274" s="131"/>
      <c r="CY274" s="131"/>
      <c r="DH274" s="131"/>
      <c r="DR274" s="131"/>
      <c r="EB274" s="131"/>
      <c r="EL274" s="131"/>
      <c r="EV274" s="131"/>
      <c r="FF274" s="131"/>
      <c r="FP274" s="131"/>
      <c r="FZ274" s="131"/>
      <c r="GJ274" s="131"/>
      <c r="GT274" s="131"/>
      <c r="HD274" s="131"/>
      <c r="HN274" s="131"/>
      <c r="HX274" s="131"/>
      <c r="IH274" s="131"/>
      <c r="IR274" s="131"/>
      <c r="JB274" s="131"/>
    </row>
    <row xmlns:x14ac="http://schemas.microsoft.com/office/spreadsheetml/2009/9/ac" r="275" s="3" customFormat="true" x14ac:dyDescent="0.25">
      <c r="A275" s="400"/>
      <c r="B275" s="131"/>
      <c r="L275" s="131"/>
      <c r="V275" s="131"/>
      <c r="AF275" s="131"/>
      <c r="AP275" s="131"/>
      <c r="AZ275" s="131"/>
      <c r="BJ275" s="131"/>
      <c r="BK275" s="131"/>
      <c r="BT275" s="131"/>
      <c r="CD275" s="131"/>
      <c r="CE275" s="131"/>
      <c r="CN275" s="131"/>
      <c r="CO275" s="131"/>
      <c r="CX275" s="131"/>
      <c r="CY275" s="131"/>
      <c r="DH275" s="131"/>
      <c r="DR275" s="131"/>
      <c r="EB275" s="131"/>
      <c r="EL275" s="131"/>
      <c r="EV275" s="131"/>
      <c r="FF275" s="131"/>
      <c r="FP275" s="131"/>
      <c r="FZ275" s="131"/>
      <c r="GJ275" s="131"/>
      <c r="GT275" s="131"/>
      <c r="HD275" s="131"/>
      <c r="HN275" s="131"/>
      <c r="HX275" s="131"/>
      <c r="IH275" s="131"/>
      <c r="IR275" s="131"/>
      <c r="JB275" s="131"/>
    </row>
    <row xmlns:x14ac="http://schemas.microsoft.com/office/spreadsheetml/2009/9/ac" r="276" s="3" customFormat="true" x14ac:dyDescent="0.25">
      <c r="A276" s="400"/>
      <c r="B276" s="131"/>
      <c r="L276" s="131"/>
      <c r="V276" s="131"/>
      <c r="AF276" s="131"/>
      <c r="AP276" s="131"/>
      <c r="AZ276" s="131"/>
      <c r="BJ276" s="131"/>
      <c r="BK276" s="131"/>
      <c r="BT276" s="131"/>
      <c r="CD276" s="131"/>
      <c r="CE276" s="131"/>
      <c r="CN276" s="131"/>
      <c r="CO276" s="131"/>
      <c r="CX276" s="131"/>
      <c r="CY276" s="131"/>
      <c r="DH276" s="131"/>
      <c r="DR276" s="131"/>
      <c r="EB276" s="131"/>
      <c r="EL276" s="131"/>
      <c r="EV276" s="131"/>
      <c r="FF276" s="131"/>
      <c r="FP276" s="131"/>
      <c r="FZ276" s="131"/>
      <c r="GJ276" s="131"/>
      <c r="GT276" s="131"/>
      <c r="HD276" s="131"/>
      <c r="HN276" s="131"/>
      <c r="HX276" s="131"/>
      <c r="IH276" s="131"/>
      <c r="IR276" s="131"/>
      <c r="JB276" s="131"/>
    </row>
    <row xmlns:x14ac="http://schemas.microsoft.com/office/spreadsheetml/2009/9/ac" r="277" s="3" customFormat="true" x14ac:dyDescent="0.25">
      <c r="A277" s="400"/>
      <c r="B277" s="131"/>
      <c r="L277" s="131"/>
      <c r="V277" s="131"/>
      <c r="AF277" s="131"/>
      <c r="AP277" s="131"/>
      <c r="AZ277" s="131"/>
      <c r="BJ277" s="131"/>
      <c r="BK277" s="131"/>
      <c r="BT277" s="131"/>
      <c r="CD277" s="131"/>
      <c r="CE277" s="131"/>
      <c r="CN277" s="131"/>
      <c r="CO277" s="131"/>
      <c r="CX277" s="131"/>
      <c r="CY277" s="131"/>
      <c r="DH277" s="131"/>
      <c r="DR277" s="131"/>
      <c r="EB277" s="131"/>
      <c r="EL277" s="131"/>
      <c r="EV277" s="131"/>
      <c r="FF277" s="131"/>
      <c r="FP277" s="131"/>
      <c r="FZ277" s="131"/>
      <c r="GJ277" s="131"/>
      <c r="GT277" s="131"/>
      <c r="HD277" s="131"/>
      <c r="HN277" s="131"/>
      <c r="HX277" s="131"/>
      <c r="IH277" s="131"/>
      <c r="IR277" s="131"/>
      <c r="JB277" s="131"/>
    </row>
    <row xmlns:x14ac="http://schemas.microsoft.com/office/spreadsheetml/2009/9/ac" r="278" s="3" customFormat="true" x14ac:dyDescent="0.25">
      <c r="A278" s="400"/>
      <c r="B278" s="131"/>
      <c r="L278" s="131"/>
      <c r="V278" s="131"/>
      <c r="AF278" s="131"/>
      <c r="AP278" s="131"/>
      <c r="AZ278" s="131"/>
      <c r="BJ278" s="131"/>
      <c r="BK278" s="131"/>
      <c r="BT278" s="131"/>
      <c r="CD278" s="131"/>
      <c r="CE278" s="131"/>
      <c r="CN278" s="131"/>
      <c r="CO278" s="131"/>
      <c r="CX278" s="131"/>
      <c r="CY278" s="131"/>
      <c r="DH278" s="131"/>
      <c r="DR278" s="131"/>
      <c r="EB278" s="131"/>
      <c r="EL278" s="131"/>
      <c r="EV278" s="131"/>
      <c r="FF278" s="131"/>
      <c r="FP278" s="131"/>
      <c r="FZ278" s="131"/>
      <c r="GJ278" s="131"/>
      <c r="GT278" s="131"/>
      <c r="HD278" s="131"/>
      <c r="HN278" s="131"/>
      <c r="HX278" s="131"/>
      <c r="IH278" s="131"/>
      <c r="IR278" s="131"/>
      <c r="JB278" s="131"/>
    </row>
    <row xmlns:x14ac="http://schemas.microsoft.com/office/spreadsheetml/2009/9/ac" r="279" s="3" customFormat="true" x14ac:dyDescent="0.25">
      <c r="A279" s="400"/>
      <c r="B279" s="131"/>
      <c r="L279" s="131"/>
      <c r="V279" s="131"/>
      <c r="AF279" s="131"/>
      <c r="AP279" s="131"/>
      <c r="AZ279" s="131"/>
      <c r="BJ279" s="131"/>
      <c r="BK279" s="131"/>
      <c r="BT279" s="131"/>
      <c r="CD279" s="131"/>
      <c r="CE279" s="131"/>
      <c r="CN279" s="131"/>
      <c r="CO279" s="131"/>
      <c r="CX279" s="131"/>
      <c r="CY279" s="131"/>
      <c r="DH279" s="131"/>
      <c r="DR279" s="131"/>
      <c r="EB279" s="131"/>
      <c r="EL279" s="131"/>
      <c r="EV279" s="131"/>
      <c r="FF279" s="131"/>
      <c r="FP279" s="131"/>
      <c r="FZ279" s="131"/>
      <c r="GJ279" s="131"/>
      <c r="GT279" s="131"/>
      <c r="HD279" s="131"/>
      <c r="HN279" s="131"/>
      <c r="HX279" s="131"/>
      <c r="IH279" s="131"/>
      <c r="IR279" s="131"/>
      <c r="JB279" s="131"/>
    </row>
    <row xmlns:x14ac="http://schemas.microsoft.com/office/spreadsheetml/2009/9/ac" r="280" s="3" customFormat="true" x14ac:dyDescent="0.25">
      <c r="A280" s="400"/>
      <c r="B280" s="131"/>
      <c r="L280" s="131"/>
      <c r="V280" s="131"/>
      <c r="AF280" s="131"/>
      <c r="AP280" s="131"/>
      <c r="AZ280" s="131"/>
      <c r="BJ280" s="131"/>
      <c r="BK280" s="131"/>
      <c r="BT280" s="131"/>
      <c r="CD280" s="131"/>
      <c r="CE280" s="131"/>
      <c r="CN280" s="131"/>
      <c r="CO280" s="131"/>
      <c r="CX280" s="131"/>
      <c r="CY280" s="131"/>
      <c r="DH280" s="131"/>
      <c r="DR280" s="131"/>
      <c r="EB280" s="131"/>
      <c r="EL280" s="131"/>
      <c r="EV280" s="131"/>
      <c r="FF280" s="131"/>
      <c r="FP280" s="131"/>
      <c r="FZ280" s="131"/>
      <c r="GJ280" s="131"/>
      <c r="GT280" s="131"/>
      <c r="HD280" s="131"/>
      <c r="HN280" s="131"/>
      <c r="HX280" s="131"/>
      <c r="IH280" s="131"/>
      <c r="IR280" s="131"/>
      <c r="JB280" s="131"/>
    </row>
    <row xmlns:x14ac="http://schemas.microsoft.com/office/spreadsheetml/2009/9/ac" r="281" s="3" customFormat="true" x14ac:dyDescent="0.25">
      <c r="A281" s="400"/>
      <c r="B281" s="131"/>
      <c r="L281" s="131"/>
      <c r="V281" s="131"/>
      <c r="AF281" s="131"/>
      <c r="AP281" s="131"/>
      <c r="AZ281" s="131"/>
      <c r="BJ281" s="131"/>
      <c r="BK281" s="131"/>
      <c r="BT281" s="131"/>
      <c r="CD281" s="131"/>
      <c r="CE281" s="131"/>
      <c r="CN281" s="131"/>
      <c r="CO281" s="131"/>
      <c r="CX281" s="131"/>
      <c r="CY281" s="131"/>
      <c r="DH281" s="131"/>
      <c r="DR281" s="131"/>
      <c r="EB281" s="131"/>
      <c r="EL281" s="131"/>
      <c r="EV281" s="131"/>
      <c r="FF281" s="131"/>
      <c r="FP281" s="131"/>
      <c r="FZ281" s="131"/>
      <c r="GJ281" s="131"/>
      <c r="GT281" s="131"/>
      <c r="HD281" s="131"/>
      <c r="HN281" s="131"/>
      <c r="HX281" s="131"/>
      <c r="IH281" s="131"/>
      <c r="IR281" s="131"/>
      <c r="JB281" s="131"/>
    </row>
    <row xmlns:x14ac="http://schemas.microsoft.com/office/spreadsheetml/2009/9/ac" r="282" s="3" customFormat="true" x14ac:dyDescent="0.25">
      <c r="A282" s="400"/>
      <c r="B282" s="131"/>
      <c r="L282" s="131"/>
      <c r="V282" s="131"/>
      <c r="AF282" s="131"/>
      <c r="AP282" s="131"/>
      <c r="AZ282" s="131"/>
      <c r="BJ282" s="131"/>
      <c r="BK282" s="131"/>
      <c r="BT282" s="131"/>
      <c r="CD282" s="131"/>
      <c r="CE282" s="131"/>
      <c r="CN282" s="131"/>
      <c r="CO282" s="131"/>
      <c r="CX282" s="131"/>
      <c r="CY282" s="131"/>
      <c r="DH282" s="131"/>
      <c r="DR282" s="131"/>
      <c r="EB282" s="131"/>
      <c r="EL282" s="131"/>
      <c r="EV282" s="131"/>
      <c r="FF282" s="131"/>
      <c r="FP282" s="131"/>
      <c r="FZ282" s="131"/>
      <c r="GJ282" s="131"/>
      <c r="GT282" s="131"/>
      <c r="HD282" s="131"/>
      <c r="HN282" s="131"/>
      <c r="HX282" s="131"/>
      <c r="IH282" s="131"/>
      <c r="IR282" s="131"/>
      <c r="JB282" s="131"/>
    </row>
    <row xmlns:x14ac="http://schemas.microsoft.com/office/spreadsheetml/2009/9/ac" r="283" s="3" customFormat="true" x14ac:dyDescent="0.25">
      <c r="A283" s="400"/>
      <c r="B283" s="131"/>
      <c r="L283" s="131"/>
      <c r="V283" s="131"/>
      <c r="AF283" s="131"/>
      <c r="AP283" s="131"/>
      <c r="AZ283" s="131"/>
      <c r="BJ283" s="131"/>
      <c r="BK283" s="131"/>
      <c r="BT283" s="131"/>
      <c r="CD283" s="131"/>
      <c r="CE283" s="131"/>
      <c r="CN283" s="131"/>
      <c r="CO283" s="131"/>
      <c r="CX283" s="131"/>
      <c r="CY283" s="131"/>
      <c r="DH283" s="131"/>
      <c r="DR283" s="131"/>
      <c r="EB283" s="131"/>
      <c r="EL283" s="131"/>
      <c r="EV283" s="131"/>
      <c r="FF283" s="131"/>
      <c r="FP283" s="131"/>
      <c r="FZ283" s="131"/>
      <c r="GJ283" s="131"/>
      <c r="GT283" s="131"/>
      <c r="HD283" s="131"/>
      <c r="HN283" s="131"/>
      <c r="HX283" s="131"/>
      <c r="IH283" s="131"/>
      <c r="IR283" s="131"/>
      <c r="JB283" s="131"/>
    </row>
    <row xmlns:x14ac="http://schemas.microsoft.com/office/spreadsheetml/2009/9/ac" r="284" s="3" customFormat="true" x14ac:dyDescent="0.25">
      <c r="A284" s="400"/>
      <c r="B284" s="131"/>
      <c r="L284" s="131"/>
      <c r="V284" s="131"/>
      <c r="AF284" s="131"/>
      <c r="AP284" s="131"/>
      <c r="AZ284" s="131"/>
      <c r="BJ284" s="131"/>
      <c r="BK284" s="131"/>
      <c r="BT284" s="131"/>
      <c r="CD284" s="131"/>
      <c r="CE284" s="131"/>
      <c r="CN284" s="131"/>
      <c r="CO284" s="131"/>
      <c r="CX284" s="131"/>
      <c r="CY284" s="131"/>
      <c r="DH284" s="131"/>
      <c r="DR284" s="131"/>
      <c r="EB284" s="131"/>
      <c r="EL284" s="131"/>
      <c r="EV284" s="131"/>
      <c r="FF284" s="131"/>
      <c r="FP284" s="131"/>
      <c r="FZ284" s="131"/>
      <c r="GJ284" s="131"/>
      <c r="GT284" s="131"/>
      <c r="HD284" s="131"/>
      <c r="HN284" s="131"/>
      <c r="HX284" s="131"/>
      <c r="IH284" s="131"/>
      <c r="IR284" s="131"/>
      <c r="JB284" s="131"/>
    </row>
    <row xmlns:x14ac="http://schemas.microsoft.com/office/spreadsheetml/2009/9/ac" r="285" s="3" customFormat="true" x14ac:dyDescent="0.25">
      <c r="A285" s="400"/>
      <c r="B285" s="131"/>
      <c r="L285" s="131"/>
      <c r="V285" s="131"/>
      <c r="AF285" s="131"/>
      <c r="AP285" s="131"/>
      <c r="AZ285" s="131"/>
      <c r="BJ285" s="131"/>
      <c r="BK285" s="131"/>
      <c r="BT285" s="131"/>
      <c r="CD285" s="131"/>
      <c r="CE285" s="131"/>
      <c r="CN285" s="131"/>
      <c r="CO285" s="131"/>
      <c r="CX285" s="131"/>
      <c r="CY285" s="131"/>
      <c r="DH285" s="131"/>
      <c r="DR285" s="131"/>
      <c r="EB285" s="131"/>
      <c r="EL285" s="131"/>
      <c r="EV285" s="131"/>
      <c r="FF285" s="131"/>
      <c r="FP285" s="131"/>
      <c r="FZ285" s="131"/>
      <c r="GJ285" s="131"/>
      <c r="GT285" s="131"/>
      <c r="HD285" s="131"/>
      <c r="HN285" s="131"/>
      <c r="HX285" s="131"/>
      <c r="IH285" s="131"/>
      <c r="IR285" s="131"/>
      <c r="JB285" s="131"/>
    </row>
    <row xmlns:x14ac="http://schemas.microsoft.com/office/spreadsheetml/2009/9/ac" r="286" s="3" customFormat="true" x14ac:dyDescent="0.25">
      <c r="A286" s="400"/>
      <c r="B286" s="131"/>
      <c r="L286" s="131"/>
      <c r="V286" s="131"/>
      <c r="AF286" s="131"/>
      <c r="AP286" s="131"/>
      <c r="AZ286" s="131"/>
      <c r="BJ286" s="131"/>
      <c r="BK286" s="131"/>
      <c r="BT286" s="131"/>
      <c r="CD286" s="131"/>
      <c r="CE286" s="131"/>
      <c r="CN286" s="131"/>
      <c r="CO286" s="131"/>
      <c r="CX286" s="131"/>
      <c r="CY286" s="131"/>
      <c r="DH286" s="131"/>
      <c r="DR286" s="131"/>
      <c r="EB286" s="131"/>
      <c r="EL286" s="131"/>
      <c r="EV286" s="131"/>
      <c r="FF286" s="131"/>
      <c r="FP286" s="131"/>
      <c r="FZ286" s="131"/>
      <c r="GJ286" s="131"/>
      <c r="GT286" s="131"/>
      <c r="HD286" s="131"/>
      <c r="HN286" s="131"/>
      <c r="HX286" s="131"/>
      <c r="IH286" s="131"/>
      <c r="IR286" s="131"/>
      <c r="JB286" s="131"/>
    </row>
    <row xmlns:x14ac="http://schemas.microsoft.com/office/spreadsheetml/2009/9/ac" r="287" s="3" customFormat="true" x14ac:dyDescent="0.25">
      <c r="A287" s="400"/>
      <c r="B287" s="131"/>
      <c r="L287" s="131"/>
      <c r="V287" s="131"/>
      <c r="AF287" s="131"/>
      <c r="AP287" s="131"/>
      <c r="AZ287" s="131"/>
      <c r="BJ287" s="131"/>
      <c r="BK287" s="131"/>
      <c r="BT287" s="131"/>
      <c r="CD287" s="131"/>
      <c r="CE287" s="131"/>
      <c r="CN287" s="131"/>
      <c r="CO287" s="131"/>
      <c r="CX287" s="131"/>
      <c r="CY287" s="131"/>
      <c r="DH287" s="131"/>
      <c r="DR287" s="131"/>
      <c r="EB287" s="131"/>
      <c r="EL287" s="131"/>
      <c r="EV287" s="131"/>
      <c r="FF287" s="131"/>
      <c r="FP287" s="131"/>
      <c r="FZ287" s="131"/>
      <c r="GJ287" s="131"/>
      <c r="GT287" s="131"/>
      <c r="HD287" s="131"/>
      <c r="HN287" s="131"/>
      <c r="HX287" s="131"/>
      <c r="IH287" s="131"/>
      <c r="IR287" s="131"/>
      <c r="JB287" s="131"/>
    </row>
    <row xmlns:x14ac="http://schemas.microsoft.com/office/spreadsheetml/2009/9/ac" r="288" s="3" customFormat="true" x14ac:dyDescent="0.25">
      <c r="A288" s="400"/>
      <c r="B288" s="131"/>
      <c r="L288" s="131"/>
      <c r="V288" s="131"/>
      <c r="AF288" s="131"/>
      <c r="AP288" s="131"/>
      <c r="AZ288" s="131"/>
      <c r="BJ288" s="131"/>
      <c r="BK288" s="131"/>
      <c r="BT288" s="131"/>
      <c r="CD288" s="131"/>
      <c r="CE288" s="131"/>
      <c r="CN288" s="131"/>
      <c r="CO288" s="131"/>
      <c r="CX288" s="131"/>
      <c r="CY288" s="131"/>
      <c r="DH288" s="131"/>
      <c r="DR288" s="131"/>
      <c r="EB288" s="131"/>
      <c r="EL288" s="131"/>
      <c r="EV288" s="131"/>
      <c r="FF288" s="131"/>
      <c r="FP288" s="131"/>
      <c r="FZ288" s="131"/>
      <c r="GJ288" s="131"/>
      <c r="GT288" s="131"/>
      <c r="HD288" s="131"/>
      <c r="HN288" s="131"/>
      <c r="HX288" s="131"/>
      <c r="IH288" s="131"/>
      <c r="IR288" s="131"/>
      <c r="JB288" s="131"/>
    </row>
    <row xmlns:x14ac="http://schemas.microsoft.com/office/spreadsheetml/2009/9/ac" r="289" s="3" customFormat="true" x14ac:dyDescent="0.25">
      <c r="A289" s="400"/>
      <c r="B289" s="131"/>
      <c r="L289" s="131"/>
      <c r="V289" s="131"/>
      <c r="AF289" s="131"/>
      <c r="AP289" s="131"/>
      <c r="AZ289" s="131"/>
      <c r="BJ289" s="131"/>
      <c r="BK289" s="131"/>
      <c r="BT289" s="131"/>
      <c r="CD289" s="131"/>
      <c r="CE289" s="131"/>
      <c r="CN289" s="131"/>
      <c r="CO289" s="131"/>
      <c r="CX289" s="131"/>
      <c r="CY289" s="131"/>
      <c r="DH289" s="131"/>
      <c r="DR289" s="131"/>
      <c r="EB289" s="131"/>
      <c r="EL289" s="131"/>
      <c r="EV289" s="131"/>
      <c r="FF289" s="131"/>
      <c r="FP289" s="131"/>
      <c r="FZ289" s="131"/>
      <c r="GJ289" s="131"/>
      <c r="GT289" s="131"/>
      <c r="HD289" s="131"/>
      <c r="HN289" s="131"/>
      <c r="HX289" s="131"/>
      <c r="IH289" s="131"/>
      <c r="IR289" s="131"/>
      <c r="JB289" s="131"/>
    </row>
    <row xmlns:x14ac="http://schemas.microsoft.com/office/spreadsheetml/2009/9/ac" r="290" s="3" customFormat="true" x14ac:dyDescent="0.25">
      <c r="A290" s="400"/>
      <c r="B290" s="131"/>
      <c r="L290" s="131"/>
      <c r="V290" s="131"/>
      <c r="AF290" s="131"/>
      <c r="AP290" s="131"/>
      <c r="AZ290" s="131"/>
      <c r="BJ290" s="131"/>
      <c r="BK290" s="131"/>
      <c r="BT290" s="131"/>
      <c r="CD290" s="131"/>
      <c r="CE290" s="131"/>
      <c r="CN290" s="131"/>
      <c r="CO290" s="131"/>
      <c r="CX290" s="131"/>
      <c r="CY290" s="131"/>
      <c r="DH290" s="131"/>
      <c r="DR290" s="131"/>
      <c r="EB290" s="131"/>
      <c r="EL290" s="131"/>
      <c r="EV290" s="131"/>
      <c r="FF290" s="131"/>
      <c r="FP290" s="131"/>
      <c r="FZ290" s="131"/>
      <c r="GJ290" s="131"/>
      <c r="GT290" s="131"/>
      <c r="HD290" s="131"/>
      <c r="HN290" s="131"/>
      <c r="HX290" s="131"/>
      <c r="IH290" s="131"/>
      <c r="IR290" s="131"/>
      <c r="JB290" s="131"/>
    </row>
    <row xmlns:x14ac="http://schemas.microsoft.com/office/spreadsheetml/2009/9/ac" r="291" s="3" customFormat="true" x14ac:dyDescent="0.25">
      <c r="A291" s="400"/>
      <c r="B291" s="131"/>
      <c r="L291" s="131"/>
      <c r="V291" s="131"/>
      <c r="AF291" s="131"/>
      <c r="AP291" s="131"/>
      <c r="AZ291" s="131"/>
      <c r="BJ291" s="131"/>
      <c r="BK291" s="131"/>
      <c r="BT291" s="131"/>
      <c r="CD291" s="131"/>
      <c r="CE291" s="131"/>
      <c r="CN291" s="131"/>
      <c r="CO291" s="131"/>
      <c r="CX291" s="131"/>
      <c r="CY291" s="131"/>
      <c r="DH291" s="131"/>
      <c r="DR291" s="131"/>
      <c r="EB291" s="131"/>
      <c r="EL291" s="131"/>
      <c r="EV291" s="131"/>
      <c r="FF291" s="131"/>
      <c r="FP291" s="131"/>
      <c r="FZ291" s="131"/>
      <c r="GJ291" s="131"/>
      <c r="GT291" s="131"/>
      <c r="HD291" s="131"/>
      <c r="HN291" s="131"/>
      <c r="HX291" s="131"/>
      <c r="IH291" s="131"/>
      <c r="IR291" s="131"/>
      <c r="JB291" s="131"/>
    </row>
    <row xmlns:x14ac="http://schemas.microsoft.com/office/spreadsheetml/2009/9/ac" r="292" s="3" customFormat="true" x14ac:dyDescent="0.25">
      <c r="A292" s="400"/>
      <c r="B292" s="131"/>
      <c r="L292" s="131"/>
      <c r="V292" s="131"/>
      <c r="AF292" s="131"/>
      <c r="AP292" s="131"/>
      <c r="AZ292" s="131"/>
      <c r="BJ292" s="131"/>
      <c r="BK292" s="131"/>
      <c r="BT292" s="131"/>
      <c r="CD292" s="131"/>
      <c r="CE292" s="131"/>
      <c r="CN292" s="131"/>
      <c r="CO292" s="131"/>
      <c r="CX292" s="131"/>
      <c r="CY292" s="131"/>
      <c r="DH292" s="131"/>
      <c r="DR292" s="131"/>
      <c r="EB292" s="131"/>
      <c r="EL292" s="131"/>
      <c r="EV292" s="131"/>
      <c r="FF292" s="131"/>
      <c r="FP292" s="131"/>
      <c r="FZ292" s="131"/>
      <c r="GJ292" s="131"/>
      <c r="GT292" s="131"/>
      <c r="HD292" s="131"/>
      <c r="HN292" s="131"/>
      <c r="HX292" s="131"/>
      <c r="IH292" s="131"/>
      <c r="IR292" s="131"/>
      <c r="JB292" s="131"/>
    </row>
    <row xmlns:x14ac="http://schemas.microsoft.com/office/spreadsheetml/2009/9/ac" r="293" s="3" customFormat="true" x14ac:dyDescent="0.25">
      <c r="A293" s="400"/>
      <c r="B293" s="131"/>
      <c r="L293" s="131"/>
      <c r="V293" s="131"/>
      <c r="AF293" s="131"/>
      <c r="AP293" s="131"/>
      <c r="AZ293" s="131"/>
      <c r="BJ293" s="131"/>
      <c r="BK293" s="131"/>
      <c r="BT293" s="131"/>
      <c r="CD293" s="131"/>
      <c r="CE293" s="131"/>
      <c r="CN293" s="131"/>
      <c r="CO293" s="131"/>
      <c r="CX293" s="131"/>
      <c r="CY293" s="131"/>
      <c r="DH293" s="131"/>
      <c r="DR293" s="131"/>
      <c r="EB293" s="131"/>
      <c r="EL293" s="131"/>
      <c r="EV293" s="131"/>
      <c r="FF293" s="131"/>
      <c r="FP293" s="131"/>
      <c r="FZ293" s="131"/>
      <c r="GJ293" s="131"/>
      <c r="GT293" s="131"/>
      <c r="HD293" s="131"/>
      <c r="HN293" s="131"/>
      <c r="HX293" s="131"/>
      <c r="IH293" s="131"/>
      <c r="IR293" s="131"/>
      <c r="JB293" s="131"/>
    </row>
    <row xmlns:x14ac="http://schemas.microsoft.com/office/spreadsheetml/2009/9/ac" r="294" s="3" customFormat="true" x14ac:dyDescent="0.25">
      <c r="A294" s="400"/>
      <c r="B294" s="131"/>
      <c r="L294" s="131"/>
      <c r="V294" s="131"/>
      <c r="AF294" s="131"/>
      <c r="AP294" s="131"/>
      <c r="AZ294" s="131"/>
      <c r="BJ294" s="131"/>
      <c r="BK294" s="131"/>
      <c r="BT294" s="131"/>
      <c r="CD294" s="131"/>
      <c r="CE294" s="131"/>
      <c r="CN294" s="131"/>
      <c r="CO294" s="131"/>
      <c r="CX294" s="131"/>
      <c r="CY294" s="131"/>
      <c r="DH294" s="131"/>
      <c r="DR294" s="131"/>
      <c r="EB294" s="131"/>
      <c r="EL294" s="131"/>
      <c r="EV294" s="131"/>
      <c r="FF294" s="131"/>
      <c r="FP294" s="131"/>
      <c r="FZ294" s="131"/>
      <c r="GJ294" s="131"/>
      <c r="GT294" s="131"/>
      <c r="HD294" s="131"/>
      <c r="HN294" s="131"/>
      <c r="HX294" s="131"/>
      <c r="IH294" s="131"/>
      <c r="IR294" s="131"/>
      <c r="JB294" s="131"/>
    </row>
    <row xmlns:x14ac="http://schemas.microsoft.com/office/spreadsheetml/2009/9/ac" r="295" s="3" customFormat="true" x14ac:dyDescent="0.25">
      <c r="A295" s="400"/>
      <c r="B295" s="131"/>
      <c r="L295" s="131"/>
      <c r="V295" s="131"/>
      <c r="AF295" s="131"/>
      <c r="AP295" s="131"/>
      <c r="AZ295" s="131"/>
      <c r="BJ295" s="131"/>
      <c r="BK295" s="131"/>
      <c r="BT295" s="131"/>
      <c r="CD295" s="131"/>
      <c r="CE295" s="131"/>
      <c r="CN295" s="131"/>
      <c r="CO295" s="131"/>
      <c r="CX295" s="131"/>
      <c r="CY295" s="131"/>
      <c r="DH295" s="131"/>
      <c r="DR295" s="131"/>
      <c r="EB295" s="131"/>
      <c r="EL295" s="131"/>
      <c r="EV295" s="131"/>
      <c r="FF295" s="131"/>
      <c r="FP295" s="131"/>
      <c r="FZ295" s="131"/>
      <c r="GJ295" s="131"/>
      <c r="GT295" s="131"/>
      <c r="HD295" s="131"/>
      <c r="HN295" s="131"/>
      <c r="HX295" s="131"/>
      <c r="IH295" s="131"/>
      <c r="IR295" s="131"/>
      <c r="JB295" s="131"/>
    </row>
    <row xmlns:x14ac="http://schemas.microsoft.com/office/spreadsheetml/2009/9/ac" r="296" s="3" customFormat="true" x14ac:dyDescent="0.25">
      <c r="A296" s="400"/>
      <c r="B296" s="131"/>
      <c r="L296" s="131"/>
      <c r="V296" s="131"/>
      <c r="AF296" s="131"/>
      <c r="AP296" s="131"/>
      <c r="AZ296" s="131"/>
      <c r="BJ296" s="131"/>
      <c r="BK296" s="131"/>
      <c r="BT296" s="131"/>
      <c r="CD296" s="131"/>
      <c r="CE296" s="131"/>
      <c r="CN296" s="131"/>
      <c r="CO296" s="131"/>
      <c r="CX296" s="131"/>
      <c r="CY296" s="131"/>
      <c r="DH296" s="131"/>
      <c r="DR296" s="131"/>
      <c r="EB296" s="131"/>
      <c r="EL296" s="131"/>
      <c r="EV296" s="131"/>
      <c r="FF296" s="131"/>
      <c r="FP296" s="131"/>
      <c r="FZ296" s="131"/>
      <c r="GJ296" s="131"/>
      <c r="GT296" s="131"/>
      <c r="HD296" s="131"/>
      <c r="HN296" s="131"/>
      <c r="HX296" s="131"/>
      <c r="IH296" s="131"/>
      <c r="IR296" s="131"/>
      <c r="JB296" s="131"/>
    </row>
    <row xmlns:x14ac="http://schemas.microsoft.com/office/spreadsheetml/2009/9/ac" r="297" s="3" customFormat="true" x14ac:dyDescent="0.25">
      <c r="A297" s="400"/>
      <c r="B297" s="131"/>
      <c r="L297" s="131"/>
      <c r="V297" s="131"/>
      <c r="AF297" s="131"/>
      <c r="AP297" s="131"/>
      <c r="AZ297" s="131"/>
      <c r="BJ297" s="131"/>
      <c r="BK297" s="131"/>
      <c r="BT297" s="131"/>
      <c r="CD297" s="131"/>
      <c r="CE297" s="131"/>
      <c r="CN297" s="131"/>
      <c r="CO297" s="131"/>
      <c r="CX297" s="131"/>
      <c r="CY297" s="131"/>
      <c r="DH297" s="131"/>
      <c r="DR297" s="131"/>
      <c r="EB297" s="131"/>
      <c r="EL297" s="131"/>
      <c r="EV297" s="131"/>
      <c r="FF297" s="131"/>
      <c r="FP297" s="131"/>
      <c r="FZ297" s="131"/>
      <c r="GJ297" s="131"/>
      <c r="GT297" s="131"/>
      <c r="HD297" s="131"/>
      <c r="HN297" s="131"/>
      <c r="HX297" s="131"/>
      <c r="IH297" s="131"/>
      <c r="IR297" s="131"/>
      <c r="JB297" s="131"/>
    </row>
    <row xmlns:x14ac="http://schemas.microsoft.com/office/spreadsheetml/2009/9/ac" r="298" s="3" customFormat="true" x14ac:dyDescent="0.25">
      <c r="A298" s="400"/>
      <c r="B298" s="131"/>
      <c r="L298" s="131"/>
      <c r="V298" s="131"/>
      <c r="AF298" s="131"/>
      <c r="AP298" s="131"/>
      <c r="AZ298" s="131"/>
      <c r="BJ298" s="131"/>
      <c r="BK298" s="131"/>
      <c r="BT298" s="131"/>
      <c r="CD298" s="131"/>
      <c r="CE298" s="131"/>
      <c r="CN298" s="131"/>
      <c r="CO298" s="131"/>
      <c r="CX298" s="131"/>
      <c r="CY298" s="131"/>
      <c r="DH298" s="131"/>
      <c r="DR298" s="131"/>
      <c r="EB298" s="131"/>
      <c r="EL298" s="131"/>
      <c r="EV298" s="131"/>
      <c r="FF298" s="131"/>
      <c r="FP298" s="131"/>
      <c r="FZ298" s="131"/>
      <c r="GJ298" s="131"/>
      <c r="GT298" s="131"/>
      <c r="HD298" s="131"/>
      <c r="HN298" s="131"/>
      <c r="HX298" s="131"/>
      <c r="IH298" s="131"/>
      <c r="IR298" s="131"/>
      <c r="JB298" s="131"/>
    </row>
    <row xmlns:x14ac="http://schemas.microsoft.com/office/spreadsheetml/2009/9/ac" r="299" s="3" customFormat="true" x14ac:dyDescent="0.25">
      <c r="A299" s="400"/>
      <c r="B299" s="131"/>
      <c r="L299" s="131"/>
      <c r="V299" s="131"/>
      <c r="AF299" s="131"/>
      <c r="AP299" s="131"/>
      <c r="AZ299" s="131"/>
      <c r="BJ299" s="131"/>
      <c r="BK299" s="131"/>
      <c r="BT299" s="131"/>
      <c r="CD299" s="131"/>
      <c r="CE299" s="131"/>
      <c r="CN299" s="131"/>
      <c r="CO299" s="131"/>
      <c r="CX299" s="131"/>
      <c r="CY299" s="131"/>
      <c r="DH299" s="131"/>
      <c r="DR299" s="131"/>
      <c r="EB299" s="131"/>
      <c r="EL299" s="131"/>
      <c r="EV299" s="131"/>
      <c r="FF299" s="131"/>
      <c r="FP299" s="131"/>
      <c r="FZ299" s="131"/>
      <c r="GJ299" s="131"/>
      <c r="GT299" s="131"/>
      <c r="HD299" s="131"/>
      <c r="HN299" s="131"/>
      <c r="HX299" s="131"/>
      <c r="IH299" s="131"/>
      <c r="IR299" s="131"/>
      <c r="JB299" s="131"/>
    </row>
    <row xmlns:x14ac="http://schemas.microsoft.com/office/spreadsheetml/2009/9/ac" r="300" s="3" customFormat="true" x14ac:dyDescent="0.25">
      <c r="A300" s="400"/>
      <c r="B300" s="131"/>
      <c r="L300" s="131"/>
      <c r="V300" s="131"/>
      <c r="AF300" s="131"/>
      <c r="AP300" s="131"/>
      <c r="AZ300" s="131"/>
      <c r="BJ300" s="131"/>
      <c r="BK300" s="131"/>
      <c r="BT300" s="131"/>
      <c r="CD300" s="131"/>
      <c r="CE300" s="131"/>
      <c r="CN300" s="131"/>
      <c r="CO300" s="131"/>
      <c r="CX300" s="131"/>
      <c r="CY300" s="131"/>
      <c r="DH300" s="131"/>
      <c r="DR300" s="131"/>
      <c r="EB300" s="131"/>
      <c r="EL300" s="131"/>
      <c r="EV300" s="131"/>
      <c r="FF300" s="131"/>
      <c r="FP300" s="131"/>
      <c r="FZ300" s="131"/>
      <c r="GJ300" s="131"/>
      <c r="GT300" s="131"/>
      <c r="HD300" s="131"/>
      <c r="HN300" s="131"/>
      <c r="HX300" s="131"/>
      <c r="IH300" s="131"/>
      <c r="IR300" s="131"/>
      <c r="JB300" s="131"/>
    </row>
    <row xmlns:x14ac="http://schemas.microsoft.com/office/spreadsheetml/2009/9/ac" r="301" s="3" customFormat="true" x14ac:dyDescent="0.25">
      <c r="A301" s="400"/>
      <c r="B301" s="131"/>
      <c r="L301" s="131"/>
      <c r="V301" s="131"/>
      <c r="AF301" s="131"/>
      <c r="AP301" s="131"/>
      <c r="AZ301" s="131"/>
      <c r="BJ301" s="131"/>
      <c r="BK301" s="131"/>
      <c r="BT301" s="131"/>
      <c r="CD301" s="131"/>
      <c r="CE301" s="131"/>
      <c r="CN301" s="131"/>
      <c r="CO301" s="131"/>
      <c r="CX301" s="131"/>
      <c r="CY301" s="131"/>
      <c r="DH301" s="131"/>
      <c r="DR301" s="131"/>
      <c r="EB301" s="131"/>
      <c r="EL301" s="131"/>
      <c r="EV301" s="131"/>
      <c r="FF301" s="131"/>
      <c r="FP301" s="131"/>
      <c r="FZ301" s="131"/>
      <c r="GJ301" s="131"/>
      <c r="GT301" s="131"/>
      <c r="HD301" s="131"/>
      <c r="HN301" s="131"/>
      <c r="HX301" s="131"/>
      <c r="IH301" s="131"/>
      <c r="IR301" s="131"/>
      <c r="JB301" s="131"/>
    </row>
    <row xmlns:x14ac="http://schemas.microsoft.com/office/spreadsheetml/2009/9/ac" r="302" s="3" customFormat="true" x14ac:dyDescent="0.25">
      <c r="A302" s="400"/>
      <c r="B302" s="131"/>
      <c r="L302" s="131"/>
      <c r="V302" s="131"/>
      <c r="AF302" s="131"/>
      <c r="AP302" s="131"/>
      <c r="AZ302" s="131"/>
      <c r="BJ302" s="131"/>
      <c r="BK302" s="131"/>
      <c r="BT302" s="131"/>
      <c r="CD302" s="131"/>
      <c r="CE302" s="131"/>
      <c r="CN302" s="131"/>
      <c r="CO302" s="131"/>
      <c r="CX302" s="131"/>
      <c r="CY302" s="131"/>
      <c r="DH302" s="131"/>
      <c r="DR302" s="131"/>
      <c r="EB302" s="131"/>
      <c r="EL302" s="131"/>
      <c r="EV302" s="131"/>
      <c r="FF302" s="131"/>
      <c r="FP302" s="131"/>
      <c r="FZ302" s="131"/>
      <c r="GJ302" s="131"/>
      <c r="GT302" s="131"/>
      <c r="HD302" s="131"/>
      <c r="HN302" s="131"/>
      <c r="HX302" s="131"/>
      <c r="IH302" s="131"/>
      <c r="IR302" s="131"/>
      <c r="JB302" s="131"/>
    </row>
    <row xmlns:x14ac="http://schemas.microsoft.com/office/spreadsheetml/2009/9/ac" r="303" s="3" customFormat="true" x14ac:dyDescent="0.25">
      <c r="A303" s="400"/>
      <c r="B303" s="131"/>
      <c r="L303" s="131"/>
      <c r="V303" s="131"/>
      <c r="AF303" s="131"/>
      <c r="AP303" s="131"/>
      <c r="AZ303" s="131"/>
      <c r="BJ303" s="131"/>
      <c r="BK303" s="131"/>
      <c r="BT303" s="131"/>
      <c r="CD303" s="131"/>
      <c r="CE303" s="131"/>
      <c r="CN303" s="131"/>
      <c r="CO303" s="131"/>
      <c r="CX303" s="131"/>
      <c r="CY303" s="131"/>
      <c r="DH303" s="131"/>
      <c r="DR303" s="131"/>
      <c r="EB303" s="131"/>
      <c r="EL303" s="131"/>
      <c r="EV303" s="131"/>
      <c r="FF303" s="131"/>
      <c r="FP303" s="131"/>
      <c r="FZ303" s="131"/>
      <c r="GJ303" s="131"/>
      <c r="GT303" s="131"/>
      <c r="HD303" s="131"/>
      <c r="HN303" s="131"/>
      <c r="HX303" s="131"/>
      <c r="IH303" s="131"/>
      <c r="IR303" s="131"/>
      <c r="JB303" s="131"/>
    </row>
    <row xmlns:x14ac="http://schemas.microsoft.com/office/spreadsheetml/2009/9/ac" r="304" s="3" customFormat="true" x14ac:dyDescent="0.25">
      <c r="A304" s="400"/>
      <c r="B304" s="131"/>
      <c r="L304" s="131"/>
      <c r="V304" s="131"/>
      <c r="AF304" s="131"/>
      <c r="AP304" s="131"/>
      <c r="AZ304" s="131"/>
      <c r="BJ304" s="131"/>
      <c r="BK304" s="131"/>
      <c r="BT304" s="131"/>
      <c r="CD304" s="131"/>
      <c r="CE304" s="131"/>
      <c r="CN304" s="131"/>
      <c r="CO304" s="131"/>
      <c r="CX304" s="131"/>
      <c r="CY304" s="131"/>
      <c r="DH304" s="131"/>
      <c r="DR304" s="131"/>
      <c r="EB304" s="131"/>
      <c r="EL304" s="131"/>
      <c r="EV304" s="131"/>
      <c r="FF304" s="131"/>
      <c r="FP304" s="131"/>
      <c r="FZ304" s="131"/>
      <c r="GJ304" s="131"/>
      <c r="GT304" s="131"/>
      <c r="HD304" s="131"/>
      <c r="HN304" s="131"/>
      <c r="HX304" s="131"/>
      <c r="IH304" s="131"/>
      <c r="IR304" s="131"/>
      <c r="JB304" s="131"/>
    </row>
    <row xmlns:x14ac="http://schemas.microsoft.com/office/spreadsheetml/2009/9/ac" r="305" s="3" customFormat="true" x14ac:dyDescent="0.25">
      <c r="A305" s="400"/>
      <c r="B305" s="131"/>
      <c r="L305" s="131"/>
      <c r="V305" s="131"/>
      <c r="AF305" s="131"/>
      <c r="AP305" s="131"/>
      <c r="AZ305" s="131"/>
      <c r="BJ305" s="131"/>
      <c r="BK305" s="131"/>
      <c r="BT305" s="131"/>
      <c r="CD305" s="131"/>
      <c r="CE305" s="131"/>
      <c r="CN305" s="131"/>
      <c r="CO305" s="131"/>
      <c r="CX305" s="131"/>
      <c r="CY305" s="131"/>
      <c r="DH305" s="131"/>
      <c r="DR305" s="131"/>
      <c r="EB305" s="131"/>
      <c r="EL305" s="131"/>
      <c r="EV305" s="131"/>
      <c r="FF305" s="131"/>
      <c r="FP305" s="131"/>
      <c r="FZ305" s="131"/>
      <c r="GJ305" s="131"/>
      <c r="GT305" s="131"/>
      <c r="HD305" s="131"/>
      <c r="HN305" s="131"/>
      <c r="HX305" s="131"/>
      <c r="IH305" s="131"/>
      <c r="IR305" s="131"/>
      <c r="JB305" s="131"/>
    </row>
    <row xmlns:x14ac="http://schemas.microsoft.com/office/spreadsheetml/2009/9/ac" r="306" s="3" customFormat="true" x14ac:dyDescent="0.25">
      <c r="A306" s="400"/>
      <c r="B306" s="131"/>
      <c r="L306" s="131"/>
      <c r="V306" s="131"/>
      <c r="AF306" s="131"/>
      <c r="AP306" s="131"/>
      <c r="AZ306" s="131"/>
      <c r="BJ306" s="131"/>
      <c r="BK306" s="131"/>
      <c r="BT306" s="131"/>
      <c r="CD306" s="131"/>
      <c r="CE306" s="131"/>
      <c r="CN306" s="131"/>
      <c r="CO306" s="131"/>
      <c r="CX306" s="131"/>
      <c r="CY306" s="131"/>
      <c r="DH306" s="131"/>
      <c r="DR306" s="131"/>
      <c r="EB306" s="131"/>
      <c r="EL306" s="131"/>
      <c r="EV306" s="131"/>
      <c r="FF306" s="131"/>
      <c r="FP306" s="131"/>
      <c r="FZ306" s="131"/>
      <c r="GJ306" s="131"/>
      <c r="GT306" s="131"/>
      <c r="HD306" s="131"/>
      <c r="HN306" s="131"/>
      <c r="HX306" s="131"/>
      <c r="IH306" s="131"/>
      <c r="IR306" s="131"/>
      <c r="JB306" s="131"/>
    </row>
    <row xmlns:x14ac="http://schemas.microsoft.com/office/spreadsheetml/2009/9/ac" r="307" s="3" customFormat="true" x14ac:dyDescent="0.25">
      <c r="A307" s="400"/>
      <c r="B307" s="131"/>
      <c r="L307" s="131"/>
      <c r="V307" s="131"/>
      <c r="AF307" s="131"/>
      <c r="AP307" s="131"/>
      <c r="AZ307" s="131"/>
      <c r="BJ307" s="131"/>
      <c r="BK307" s="131"/>
      <c r="BT307" s="131"/>
      <c r="CD307" s="131"/>
      <c r="CE307" s="131"/>
      <c r="CN307" s="131"/>
      <c r="CO307" s="131"/>
      <c r="CX307" s="131"/>
      <c r="CY307" s="131"/>
      <c r="DH307" s="131"/>
      <c r="DR307" s="131"/>
      <c r="EB307" s="131"/>
      <c r="EL307" s="131"/>
      <c r="EV307" s="131"/>
      <c r="FF307" s="131"/>
      <c r="FP307" s="131"/>
      <c r="FZ307" s="131"/>
      <c r="GJ307" s="131"/>
      <c r="GT307" s="131"/>
      <c r="HD307" s="131"/>
      <c r="HN307" s="131"/>
      <c r="HX307" s="131"/>
      <c r="IH307" s="131"/>
      <c r="IR307" s="131"/>
      <c r="JB307" s="131"/>
    </row>
    <row xmlns:x14ac="http://schemas.microsoft.com/office/spreadsheetml/2009/9/ac" r="308" s="3" customFormat="true" x14ac:dyDescent="0.25">
      <c r="A308" s="400"/>
      <c r="B308" s="131"/>
      <c r="L308" s="131"/>
      <c r="V308" s="131"/>
      <c r="AF308" s="131"/>
      <c r="AP308" s="131"/>
      <c r="AZ308" s="131"/>
      <c r="BJ308" s="131"/>
      <c r="BK308" s="131"/>
      <c r="BT308" s="131"/>
      <c r="CD308" s="131"/>
      <c r="CE308" s="131"/>
      <c r="CN308" s="131"/>
      <c r="CO308" s="131"/>
      <c r="CX308" s="131"/>
      <c r="CY308" s="131"/>
      <c r="DH308" s="131"/>
      <c r="DR308" s="131"/>
      <c r="EB308" s="131"/>
      <c r="EL308" s="131"/>
      <c r="EV308" s="131"/>
      <c r="FF308" s="131"/>
      <c r="FP308" s="131"/>
      <c r="FZ308" s="131"/>
      <c r="GJ308" s="131"/>
      <c r="GT308" s="131"/>
      <c r="HD308" s="131"/>
      <c r="HN308" s="131"/>
      <c r="HX308" s="131"/>
      <c r="IH308" s="131"/>
      <c r="IR308" s="131"/>
      <c r="JB308" s="131"/>
    </row>
    <row xmlns:x14ac="http://schemas.microsoft.com/office/spreadsheetml/2009/9/ac" r="309" s="3" customFormat="true" x14ac:dyDescent="0.25">
      <c r="A309" s="400"/>
      <c r="B309" s="131"/>
      <c r="L309" s="131"/>
      <c r="V309" s="131"/>
      <c r="AF309" s="131"/>
      <c r="AP309" s="131"/>
      <c r="AZ309" s="131"/>
      <c r="BJ309" s="131"/>
      <c r="BK309" s="131"/>
      <c r="BT309" s="131"/>
      <c r="CD309" s="131"/>
      <c r="CE309" s="131"/>
      <c r="CN309" s="131"/>
      <c r="CO309" s="131"/>
      <c r="CX309" s="131"/>
      <c r="CY309" s="131"/>
      <c r="DH309" s="131"/>
      <c r="DR309" s="131"/>
      <c r="EB309" s="131"/>
      <c r="EL309" s="131"/>
      <c r="EV309" s="131"/>
      <c r="FF309" s="131"/>
      <c r="FP309" s="131"/>
      <c r="FZ309" s="131"/>
      <c r="GJ309" s="131"/>
      <c r="GT309" s="131"/>
      <c r="HD309" s="131"/>
      <c r="HN309" s="131"/>
      <c r="HX309" s="131"/>
      <c r="IH309" s="131"/>
      <c r="IR309" s="131"/>
      <c r="JB309" s="131"/>
    </row>
    <row xmlns:x14ac="http://schemas.microsoft.com/office/spreadsheetml/2009/9/ac" r="310" s="3" customFormat="true" x14ac:dyDescent="0.25">
      <c r="A310" s="400"/>
      <c r="B310" s="131"/>
      <c r="L310" s="131"/>
      <c r="V310" s="131"/>
      <c r="AF310" s="131"/>
      <c r="AP310" s="131"/>
      <c r="AZ310" s="131"/>
      <c r="BJ310" s="131"/>
      <c r="BK310" s="131"/>
      <c r="BT310" s="131"/>
      <c r="CD310" s="131"/>
      <c r="CE310" s="131"/>
      <c r="CN310" s="131"/>
      <c r="CO310" s="131"/>
      <c r="CX310" s="131"/>
      <c r="CY310" s="131"/>
      <c r="DH310" s="131"/>
      <c r="DR310" s="131"/>
      <c r="EB310" s="131"/>
      <c r="EL310" s="131"/>
      <c r="EV310" s="131"/>
      <c r="FF310" s="131"/>
      <c r="FP310" s="131"/>
      <c r="FZ310" s="131"/>
      <c r="GJ310" s="131"/>
      <c r="GT310" s="131"/>
      <c r="HD310" s="131"/>
      <c r="HN310" s="131"/>
      <c r="HX310" s="131"/>
      <c r="IH310" s="131"/>
      <c r="IR310" s="131"/>
      <c r="JB310" s="131"/>
    </row>
    <row xmlns:x14ac="http://schemas.microsoft.com/office/spreadsheetml/2009/9/ac" r="311" s="3" customFormat="true" x14ac:dyDescent="0.25">
      <c r="A311" s="400"/>
      <c r="B311" s="131"/>
      <c r="L311" s="131"/>
      <c r="V311" s="131"/>
      <c r="AF311" s="131"/>
      <c r="AP311" s="131"/>
      <c r="AZ311" s="131"/>
      <c r="BJ311" s="131"/>
      <c r="BK311" s="131"/>
      <c r="BT311" s="131"/>
      <c r="CD311" s="131"/>
      <c r="CE311" s="131"/>
      <c r="CN311" s="131"/>
      <c r="CO311" s="131"/>
      <c r="CX311" s="131"/>
      <c r="CY311" s="131"/>
      <c r="DH311" s="131"/>
      <c r="DR311" s="131"/>
      <c r="EB311" s="131"/>
      <c r="EL311" s="131"/>
      <c r="EV311" s="131"/>
      <c r="FF311" s="131"/>
      <c r="FP311" s="131"/>
      <c r="FZ311" s="131"/>
      <c r="GJ311" s="131"/>
      <c r="GT311" s="131"/>
      <c r="HD311" s="131"/>
      <c r="HN311" s="131"/>
      <c r="HX311" s="131"/>
      <c r="IH311" s="131"/>
      <c r="IR311" s="131"/>
      <c r="JB311" s="131"/>
    </row>
    <row xmlns:x14ac="http://schemas.microsoft.com/office/spreadsheetml/2009/9/ac" r="312" s="3" customFormat="true" x14ac:dyDescent="0.25">
      <c r="A312" s="400"/>
      <c r="B312" s="131"/>
      <c r="L312" s="131"/>
      <c r="V312" s="131"/>
      <c r="AF312" s="131"/>
      <c r="AP312" s="131"/>
      <c r="AZ312" s="131"/>
      <c r="BJ312" s="131"/>
      <c r="BK312" s="131"/>
      <c r="BT312" s="131"/>
      <c r="CD312" s="131"/>
      <c r="CE312" s="131"/>
      <c r="CN312" s="131"/>
      <c r="CO312" s="131"/>
      <c r="CX312" s="131"/>
      <c r="CY312" s="131"/>
      <c r="DH312" s="131"/>
      <c r="DR312" s="131"/>
      <c r="EB312" s="131"/>
      <c r="EL312" s="131"/>
      <c r="EV312" s="131"/>
      <c r="FF312" s="131"/>
      <c r="FP312" s="131"/>
      <c r="FZ312" s="131"/>
      <c r="GJ312" s="131"/>
      <c r="GT312" s="131"/>
      <c r="HD312" s="131"/>
      <c r="HN312" s="131"/>
      <c r="HX312" s="131"/>
      <c r="IH312" s="131"/>
      <c r="IR312" s="131"/>
      <c r="JB312" s="131"/>
    </row>
    <row xmlns:x14ac="http://schemas.microsoft.com/office/spreadsheetml/2009/9/ac" r="313" s="3" customFormat="true" x14ac:dyDescent="0.25">
      <c r="A313" s="400"/>
      <c r="B313" s="131"/>
      <c r="L313" s="131"/>
      <c r="V313" s="131"/>
      <c r="AF313" s="131"/>
      <c r="AP313" s="131"/>
      <c r="AZ313" s="131"/>
      <c r="BJ313" s="131"/>
      <c r="BK313" s="131"/>
      <c r="BT313" s="131"/>
      <c r="CD313" s="131"/>
      <c r="CE313" s="131"/>
      <c r="CN313" s="131"/>
      <c r="CO313" s="131"/>
      <c r="CX313" s="131"/>
      <c r="CY313" s="131"/>
      <c r="DH313" s="131"/>
      <c r="DR313" s="131"/>
      <c r="EB313" s="131"/>
      <c r="EL313" s="131"/>
      <c r="EV313" s="131"/>
      <c r="FF313" s="131"/>
      <c r="FP313" s="131"/>
      <c r="FZ313" s="131"/>
      <c r="GJ313" s="131"/>
      <c r="GT313" s="131"/>
      <c r="HD313" s="131"/>
      <c r="HN313" s="131"/>
      <c r="HX313" s="131"/>
      <c r="IH313" s="131"/>
      <c r="IR313" s="131"/>
      <c r="JB313" s="131"/>
    </row>
    <row xmlns:x14ac="http://schemas.microsoft.com/office/spreadsheetml/2009/9/ac" r="314" s="3" customFormat="true" x14ac:dyDescent="0.25">
      <c r="A314" s="400"/>
      <c r="B314" s="131"/>
      <c r="L314" s="131"/>
      <c r="V314" s="131"/>
      <c r="AF314" s="131"/>
      <c r="AP314" s="131"/>
      <c r="AZ314" s="131"/>
      <c r="BJ314" s="131"/>
      <c r="BK314" s="131"/>
      <c r="BT314" s="131"/>
      <c r="CD314" s="131"/>
      <c r="CE314" s="131"/>
      <c r="CN314" s="131"/>
      <c r="CO314" s="131"/>
      <c r="CX314" s="131"/>
      <c r="CY314" s="131"/>
      <c r="DH314" s="131"/>
      <c r="DR314" s="131"/>
      <c r="EB314" s="131"/>
      <c r="EL314" s="131"/>
      <c r="EV314" s="131"/>
      <c r="FF314" s="131"/>
      <c r="FP314" s="131"/>
      <c r="FZ314" s="131"/>
      <c r="GJ314" s="131"/>
      <c r="GT314" s="131"/>
      <c r="HD314" s="131"/>
      <c r="HN314" s="131"/>
      <c r="HX314" s="131"/>
      <c r="IH314" s="131"/>
      <c r="IR314" s="131"/>
      <c r="JB314" s="131"/>
    </row>
    <row xmlns:x14ac="http://schemas.microsoft.com/office/spreadsheetml/2009/9/ac" r="315" s="3" customFormat="true" x14ac:dyDescent="0.25">
      <c r="A315" s="400"/>
      <c r="B315" s="131"/>
      <c r="L315" s="131"/>
      <c r="V315" s="131"/>
      <c r="AF315" s="131"/>
      <c r="AP315" s="131"/>
      <c r="AZ315" s="131"/>
      <c r="BJ315" s="131"/>
      <c r="BK315" s="131"/>
      <c r="BT315" s="131"/>
      <c r="CD315" s="131"/>
      <c r="CE315" s="131"/>
      <c r="CN315" s="131"/>
      <c r="CO315" s="131"/>
      <c r="CX315" s="131"/>
      <c r="CY315" s="131"/>
      <c r="DH315" s="131"/>
      <c r="DR315" s="131"/>
      <c r="EB315" s="131"/>
      <c r="EL315" s="131"/>
      <c r="EV315" s="131"/>
      <c r="FF315" s="131"/>
      <c r="FP315" s="131"/>
      <c r="FZ315" s="131"/>
      <c r="GJ315" s="131"/>
      <c r="GT315" s="131"/>
      <c r="HD315" s="131"/>
      <c r="HN315" s="131"/>
      <c r="HX315" s="131"/>
      <c r="IH315" s="131"/>
      <c r="IR315" s="131"/>
      <c r="JB315" s="131"/>
    </row>
    <row xmlns:x14ac="http://schemas.microsoft.com/office/spreadsheetml/2009/9/ac" r="316" s="3" customFormat="true" x14ac:dyDescent="0.25">
      <c r="A316" s="400"/>
      <c r="B316" s="131"/>
      <c r="L316" s="131"/>
      <c r="V316" s="131"/>
      <c r="AF316" s="131"/>
      <c r="AP316" s="131"/>
      <c r="AZ316" s="131"/>
      <c r="BJ316" s="131"/>
      <c r="BK316" s="131"/>
      <c r="BT316" s="131"/>
      <c r="CD316" s="131"/>
      <c r="CE316" s="131"/>
      <c r="CN316" s="131"/>
      <c r="CO316" s="131"/>
      <c r="CX316" s="131"/>
      <c r="CY316" s="131"/>
      <c r="DH316" s="131"/>
      <c r="DR316" s="131"/>
      <c r="EB316" s="131"/>
      <c r="EL316" s="131"/>
      <c r="EV316" s="131"/>
      <c r="FF316" s="131"/>
      <c r="FP316" s="131"/>
      <c r="FZ316" s="131"/>
      <c r="GJ316" s="131"/>
      <c r="GT316" s="131"/>
      <c r="HD316" s="131"/>
      <c r="HN316" s="131"/>
      <c r="HX316" s="131"/>
      <c r="IH316" s="131"/>
      <c r="IR316" s="131"/>
      <c r="JB316" s="131"/>
    </row>
    <row xmlns:x14ac="http://schemas.microsoft.com/office/spreadsheetml/2009/9/ac" r="317" s="3" customFormat="true" x14ac:dyDescent="0.25">
      <c r="A317" s="400"/>
      <c r="B317" s="131"/>
      <c r="L317" s="131"/>
      <c r="V317" s="131"/>
      <c r="AF317" s="131"/>
      <c r="AP317" s="131"/>
      <c r="AZ317" s="131"/>
      <c r="BJ317" s="131"/>
      <c r="BK317" s="131"/>
      <c r="BT317" s="131"/>
      <c r="CD317" s="131"/>
      <c r="CE317" s="131"/>
      <c r="CN317" s="131"/>
      <c r="CO317" s="131"/>
      <c r="CX317" s="131"/>
      <c r="CY317" s="131"/>
      <c r="DH317" s="131"/>
      <c r="DR317" s="131"/>
      <c r="EB317" s="131"/>
      <c r="EL317" s="131"/>
      <c r="EV317" s="131"/>
      <c r="FF317" s="131"/>
      <c r="FP317" s="131"/>
      <c r="FZ317" s="131"/>
      <c r="GJ317" s="131"/>
      <c r="GT317" s="131"/>
      <c r="HD317" s="131"/>
      <c r="HN317" s="131"/>
      <c r="HX317" s="131"/>
      <c r="IH317" s="131"/>
      <c r="IR317" s="131"/>
      <c r="JB317" s="131"/>
    </row>
    <row xmlns:x14ac="http://schemas.microsoft.com/office/spreadsheetml/2009/9/ac" r="318" s="3" customFormat="true" x14ac:dyDescent="0.25">
      <c r="A318" s="400"/>
      <c r="B318" s="131"/>
      <c r="L318" s="131"/>
      <c r="V318" s="131"/>
      <c r="AF318" s="131"/>
      <c r="AP318" s="131"/>
      <c r="AZ318" s="131"/>
      <c r="BJ318" s="131"/>
      <c r="BK318" s="131"/>
      <c r="BT318" s="131"/>
      <c r="CD318" s="131"/>
      <c r="CE318" s="131"/>
      <c r="CN318" s="131"/>
      <c r="CO318" s="131"/>
      <c r="CX318" s="131"/>
      <c r="CY318" s="131"/>
      <c r="DH318" s="131"/>
      <c r="DR318" s="131"/>
      <c r="EB318" s="131"/>
      <c r="EL318" s="131"/>
      <c r="EV318" s="131"/>
      <c r="FF318" s="131"/>
      <c r="FP318" s="131"/>
      <c r="FZ318" s="131"/>
      <c r="GJ318" s="131"/>
      <c r="GT318" s="131"/>
      <c r="HD318" s="131"/>
      <c r="HN318" s="131"/>
      <c r="HX318" s="131"/>
      <c r="IH318" s="131"/>
      <c r="IR318" s="131"/>
      <c r="JB318" s="131"/>
    </row>
    <row xmlns:x14ac="http://schemas.microsoft.com/office/spreadsheetml/2009/9/ac" r="319" s="3" customFormat="true" x14ac:dyDescent="0.25">
      <c r="A319" s="400"/>
      <c r="B319" s="131"/>
      <c r="L319" s="131"/>
      <c r="V319" s="131"/>
      <c r="AF319" s="131"/>
      <c r="AP319" s="131"/>
      <c r="AZ319" s="131"/>
      <c r="BJ319" s="131"/>
      <c r="BK319" s="131"/>
      <c r="BT319" s="131"/>
      <c r="CD319" s="131"/>
      <c r="CE319" s="131"/>
      <c r="CN319" s="131"/>
      <c r="CO319" s="131"/>
      <c r="CX319" s="131"/>
      <c r="CY319" s="131"/>
      <c r="DH319" s="131"/>
      <c r="DR319" s="131"/>
      <c r="EB319" s="131"/>
      <c r="EL319" s="131"/>
      <c r="EV319" s="131"/>
      <c r="FF319" s="131"/>
      <c r="FP319" s="131"/>
      <c r="FZ319" s="131"/>
      <c r="GJ319" s="131"/>
      <c r="GT319" s="131"/>
      <c r="HD319" s="131"/>
      <c r="HN319" s="131"/>
      <c r="HX319" s="131"/>
      <c r="IH319" s="131"/>
      <c r="IR319" s="131"/>
      <c r="JB319" s="131"/>
    </row>
    <row xmlns:x14ac="http://schemas.microsoft.com/office/spreadsheetml/2009/9/ac" r="320" s="3" customFormat="true" x14ac:dyDescent="0.25">
      <c r="A320" s="400"/>
      <c r="B320" s="131"/>
      <c r="L320" s="131"/>
      <c r="V320" s="131"/>
      <c r="AF320" s="131"/>
      <c r="AP320" s="131"/>
      <c r="AZ320" s="131"/>
      <c r="BJ320" s="131"/>
      <c r="BK320" s="131"/>
      <c r="BT320" s="131"/>
      <c r="CD320" s="131"/>
      <c r="CE320" s="131"/>
      <c r="CN320" s="131"/>
      <c r="CO320" s="131"/>
      <c r="CX320" s="131"/>
      <c r="CY320" s="131"/>
      <c r="DH320" s="131"/>
      <c r="DR320" s="131"/>
      <c r="EB320" s="131"/>
      <c r="EL320" s="131"/>
      <c r="EV320" s="131"/>
      <c r="FF320" s="131"/>
      <c r="FP320" s="131"/>
      <c r="FZ320" s="131"/>
      <c r="GJ320" s="131"/>
      <c r="GT320" s="131"/>
      <c r="HD320" s="131"/>
      <c r="HN320" s="131"/>
      <c r="HX320" s="131"/>
      <c r="IH320" s="131"/>
      <c r="IR320" s="131"/>
      <c r="JB320" s="131"/>
    </row>
    <row xmlns:x14ac="http://schemas.microsoft.com/office/spreadsheetml/2009/9/ac" r="321" s="3" customFormat="true" x14ac:dyDescent="0.25">
      <c r="A321" s="400"/>
      <c r="B321" s="131"/>
      <c r="L321" s="131"/>
      <c r="V321" s="131"/>
      <c r="AF321" s="131"/>
      <c r="AP321" s="131"/>
      <c r="AZ321" s="131"/>
      <c r="BJ321" s="131"/>
      <c r="BK321" s="131"/>
      <c r="BT321" s="131"/>
      <c r="CD321" s="131"/>
      <c r="CE321" s="131"/>
      <c r="CN321" s="131"/>
      <c r="CO321" s="131"/>
      <c r="CX321" s="131"/>
      <c r="CY321" s="131"/>
      <c r="DH321" s="131"/>
      <c r="DR321" s="131"/>
      <c r="EB321" s="131"/>
      <c r="EL321" s="131"/>
      <c r="EV321" s="131"/>
      <c r="FF321" s="131"/>
      <c r="FP321" s="131"/>
      <c r="FZ321" s="131"/>
      <c r="GJ321" s="131"/>
      <c r="GT321" s="131"/>
      <c r="HD321" s="131"/>
      <c r="HN321" s="131"/>
      <c r="HX321" s="131"/>
      <c r="IH321" s="131"/>
      <c r="IR321" s="131"/>
      <c r="JB321" s="131"/>
    </row>
    <row xmlns:x14ac="http://schemas.microsoft.com/office/spreadsheetml/2009/9/ac" r="322" s="3" customFormat="true" x14ac:dyDescent="0.25">
      <c r="A322" s="400"/>
      <c r="B322" s="131"/>
      <c r="L322" s="131"/>
      <c r="V322" s="131"/>
      <c r="AF322" s="131"/>
      <c r="AP322" s="131"/>
      <c r="AZ322" s="131"/>
      <c r="BJ322" s="131"/>
      <c r="BK322" s="131"/>
      <c r="BT322" s="131"/>
      <c r="CD322" s="131"/>
      <c r="CE322" s="131"/>
      <c r="CN322" s="131"/>
      <c r="CO322" s="131"/>
      <c r="CX322" s="131"/>
      <c r="CY322" s="131"/>
      <c r="DH322" s="131"/>
      <c r="DR322" s="131"/>
      <c r="EB322" s="131"/>
      <c r="EL322" s="131"/>
      <c r="EV322" s="131"/>
      <c r="FF322" s="131"/>
      <c r="FP322" s="131"/>
      <c r="FZ322" s="131"/>
      <c r="GJ322" s="131"/>
      <c r="GT322" s="131"/>
      <c r="HD322" s="131"/>
      <c r="HN322" s="131"/>
      <c r="HX322" s="131"/>
      <c r="IH322" s="131"/>
      <c r="IR322" s="131"/>
      <c r="JB322" s="131"/>
    </row>
    <row xmlns:x14ac="http://schemas.microsoft.com/office/spreadsheetml/2009/9/ac" r="323" s="3" customFormat="true" x14ac:dyDescent="0.25">
      <c r="A323" s="400"/>
      <c r="B323" s="131"/>
      <c r="L323" s="131"/>
      <c r="V323" s="131"/>
      <c r="AF323" s="131"/>
      <c r="AP323" s="131"/>
      <c r="AZ323" s="131"/>
      <c r="BJ323" s="131"/>
      <c r="BK323" s="131"/>
      <c r="BT323" s="131"/>
      <c r="CD323" s="131"/>
      <c r="CE323" s="131"/>
      <c r="CN323" s="131"/>
      <c r="CO323" s="131"/>
      <c r="CX323" s="131"/>
      <c r="CY323" s="131"/>
      <c r="DH323" s="131"/>
      <c r="DR323" s="131"/>
      <c r="EB323" s="131"/>
      <c r="EL323" s="131"/>
      <c r="EV323" s="131"/>
      <c r="FF323" s="131"/>
      <c r="FP323" s="131"/>
      <c r="FZ323" s="131"/>
      <c r="GJ323" s="131"/>
      <c r="GT323" s="131"/>
      <c r="HD323" s="131"/>
      <c r="HN323" s="131"/>
      <c r="HX323" s="131"/>
      <c r="IH323" s="131"/>
      <c r="IR323" s="131"/>
      <c r="JB323" s="131"/>
    </row>
    <row xmlns:x14ac="http://schemas.microsoft.com/office/spreadsheetml/2009/9/ac" r="324" s="3" customFormat="true" x14ac:dyDescent="0.25">
      <c r="A324" s="400"/>
      <c r="B324" s="131"/>
      <c r="L324" s="131"/>
      <c r="V324" s="131"/>
      <c r="AF324" s="131"/>
      <c r="AP324" s="131"/>
      <c r="AZ324" s="131"/>
      <c r="BJ324" s="131"/>
      <c r="BK324" s="131"/>
      <c r="BT324" s="131"/>
      <c r="CD324" s="131"/>
      <c r="CE324" s="131"/>
      <c r="CN324" s="131"/>
      <c r="CO324" s="131"/>
      <c r="CX324" s="131"/>
      <c r="CY324" s="131"/>
      <c r="DH324" s="131"/>
      <c r="DR324" s="131"/>
      <c r="EB324" s="131"/>
      <c r="EL324" s="131"/>
      <c r="EV324" s="131"/>
      <c r="FF324" s="131"/>
      <c r="FP324" s="131"/>
      <c r="FZ324" s="131"/>
      <c r="GJ324" s="131"/>
      <c r="GT324" s="131"/>
      <c r="HD324" s="131"/>
      <c r="HN324" s="131"/>
      <c r="HX324" s="131"/>
      <c r="IH324" s="131"/>
      <c r="IR324" s="131"/>
      <c r="JB324" s="131"/>
    </row>
    <row xmlns:x14ac="http://schemas.microsoft.com/office/spreadsheetml/2009/9/ac" r="325" s="3" customFormat="true" x14ac:dyDescent="0.25">
      <c r="A325" s="400"/>
      <c r="B325" s="131"/>
      <c r="L325" s="131"/>
      <c r="V325" s="131"/>
      <c r="AF325" s="131"/>
      <c r="AP325" s="131"/>
      <c r="AZ325" s="131"/>
      <c r="BJ325" s="131"/>
      <c r="BK325" s="131"/>
      <c r="BT325" s="131"/>
      <c r="CD325" s="131"/>
      <c r="CE325" s="131"/>
      <c r="CN325" s="131"/>
      <c r="CO325" s="131"/>
      <c r="CX325" s="131"/>
      <c r="CY325" s="131"/>
      <c r="DH325" s="131"/>
      <c r="DR325" s="131"/>
      <c r="EB325" s="131"/>
      <c r="EL325" s="131"/>
      <c r="EV325" s="131"/>
      <c r="FF325" s="131"/>
      <c r="FP325" s="131"/>
      <c r="FZ325" s="131"/>
      <c r="GJ325" s="131"/>
      <c r="GT325" s="131"/>
      <c r="HD325" s="131"/>
      <c r="HN325" s="131"/>
      <c r="HX325" s="131"/>
      <c r="IH325" s="131"/>
      <c r="IR325" s="131"/>
      <c r="JB325" s="131"/>
    </row>
    <row xmlns:x14ac="http://schemas.microsoft.com/office/spreadsheetml/2009/9/ac" r="326" s="3" customFormat="true" x14ac:dyDescent="0.25">
      <c r="A326" s="400"/>
      <c r="B326" s="131"/>
      <c r="L326" s="131"/>
      <c r="V326" s="131"/>
      <c r="AF326" s="131"/>
      <c r="AP326" s="131"/>
      <c r="AZ326" s="131"/>
      <c r="BJ326" s="131"/>
      <c r="BK326" s="131"/>
      <c r="BT326" s="131"/>
      <c r="CD326" s="131"/>
      <c r="CE326" s="131"/>
      <c r="CN326" s="131"/>
      <c r="CO326" s="131"/>
      <c r="CX326" s="131"/>
      <c r="CY326" s="131"/>
      <c r="DH326" s="131"/>
      <c r="DR326" s="131"/>
      <c r="EB326" s="131"/>
      <c r="EL326" s="131"/>
      <c r="EV326" s="131"/>
      <c r="FF326" s="131"/>
      <c r="FP326" s="131"/>
      <c r="FZ326" s="131"/>
      <c r="GJ326" s="131"/>
      <c r="GT326" s="131"/>
      <c r="HD326" s="131"/>
      <c r="HN326" s="131"/>
      <c r="HX326" s="131"/>
      <c r="IH326" s="131"/>
      <c r="IR326" s="131"/>
      <c r="JB326" s="131"/>
    </row>
    <row xmlns:x14ac="http://schemas.microsoft.com/office/spreadsheetml/2009/9/ac" r="327" s="3" customFormat="true" x14ac:dyDescent="0.25">
      <c r="A327" s="400"/>
      <c r="B327" s="131"/>
      <c r="L327" s="131"/>
      <c r="V327" s="131"/>
      <c r="AF327" s="131"/>
      <c r="AP327" s="131"/>
      <c r="AZ327" s="131"/>
      <c r="BJ327" s="131"/>
      <c r="BK327" s="131"/>
      <c r="BT327" s="131"/>
      <c r="CD327" s="131"/>
      <c r="CE327" s="131"/>
      <c r="CN327" s="131"/>
      <c r="CO327" s="131"/>
      <c r="CX327" s="131"/>
      <c r="CY327" s="131"/>
      <c r="DH327" s="131"/>
      <c r="DR327" s="131"/>
      <c r="EB327" s="131"/>
      <c r="EL327" s="131"/>
      <c r="EV327" s="131"/>
      <c r="FF327" s="131"/>
      <c r="FP327" s="131"/>
      <c r="FZ327" s="131"/>
      <c r="GJ327" s="131"/>
      <c r="GT327" s="131"/>
      <c r="HD327" s="131"/>
      <c r="HN327" s="131"/>
      <c r="HX327" s="131"/>
      <c r="IH327" s="131"/>
      <c r="IR327" s="131"/>
      <c r="JB327" s="131"/>
    </row>
    <row xmlns:x14ac="http://schemas.microsoft.com/office/spreadsheetml/2009/9/ac" r="328" s="3" customFormat="true" x14ac:dyDescent="0.25">
      <c r="A328" s="400"/>
      <c r="B328" s="131"/>
      <c r="L328" s="131"/>
      <c r="V328" s="131"/>
      <c r="AF328" s="131"/>
      <c r="AP328" s="131"/>
      <c r="AZ328" s="131"/>
      <c r="BJ328" s="131"/>
      <c r="BK328" s="131"/>
      <c r="BT328" s="131"/>
      <c r="CD328" s="131"/>
      <c r="CE328" s="131"/>
      <c r="CN328" s="131"/>
      <c r="CO328" s="131"/>
      <c r="CX328" s="131"/>
      <c r="CY328" s="131"/>
      <c r="DH328" s="131"/>
      <c r="DR328" s="131"/>
      <c r="EB328" s="131"/>
      <c r="EL328" s="131"/>
      <c r="EV328" s="131"/>
      <c r="FF328" s="131"/>
      <c r="FP328" s="131"/>
      <c r="FZ328" s="131"/>
      <c r="GJ328" s="131"/>
      <c r="GT328" s="131"/>
      <c r="HD328" s="131"/>
      <c r="HN328" s="131"/>
      <c r="HX328" s="131"/>
      <c r="IH328" s="131"/>
      <c r="IR328" s="131"/>
      <c r="JB328" s="131"/>
    </row>
    <row xmlns:x14ac="http://schemas.microsoft.com/office/spreadsheetml/2009/9/ac" r="329" s="3" customFormat="true" x14ac:dyDescent="0.25">
      <c r="A329" s="400"/>
      <c r="B329" s="131"/>
      <c r="L329" s="131"/>
      <c r="V329" s="131"/>
      <c r="AF329" s="131"/>
      <c r="AP329" s="131"/>
      <c r="AZ329" s="131"/>
      <c r="BJ329" s="131"/>
      <c r="BK329" s="131"/>
      <c r="BT329" s="131"/>
      <c r="CD329" s="131"/>
      <c r="CE329" s="131"/>
      <c r="CN329" s="131"/>
      <c r="CO329" s="131"/>
      <c r="CX329" s="131"/>
      <c r="CY329" s="131"/>
      <c r="DH329" s="131"/>
      <c r="DR329" s="131"/>
      <c r="EB329" s="131"/>
      <c r="EL329" s="131"/>
      <c r="EV329" s="131"/>
      <c r="FF329" s="131"/>
      <c r="FP329" s="131"/>
      <c r="FZ329" s="131"/>
      <c r="GJ329" s="131"/>
      <c r="GT329" s="131"/>
      <c r="HD329" s="131"/>
      <c r="HN329" s="131"/>
      <c r="HX329" s="131"/>
      <c r="IH329" s="131"/>
      <c r="IR329" s="131"/>
      <c r="JB329" s="131"/>
    </row>
    <row xmlns:x14ac="http://schemas.microsoft.com/office/spreadsheetml/2009/9/ac" r="330" s="3" customFormat="true" x14ac:dyDescent="0.25">
      <c r="A330" s="400"/>
      <c r="B330" s="131"/>
      <c r="L330" s="131"/>
      <c r="V330" s="131"/>
      <c r="AF330" s="131"/>
      <c r="AP330" s="131"/>
      <c r="AZ330" s="131"/>
      <c r="BJ330" s="131"/>
      <c r="BK330" s="131"/>
      <c r="BT330" s="131"/>
      <c r="CD330" s="131"/>
      <c r="CE330" s="131"/>
      <c r="CN330" s="131"/>
      <c r="CO330" s="131"/>
      <c r="CX330" s="131"/>
      <c r="CY330" s="131"/>
      <c r="DH330" s="131"/>
      <c r="DR330" s="131"/>
      <c r="EB330" s="131"/>
      <c r="EL330" s="131"/>
      <c r="EV330" s="131"/>
      <c r="FF330" s="131"/>
      <c r="FP330" s="131"/>
      <c r="FZ330" s="131"/>
      <c r="GJ330" s="131"/>
      <c r="GT330" s="131"/>
      <c r="HD330" s="131"/>
      <c r="HN330" s="131"/>
      <c r="HX330" s="131"/>
      <c r="IH330" s="131"/>
      <c r="IR330" s="131"/>
      <c r="JB330" s="131"/>
    </row>
    <row xmlns:x14ac="http://schemas.microsoft.com/office/spreadsheetml/2009/9/ac" r="331" s="3" customFormat="true" x14ac:dyDescent="0.25">
      <c r="A331" s="400"/>
      <c r="B331" s="131"/>
      <c r="L331" s="131"/>
      <c r="V331" s="131"/>
      <c r="AF331" s="131"/>
      <c r="AP331" s="131"/>
      <c r="AZ331" s="131"/>
      <c r="BJ331" s="131"/>
      <c r="BK331" s="131"/>
      <c r="BT331" s="131"/>
      <c r="CD331" s="131"/>
      <c r="CE331" s="131"/>
      <c r="CN331" s="131"/>
      <c r="CO331" s="131"/>
      <c r="CX331" s="131"/>
      <c r="CY331" s="131"/>
      <c r="DH331" s="131"/>
      <c r="DR331" s="131"/>
      <c r="EB331" s="131"/>
      <c r="EL331" s="131"/>
      <c r="EV331" s="131"/>
      <c r="FF331" s="131"/>
      <c r="FP331" s="131"/>
      <c r="FZ331" s="131"/>
      <c r="GJ331" s="131"/>
      <c r="GT331" s="131"/>
      <c r="HD331" s="131"/>
      <c r="HN331" s="131"/>
      <c r="HX331" s="131"/>
      <c r="IH331" s="131"/>
      <c r="IR331" s="131"/>
      <c r="JB331" s="131"/>
    </row>
    <row xmlns:x14ac="http://schemas.microsoft.com/office/spreadsheetml/2009/9/ac" r="332" s="3" customFormat="true" x14ac:dyDescent="0.25">
      <c r="A332" s="400"/>
      <c r="B332" s="131"/>
      <c r="L332" s="131"/>
      <c r="V332" s="131"/>
      <c r="AF332" s="131"/>
      <c r="AP332" s="131"/>
      <c r="AZ332" s="131"/>
      <c r="BJ332" s="131"/>
      <c r="BK332" s="131"/>
      <c r="BT332" s="131"/>
      <c r="CD332" s="131"/>
      <c r="CE332" s="131"/>
      <c r="CN332" s="131"/>
      <c r="CO332" s="131"/>
      <c r="CX332" s="131"/>
      <c r="CY332" s="131"/>
      <c r="DH332" s="131"/>
      <c r="DR332" s="131"/>
      <c r="EB332" s="131"/>
      <c r="EL332" s="131"/>
      <c r="EV332" s="131"/>
      <c r="FF332" s="131"/>
      <c r="FP332" s="131"/>
      <c r="FZ332" s="131"/>
      <c r="GJ332" s="131"/>
      <c r="GT332" s="131"/>
      <c r="HD332" s="131"/>
      <c r="HN332" s="131"/>
      <c r="HX332" s="131"/>
      <c r="IH332" s="131"/>
      <c r="IR332" s="131"/>
      <c r="JB332" s="131"/>
    </row>
    <row xmlns:x14ac="http://schemas.microsoft.com/office/spreadsheetml/2009/9/ac" r="333" s="3" customFormat="true" x14ac:dyDescent="0.25">
      <c r="A333" s="400"/>
      <c r="B333" s="131"/>
      <c r="L333" s="131"/>
      <c r="V333" s="131"/>
      <c r="AF333" s="131"/>
      <c r="AP333" s="131"/>
      <c r="AZ333" s="131"/>
      <c r="BJ333" s="131"/>
      <c r="BK333" s="131"/>
      <c r="BT333" s="131"/>
      <c r="CD333" s="131"/>
      <c r="CE333" s="131"/>
      <c r="CN333" s="131"/>
      <c r="CO333" s="131"/>
      <c r="CX333" s="131"/>
      <c r="CY333" s="131"/>
      <c r="DH333" s="131"/>
      <c r="DR333" s="131"/>
      <c r="EB333" s="131"/>
      <c r="EL333" s="131"/>
      <c r="EV333" s="131"/>
      <c r="FF333" s="131"/>
      <c r="FP333" s="131"/>
      <c r="FZ333" s="131"/>
      <c r="GJ333" s="131"/>
      <c r="GT333" s="131"/>
      <c r="HD333" s="131"/>
      <c r="HN333" s="131"/>
      <c r="HX333" s="131"/>
      <c r="IH333" s="131"/>
      <c r="IR333" s="131"/>
      <c r="JB333" s="131"/>
    </row>
    <row xmlns:x14ac="http://schemas.microsoft.com/office/spreadsheetml/2009/9/ac" r="334" s="3" customFormat="true" x14ac:dyDescent="0.25">
      <c r="A334" s="400"/>
      <c r="B334" s="131"/>
      <c r="L334" s="131"/>
      <c r="V334" s="131"/>
      <c r="AF334" s="131"/>
      <c r="AP334" s="131"/>
      <c r="AZ334" s="131"/>
      <c r="BJ334" s="131"/>
      <c r="BK334" s="131"/>
      <c r="BT334" s="131"/>
      <c r="CD334" s="131"/>
      <c r="CE334" s="131"/>
      <c r="CN334" s="131"/>
      <c r="CO334" s="131"/>
      <c r="CX334" s="131"/>
      <c r="CY334" s="131"/>
      <c r="DH334" s="131"/>
      <c r="DR334" s="131"/>
      <c r="EB334" s="131"/>
      <c r="EL334" s="131"/>
      <c r="EV334" s="131"/>
      <c r="FF334" s="131"/>
      <c r="FP334" s="131"/>
      <c r="FZ334" s="131"/>
      <c r="GJ334" s="131"/>
      <c r="GT334" s="131"/>
      <c r="HD334" s="131"/>
      <c r="HN334" s="131"/>
      <c r="HX334" s="131"/>
      <c r="IH334" s="131"/>
      <c r="IR334" s="131"/>
      <c r="JB334" s="131"/>
    </row>
    <row xmlns:x14ac="http://schemas.microsoft.com/office/spreadsheetml/2009/9/ac" r="335" s="3" customFormat="true" x14ac:dyDescent="0.25">
      <c r="A335" s="400"/>
      <c r="B335" s="131"/>
      <c r="L335" s="131"/>
      <c r="V335" s="131"/>
      <c r="AF335" s="131"/>
      <c r="AP335" s="131"/>
      <c r="AZ335" s="131"/>
      <c r="BJ335" s="131"/>
      <c r="BK335" s="131"/>
      <c r="BT335" s="131"/>
      <c r="CD335" s="131"/>
      <c r="CE335" s="131"/>
      <c r="CN335" s="131"/>
      <c r="CO335" s="131"/>
      <c r="CX335" s="131"/>
      <c r="CY335" s="131"/>
      <c r="DH335" s="131"/>
      <c r="DR335" s="131"/>
      <c r="EB335" s="131"/>
      <c r="EL335" s="131"/>
      <c r="EV335" s="131"/>
      <c r="FF335" s="131"/>
      <c r="FP335" s="131"/>
      <c r="FZ335" s="131"/>
      <c r="GJ335" s="131"/>
      <c r="GT335" s="131"/>
      <c r="HD335" s="131"/>
      <c r="HN335" s="131"/>
      <c r="HX335" s="131"/>
      <c r="IH335" s="131"/>
      <c r="IR335" s="131"/>
      <c r="JB335" s="131"/>
    </row>
    <row xmlns:x14ac="http://schemas.microsoft.com/office/spreadsheetml/2009/9/ac" r="336" s="3" customFormat="true" x14ac:dyDescent="0.25">
      <c r="A336" s="400"/>
      <c r="B336" s="131"/>
      <c r="L336" s="131"/>
      <c r="V336" s="131"/>
      <c r="AF336" s="131"/>
      <c r="AP336" s="131"/>
      <c r="AZ336" s="131"/>
      <c r="BJ336" s="131"/>
      <c r="BK336" s="131"/>
      <c r="BT336" s="131"/>
      <c r="CD336" s="131"/>
      <c r="CE336" s="131"/>
      <c r="CN336" s="131"/>
      <c r="CO336" s="131"/>
      <c r="CX336" s="131"/>
      <c r="CY336" s="131"/>
      <c r="DH336" s="131"/>
      <c r="DR336" s="131"/>
      <c r="EB336" s="131"/>
      <c r="EL336" s="131"/>
      <c r="EV336" s="131"/>
      <c r="FF336" s="131"/>
      <c r="FP336" s="131"/>
      <c r="FZ336" s="131"/>
      <c r="GJ336" s="131"/>
      <c r="GT336" s="131"/>
      <c r="HD336" s="131"/>
      <c r="HN336" s="131"/>
      <c r="HX336" s="131"/>
      <c r="IH336" s="131"/>
      <c r="IR336" s="131"/>
      <c r="JB336" s="131"/>
    </row>
    <row xmlns:x14ac="http://schemas.microsoft.com/office/spreadsheetml/2009/9/ac" r="337" s="3" customFormat="true" x14ac:dyDescent="0.25">
      <c r="A337" s="400"/>
      <c r="B337" s="131"/>
      <c r="L337" s="131"/>
      <c r="V337" s="131"/>
      <c r="AF337" s="131"/>
      <c r="AP337" s="131"/>
      <c r="AZ337" s="131"/>
      <c r="BJ337" s="131"/>
      <c r="BK337" s="131"/>
      <c r="BT337" s="131"/>
      <c r="CD337" s="131"/>
      <c r="CE337" s="131"/>
      <c r="CN337" s="131"/>
      <c r="CO337" s="131"/>
      <c r="CX337" s="131"/>
      <c r="CY337" s="131"/>
      <c r="DH337" s="131"/>
      <c r="DR337" s="131"/>
      <c r="EB337" s="131"/>
      <c r="EL337" s="131"/>
      <c r="EV337" s="131"/>
      <c r="FF337" s="131"/>
      <c r="FP337" s="131"/>
      <c r="FZ337" s="131"/>
      <c r="GJ337" s="131"/>
      <c r="GT337" s="131"/>
      <c r="HD337" s="131"/>
      <c r="HN337" s="131"/>
      <c r="HX337" s="131"/>
      <c r="IH337" s="131"/>
      <c r="IR337" s="131"/>
      <c r="JB337" s="131"/>
    </row>
    <row xmlns:x14ac="http://schemas.microsoft.com/office/spreadsheetml/2009/9/ac" r="338" s="3" customFormat="true" x14ac:dyDescent="0.25">
      <c r="A338" s="400"/>
      <c r="B338" s="131"/>
      <c r="L338" s="131"/>
      <c r="V338" s="131"/>
      <c r="AF338" s="131"/>
      <c r="AP338" s="131"/>
      <c r="AZ338" s="131"/>
      <c r="BJ338" s="131"/>
      <c r="BK338" s="131"/>
      <c r="BT338" s="131"/>
      <c r="CD338" s="131"/>
      <c r="CE338" s="131"/>
      <c r="CN338" s="131"/>
      <c r="CO338" s="131"/>
      <c r="CX338" s="131"/>
      <c r="CY338" s="131"/>
      <c r="DH338" s="131"/>
      <c r="DR338" s="131"/>
      <c r="EB338" s="131"/>
      <c r="EL338" s="131"/>
      <c r="EV338" s="131"/>
      <c r="FF338" s="131"/>
      <c r="FP338" s="131"/>
      <c r="FZ338" s="131"/>
      <c r="GJ338" s="131"/>
      <c r="GT338" s="131"/>
      <c r="HD338" s="131"/>
      <c r="HN338" s="131"/>
      <c r="HX338" s="131"/>
      <c r="IH338" s="131"/>
      <c r="IR338" s="131"/>
      <c r="JB338" s="131"/>
    </row>
    <row xmlns:x14ac="http://schemas.microsoft.com/office/spreadsheetml/2009/9/ac" r="339" s="3" customFormat="true" x14ac:dyDescent="0.25">
      <c r="A339" s="400"/>
      <c r="B339" s="131"/>
      <c r="L339" s="131"/>
      <c r="V339" s="131"/>
      <c r="AF339" s="131"/>
      <c r="AP339" s="131"/>
      <c r="AZ339" s="131"/>
      <c r="BJ339" s="131"/>
      <c r="BK339" s="131"/>
      <c r="BT339" s="131"/>
      <c r="CD339" s="131"/>
      <c r="CE339" s="131"/>
      <c r="CN339" s="131"/>
      <c r="CO339" s="131"/>
      <c r="CX339" s="131"/>
      <c r="CY339" s="131"/>
      <c r="DH339" s="131"/>
      <c r="DR339" s="131"/>
      <c r="EB339" s="131"/>
      <c r="EL339" s="131"/>
      <c r="EV339" s="131"/>
      <c r="FF339" s="131"/>
      <c r="FP339" s="131"/>
      <c r="FZ339" s="131"/>
      <c r="GJ339" s="131"/>
      <c r="GT339" s="131"/>
      <c r="HD339" s="131"/>
      <c r="HN339" s="131"/>
      <c r="HX339" s="131"/>
      <c r="IH339" s="131"/>
      <c r="IR339" s="131"/>
      <c r="JB339" s="131"/>
    </row>
    <row xmlns:x14ac="http://schemas.microsoft.com/office/spreadsheetml/2009/9/ac" r="340" s="3" customFormat="true" x14ac:dyDescent="0.25">
      <c r="A340" s="400"/>
      <c r="B340" s="131"/>
      <c r="L340" s="131"/>
      <c r="V340" s="131"/>
      <c r="AF340" s="131"/>
      <c r="AP340" s="131"/>
      <c r="AZ340" s="131"/>
      <c r="BJ340" s="131"/>
      <c r="BK340" s="131"/>
      <c r="BT340" s="131"/>
      <c r="CD340" s="131"/>
      <c r="CE340" s="131"/>
      <c r="CN340" s="131"/>
      <c r="CO340" s="131"/>
      <c r="CX340" s="131"/>
      <c r="CY340" s="131"/>
      <c r="DH340" s="131"/>
      <c r="DR340" s="131"/>
      <c r="EB340" s="131"/>
      <c r="EL340" s="131"/>
      <c r="EV340" s="131"/>
      <c r="FF340" s="131"/>
      <c r="FP340" s="131"/>
      <c r="FZ340" s="131"/>
      <c r="GJ340" s="131"/>
      <c r="GT340" s="131"/>
      <c r="HD340" s="131"/>
      <c r="HN340" s="131"/>
      <c r="HX340" s="131"/>
      <c r="IH340" s="131"/>
      <c r="IR340" s="131"/>
      <c r="JB340" s="131"/>
    </row>
    <row xmlns:x14ac="http://schemas.microsoft.com/office/spreadsheetml/2009/9/ac" r="341" s="3" customFormat="true" x14ac:dyDescent="0.25">
      <c r="A341" s="400"/>
      <c r="B341" s="131"/>
      <c r="L341" s="131"/>
      <c r="V341" s="131"/>
      <c r="AF341" s="131"/>
      <c r="AP341" s="131"/>
      <c r="AZ341" s="131"/>
      <c r="BJ341" s="131"/>
      <c r="BK341" s="131"/>
      <c r="BT341" s="131"/>
      <c r="CD341" s="131"/>
      <c r="CE341" s="131"/>
      <c r="CN341" s="131"/>
      <c r="CO341" s="131"/>
      <c r="CX341" s="131"/>
      <c r="CY341" s="131"/>
      <c r="DH341" s="131"/>
      <c r="DR341" s="131"/>
      <c r="EB341" s="131"/>
      <c r="EL341" s="131"/>
      <c r="EV341" s="131"/>
      <c r="FF341" s="131"/>
      <c r="FP341" s="131"/>
      <c r="FZ341" s="131"/>
      <c r="GJ341" s="131"/>
      <c r="GT341" s="131"/>
      <c r="HD341" s="131"/>
      <c r="HN341" s="131"/>
      <c r="HX341" s="131"/>
      <c r="IH341" s="131"/>
      <c r="IR341" s="131"/>
      <c r="JB341" s="131"/>
    </row>
    <row xmlns:x14ac="http://schemas.microsoft.com/office/spreadsheetml/2009/9/ac" r="342" s="3" customFormat="true" x14ac:dyDescent="0.25">
      <c r="A342" s="400"/>
      <c r="B342" s="131"/>
      <c r="L342" s="131"/>
      <c r="V342" s="131"/>
      <c r="AF342" s="131"/>
      <c r="AP342" s="131"/>
      <c r="AZ342" s="131"/>
      <c r="BJ342" s="131"/>
      <c r="BK342" s="131"/>
      <c r="BT342" s="131"/>
      <c r="CD342" s="131"/>
      <c r="CE342" s="131"/>
      <c r="CN342" s="131"/>
      <c r="CO342" s="131"/>
      <c r="CX342" s="131"/>
      <c r="CY342" s="131"/>
      <c r="DH342" s="131"/>
      <c r="DR342" s="131"/>
      <c r="EB342" s="131"/>
      <c r="EL342" s="131"/>
      <c r="EV342" s="131"/>
      <c r="FF342" s="131"/>
      <c r="FP342" s="131"/>
      <c r="FZ342" s="131"/>
      <c r="GJ342" s="131"/>
      <c r="GT342" s="131"/>
      <c r="HD342" s="131"/>
      <c r="HN342" s="131"/>
      <c r="HX342" s="131"/>
      <c r="IH342" s="131"/>
      <c r="IR342" s="131"/>
      <c r="JB342" s="131"/>
    </row>
    <row xmlns:x14ac="http://schemas.microsoft.com/office/spreadsheetml/2009/9/ac" r="343" s="3" customFormat="true" x14ac:dyDescent="0.25">
      <c r="A343" s="400"/>
      <c r="B343" s="131"/>
      <c r="L343" s="131"/>
      <c r="V343" s="131"/>
      <c r="AF343" s="131"/>
      <c r="AP343" s="131"/>
      <c r="AZ343" s="131"/>
      <c r="BJ343" s="131"/>
      <c r="BK343" s="131"/>
      <c r="BT343" s="131"/>
      <c r="CD343" s="131"/>
      <c r="CE343" s="131"/>
      <c r="CN343" s="131"/>
      <c r="CO343" s="131"/>
      <c r="CX343" s="131"/>
      <c r="CY343" s="131"/>
      <c r="DH343" s="131"/>
      <c r="DR343" s="131"/>
      <c r="EB343" s="131"/>
      <c r="EL343" s="131"/>
      <c r="EV343" s="131"/>
      <c r="FF343" s="131"/>
      <c r="FP343" s="131"/>
      <c r="FZ343" s="131"/>
      <c r="GJ343" s="131"/>
      <c r="GT343" s="131"/>
      <c r="HD343" s="131"/>
      <c r="HN343" s="131"/>
      <c r="HX343" s="131"/>
      <c r="IH343" s="131"/>
      <c r="IR343" s="131"/>
      <c r="JB343" s="131"/>
    </row>
    <row xmlns:x14ac="http://schemas.microsoft.com/office/spreadsheetml/2009/9/ac" r="344" s="3" customFormat="true" x14ac:dyDescent="0.25">
      <c r="A344" s="400"/>
      <c r="B344" s="131"/>
      <c r="L344" s="131"/>
      <c r="V344" s="131"/>
      <c r="AF344" s="131"/>
      <c r="AP344" s="131"/>
      <c r="AZ344" s="131"/>
      <c r="BJ344" s="131"/>
      <c r="BK344" s="131"/>
      <c r="BT344" s="131"/>
      <c r="CD344" s="131"/>
      <c r="CE344" s="131"/>
      <c r="CN344" s="131"/>
      <c r="CO344" s="131"/>
      <c r="CX344" s="131"/>
      <c r="CY344" s="131"/>
      <c r="DH344" s="131"/>
      <c r="DR344" s="131"/>
      <c r="EB344" s="131"/>
      <c r="EL344" s="131"/>
      <c r="EV344" s="131"/>
      <c r="FF344" s="131"/>
      <c r="FP344" s="131"/>
      <c r="FZ344" s="131"/>
      <c r="GJ344" s="131"/>
      <c r="GT344" s="131"/>
      <c r="HD344" s="131"/>
      <c r="HN344" s="131"/>
      <c r="HX344" s="131"/>
      <c r="IH344" s="131"/>
      <c r="IR344" s="131"/>
      <c r="JB344" s="131"/>
    </row>
    <row xmlns:x14ac="http://schemas.microsoft.com/office/spreadsheetml/2009/9/ac" r="345" s="3" customFormat="true" x14ac:dyDescent="0.25">
      <c r="A345" s="400"/>
      <c r="B345" s="131"/>
      <c r="L345" s="131"/>
      <c r="V345" s="131"/>
      <c r="AF345" s="131"/>
      <c r="AP345" s="131"/>
      <c r="AZ345" s="131"/>
      <c r="BJ345" s="131"/>
      <c r="BK345" s="131"/>
      <c r="BT345" s="131"/>
      <c r="CD345" s="131"/>
      <c r="CE345" s="131"/>
      <c r="CN345" s="131"/>
      <c r="CO345" s="131"/>
      <c r="CX345" s="131"/>
      <c r="CY345" s="131"/>
      <c r="DH345" s="131"/>
      <c r="DR345" s="131"/>
      <c r="EB345" s="131"/>
      <c r="EL345" s="131"/>
      <c r="EV345" s="131"/>
      <c r="FF345" s="131"/>
      <c r="FP345" s="131"/>
      <c r="FZ345" s="131"/>
      <c r="GJ345" s="131"/>
      <c r="GT345" s="131"/>
      <c r="HD345" s="131"/>
      <c r="HN345" s="131"/>
      <c r="HX345" s="131"/>
      <c r="IH345" s="131"/>
      <c r="IR345" s="131"/>
      <c r="JB345" s="131"/>
    </row>
    <row xmlns:x14ac="http://schemas.microsoft.com/office/spreadsheetml/2009/9/ac" r="346" s="3" customFormat="true" x14ac:dyDescent="0.25">
      <c r="A346" s="400"/>
      <c r="B346" s="131"/>
      <c r="L346" s="131"/>
      <c r="V346" s="131"/>
      <c r="AF346" s="131"/>
      <c r="AP346" s="131"/>
      <c r="AZ346" s="131"/>
      <c r="BJ346" s="131"/>
      <c r="BK346" s="131"/>
      <c r="BT346" s="131"/>
      <c r="CD346" s="131"/>
      <c r="CE346" s="131"/>
      <c r="CN346" s="131"/>
      <c r="CO346" s="131"/>
      <c r="CX346" s="131"/>
      <c r="CY346" s="131"/>
      <c r="DH346" s="131"/>
      <c r="DR346" s="131"/>
      <c r="EB346" s="131"/>
      <c r="EL346" s="131"/>
      <c r="EV346" s="131"/>
      <c r="FF346" s="131"/>
      <c r="FP346" s="131"/>
      <c r="FZ346" s="131"/>
      <c r="GJ346" s="131"/>
      <c r="GT346" s="131"/>
      <c r="HD346" s="131"/>
      <c r="HN346" s="131"/>
      <c r="HX346" s="131"/>
      <c r="IH346" s="131"/>
      <c r="IR346" s="131"/>
      <c r="JB346" s="131"/>
    </row>
    <row xmlns:x14ac="http://schemas.microsoft.com/office/spreadsheetml/2009/9/ac" r="347" s="3" customFormat="true" x14ac:dyDescent="0.25">
      <c r="A347" s="400"/>
      <c r="B347" s="131"/>
      <c r="L347" s="131"/>
      <c r="V347" s="131"/>
      <c r="AF347" s="131"/>
      <c r="AP347" s="131"/>
      <c r="AZ347" s="131"/>
      <c r="BJ347" s="131"/>
      <c r="BK347" s="131"/>
      <c r="BT347" s="131"/>
      <c r="CD347" s="131"/>
      <c r="CE347" s="131"/>
      <c r="CN347" s="131"/>
      <c r="CO347" s="131"/>
      <c r="CX347" s="131"/>
      <c r="CY347" s="131"/>
      <c r="DH347" s="131"/>
      <c r="DR347" s="131"/>
      <c r="EB347" s="131"/>
      <c r="EL347" s="131"/>
      <c r="EV347" s="131"/>
      <c r="FF347" s="131"/>
      <c r="FP347" s="131"/>
      <c r="FZ347" s="131"/>
      <c r="GJ347" s="131"/>
      <c r="GT347" s="131"/>
      <c r="HD347" s="131"/>
      <c r="HN347" s="131"/>
      <c r="HX347" s="131"/>
      <c r="IH347" s="131"/>
      <c r="IR347" s="131"/>
      <c r="JB347" s="131"/>
    </row>
    <row xmlns:x14ac="http://schemas.microsoft.com/office/spreadsheetml/2009/9/ac" r="348" s="3" customFormat="true" x14ac:dyDescent="0.25">
      <c r="A348" s="400"/>
      <c r="B348" s="131"/>
      <c r="L348" s="131"/>
      <c r="V348" s="131"/>
      <c r="AF348" s="131"/>
      <c r="AP348" s="131"/>
      <c r="AZ348" s="131"/>
      <c r="BJ348" s="131"/>
      <c r="BK348" s="131"/>
      <c r="BT348" s="131"/>
      <c r="CD348" s="131"/>
      <c r="CE348" s="131"/>
      <c r="CN348" s="131"/>
      <c r="CO348" s="131"/>
      <c r="CX348" s="131"/>
      <c r="CY348" s="131"/>
      <c r="DH348" s="131"/>
      <c r="DR348" s="131"/>
      <c r="EB348" s="131"/>
      <c r="EL348" s="131"/>
      <c r="EV348" s="131"/>
      <c r="FF348" s="131"/>
      <c r="FP348" s="131"/>
      <c r="FZ348" s="131"/>
      <c r="GJ348" s="131"/>
      <c r="GT348" s="131"/>
      <c r="HD348" s="131"/>
      <c r="HN348" s="131"/>
      <c r="HX348" s="131"/>
      <c r="IH348" s="131"/>
      <c r="IR348" s="131"/>
      <c r="JB348" s="131"/>
    </row>
    <row xmlns:x14ac="http://schemas.microsoft.com/office/spreadsheetml/2009/9/ac" r="349" s="3" customFormat="true" x14ac:dyDescent="0.25">
      <c r="A349" s="400"/>
      <c r="B349" s="131"/>
      <c r="L349" s="131"/>
      <c r="V349" s="131"/>
      <c r="AF349" s="131"/>
      <c r="AP349" s="131"/>
      <c r="AZ349" s="131"/>
      <c r="BJ349" s="131"/>
      <c r="BK349" s="131"/>
      <c r="BT349" s="131"/>
      <c r="CD349" s="131"/>
      <c r="CE349" s="131"/>
      <c r="CN349" s="131"/>
      <c r="CO349" s="131"/>
      <c r="CX349" s="131"/>
      <c r="CY349" s="131"/>
      <c r="DH349" s="131"/>
      <c r="DR349" s="131"/>
      <c r="EB349" s="131"/>
      <c r="EL349" s="131"/>
      <c r="EV349" s="131"/>
      <c r="FF349" s="131"/>
      <c r="FP349" s="131"/>
      <c r="FZ349" s="131"/>
      <c r="GJ349" s="131"/>
      <c r="GT349" s="131"/>
      <c r="HD349" s="131"/>
      <c r="HN349" s="131"/>
      <c r="HX349" s="131"/>
      <c r="IH349" s="131"/>
      <c r="IR349" s="131"/>
      <c r="JB349" s="131"/>
    </row>
    <row xmlns:x14ac="http://schemas.microsoft.com/office/spreadsheetml/2009/9/ac" r="350" s="3" customFormat="true" x14ac:dyDescent="0.25">
      <c r="A350" s="400"/>
      <c r="B350" s="131"/>
      <c r="L350" s="131"/>
      <c r="V350" s="131"/>
      <c r="AF350" s="131"/>
      <c r="AP350" s="131"/>
      <c r="AZ350" s="131"/>
      <c r="BJ350" s="131"/>
      <c r="BK350" s="131"/>
      <c r="BT350" s="131"/>
      <c r="CD350" s="131"/>
      <c r="CE350" s="131"/>
      <c r="CN350" s="131"/>
      <c r="CO350" s="131"/>
      <c r="CX350" s="131"/>
      <c r="CY350" s="131"/>
      <c r="DH350" s="131"/>
      <c r="DR350" s="131"/>
      <c r="EB350" s="131"/>
      <c r="EL350" s="131"/>
      <c r="EV350" s="131"/>
      <c r="FF350" s="131"/>
      <c r="FP350" s="131"/>
      <c r="FZ350" s="131"/>
      <c r="GJ350" s="131"/>
      <c r="GT350" s="131"/>
      <c r="HD350" s="131"/>
      <c r="HN350" s="131"/>
      <c r="HX350" s="131"/>
      <c r="IH350" s="131"/>
      <c r="IR350" s="131"/>
      <c r="JB350" s="131"/>
    </row>
    <row xmlns:x14ac="http://schemas.microsoft.com/office/spreadsheetml/2009/9/ac" r="351" s="3" customFormat="true" x14ac:dyDescent="0.25">
      <c r="A351" s="400"/>
      <c r="B351" s="131"/>
      <c r="L351" s="131"/>
      <c r="V351" s="131"/>
      <c r="AF351" s="131"/>
      <c r="AP351" s="131"/>
      <c r="AZ351" s="131"/>
      <c r="BJ351" s="131"/>
      <c r="BK351" s="131"/>
      <c r="BT351" s="131"/>
      <c r="CD351" s="131"/>
      <c r="CE351" s="131"/>
      <c r="CN351" s="131"/>
      <c r="CO351" s="131"/>
      <c r="CX351" s="131"/>
      <c r="CY351" s="131"/>
      <c r="DH351" s="131"/>
      <c r="DR351" s="131"/>
      <c r="EB351" s="131"/>
      <c r="EL351" s="131"/>
      <c r="EV351" s="131"/>
      <c r="FF351" s="131"/>
      <c r="FP351" s="131"/>
      <c r="FZ351" s="131"/>
      <c r="GJ351" s="131"/>
      <c r="GT351" s="131"/>
      <c r="HD351" s="131"/>
      <c r="HN351" s="131"/>
      <c r="HX351" s="131"/>
      <c r="IH351" s="131"/>
      <c r="IR351" s="131"/>
      <c r="JB351" s="131"/>
    </row>
    <row xmlns:x14ac="http://schemas.microsoft.com/office/spreadsheetml/2009/9/ac" r="352" s="3" customFormat="true" x14ac:dyDescent="0.25">
      <c r="A352" s="400"/>
      <c r="B352" s="131"/>
      <c r="L352" s="131"/>
      <c r="V352" s="131"/>
      <c r="AF352" s="131"/>
      <c r="AP352" s="131"/>
      <c r="AZ352" s="131"/>
      <c r="BJ352" s="131"/>
      <c r="BK352" s="131"/>
      <c r="BT352" s="131"/>
      <c r="CD352" s="131"/>
      <c r="CE352" s="131"/>
      <c r="CN352" s="131"/>
      <c r="CO352" s="131"/>
      <c r="CX352" s="131"/>
      <c r="CY352" s="131"/>
      <c r="DH352" s="131"/>
      <c r="DR352" s="131"/>
      <c r="EB352" s="131"/>
      <c r="EL352" s="131"/>
      <c r="EV352" s="131"/>
      <c r="FF352" s="131"/>
      <c r="FP352" s="131"/>
      <c r="FZ352" s="131"/>
      <c r="GJ352" s="131"/>
      <c r="GT352" s="131"/>
      <c r="HD352" s="131"/>
      <c r="HN352" s="131"/>
      <c r="HX352" s="131"/>
      <c r="IH352" s="131"/>
      <c r="IR352" s="131"/>
      <c r="JB352" s="131"/>
    </row>
    <row xmlns:x14ac="http://schemas.microsoft.com/office/spreadsheetml/2009/9/ac" r="353" s="3" customFormat="true" x14ac:dyDescent="0.25">
      <c r="A353" s="400"/>
      <c r="B353" s="131"/>
      <c r="L353" s="131"/>
      <c r="V353" s="131"/>
      <c r="AF353" s="131"/>
      <c r="AP353" s="131"/>
      <c r="AZ353" s="131"/>
      <c r="BJ353" s="131"/>
      <c r="BK353" s="131"/>
      <c r="BT353" s="131"/>
      <c r="CD353" s="131"/>
      <c r="CE353" s="131"/>
      <c r="CN353" s="131"/>
      <c r="CO353" s="131"/>
      <c r="CX353" s="131"/>
      <c r="CY353" s="131"/>
      <c r="DH353" s="131"/>
      <c r="DR353" s="131"/>
      <c r="EB353" s="131"/>
      <c r="EL353" s="131"/>
      <c r="EV353" s="131"/>
      <c r="FF353" s="131"/>
      <c r="FP353" s="131"/>
      <c r="FZ353" s="131"/>
      <c r="GJ353" s="131"/>
      <c r="GT353" s="131"/>
      <c r="HD353" s="131"/>
      <c r="HN353" s="131"/>
      <c r="HX353" s="131"/>
      <c r="IH353" s="131"/>
      <c r="IR353" s="131"/>
      <c r="JB353" s="131"/>
    </row>
    <row xmlns:x14ac="http://schemas.microsoft.com/office/spreadsheetml/2009/9/ac" r="354" s="3" customFormat="true" x14ac:dyDescent="0.25">
      <c r="A354" s="400"/>
      <c r="B354" s="131"/>
      <c r="L354" s="131"/>
      <c r="V354" s="131"/>
      <c r="AF354" s="131"/>
      <c r="AP354" s="131"/>
      <c r="AZ354" s="131"/>
      <c r="BJ354" s="131"/>
      <c r="BK354" s="131"/>
      <c r="BT354" s="131"/>
      <c r="CD354" s="131"/>
      <c r="CE354" s="131"/>
      <c r="CN354" s="131"/>
      <c r="CO354" s="131"/>
      <c r="CX354" s="131"/>
      <c r="CY354" s="131"/>
      <c r="DH354" s="131"/>
      <c r="DR354" s="131"/>
      <c r="EB354" s="131"/>
      <c r="EL354" s="131"/>
      <c r="EV354" s="131"/>
      <c r="FF354" s="131"/>
      <c r="FP354" s="131"/>
      <c r="FZ354" s="131"/>
      <c r="GJ354" s="131"/>
      <c r="GT354" s="131"/>
      <c r="HD354" s="131"/>
      <c r="HN354" s="131"/>
      <c r="HX354" s="131"/>
      <c r="IH354" s="131"/>
      <c r="IR354" s="131"/>
      <c r="JB354" s="131"/>
    </row>
    <row xmlns:x14ac="http://schemas.microsoft.com/office/spreadsheetml/2009/9/ac" r="355" s="3" customFormat="true" x14ac:dyDescent="0.25">
      <c r="A355" s="400"/>
      <c r="B355" s="131"/>
      <c r="L355" s="131"/>
      <c r="V355" s="131"/>
      <c r="AF355" s="131"/>
      <c r="AP355" s="131"/>
      <c r="AZ355" s="131"/>
      <c r="BJ355" s="131"/>
      <c r="BK355" s="131"/>
      <c r="BT355" s="131"/>
      <c r="CD355" s="131"/>
      <c r="CE355" s="131"/>
      <c r="CN355" s="131"/>
      <c r="CO355" s="131"/>
      <c r="CX355" s="131"/>
      <c r="CY355" s="131"/>
      <c r="DH355" s="131"/>
      <c r="DR355" s="131"/>
      <c r="EB355" s="131"/>
      <c r="EL355" s="131"/>
      <c r="EV355" s="131"/>
      <c r="FF355" s="131"/>
      <c r="FP355" s="131"/>
      <c r="FZ355" s="131"/>
      <c r="GJ355" s="131"/>
      <c r="GT355" s="131"/>
      <c r="HD355" s="131"/>
      <c r="HN355" s="131"/>
      <c r="HX355" s="131"/>
      <c r="IH355" s="131"/>
      <c r="IR355" s="131"/>
      <c r="JB355" s="131"/>
    </row>
    <row xmlns:x14ac="http://schemas.microsoft.com/office/spreadsheetml/2009/9/ac" r="356" s="3" customFormat="true" x14ac:dyDescent="0.25">
      <c r="A356" s="400"/>
      <c r="B356" s="131"/>
      <c r="L356" s="131"/>
      <c r="V356" s="131"/>
      <c r="AF356" s="131"/>
      <c r="AP356" s="131"/>
      <c r="AZ356" s="131"/>
      <c r="BJ356" s="131"/>
      <c r="BK356" s="131"/>
      <c r="BT356" s="131"/>
      <c r="CD356" s="131"/>
      <c r="CE356" s="131"/>
      <c r="CN356" s="131"/>
      <c r="CO356" s="131"/>
      <c r="CX356" s="131"/>
      <c r="CY356" s="131"/>
      <c r="DH356" s="131"/>
      <c r="DR356" s="131"/>
      <c r="EB356" s="131"/>
      <c r="EL356" s="131"/>
      <c r="EV356" s="131"/>
      <c r="FF356" s="131"/>
      <c r="FP356" s="131"/>
      <c r="FZ356" s="131"/>
      <c r="GJ356" s="131"/>
      <c r="GT356" s="131"/>
      <c r="HD356" s="131"/>
      <c r="HN356" s="131"/>
      <c r="HX356" s="131"/>
      <c r="IH356" s="131"/>
      <c r="IR356" s="131"/>
      <c r="JB356" s="131"/>
    </row>
    <row xmlns:x14ac="http://schemas.microsoft.com/office/spreadsheetml/2009/9/ac" r="357" s="3" customFormat="true" x14ac:dyDescent="0.25">
      <c r="A357" s="400"/>
      <c r="B357" s="131"/>
      <c r="L357" s="131"/>
      <c r="V357" s="131"/>
      <c r="AF357" s="131"/>
      <c r="AP357" s="131"/>
      <c r="AZ357" s="131"/>
      <c r="BJ357" s="131"/>
      <c r="BK357" s="131"/>
      <c r="BT357" s="131"/>
      <c r="CD357" s="131"/>
      <c r="CE357" s="131"/>
      <c r="CN357" s="131"/>
      <c r="CO357" s="131"/>
      <c r="CX357" s="131"/>
      <c r="CY357" s="131"/>
      <c r="DH357" s="131"/>
      <c r="DR357" s="131"/>
      <c r="EB357" s="131"/>
      <c r="EL357" s="131"/>
      <c r="EV357" s="131"/>
      <c r="FF357" s="131"/>
      <c r="FP357" s="131"/>
      <c r="FZ357" s="131"/>
      <c r="GJ357" s="131"/>
      <c r="GT357" s="131"/>
      <c r="HD357" s="131"/>
      <c r="HN357" s="131"/>
      <c r="HX357" s="131"/>
      <c r="IH357" s="131"/>
      <c r="IR357" s="131"/>
      <c r="JB357" s="131"/>
    </row>
    <row xmlns:x14ac="http://schemas.microsoft.com/office/spreadsheetml/2009/9/ac" r="358" s="3" customFormat="true" x14ac:dyDescent="0.25">
      <c r="A358" s="400"/>
      <c r="B358" s="131"/>
      <c r="L358" s="131"/>
      <c r="V358" s="131"/>
      <c r="AF358" s="131"/>
      <c r="AP358" s="131"/>
      <c r="AZ358" s="131"/>
      <c r="BJ358" s="131"/>
      <c r="BK358" s="131"/>
      <c r="BT358" s="131"/>
      <c r="CD358" s="131"/>
      <c r="CE358" s="131"/>
      <c r="CN358" s="131"/>
      <c r="CO358" s="131"/>
      <c r="CX358" s="131"/>
      <c r="CY358" s="131"/>
      <c r="DH358" s="131"/>
      <c r="DR358" s="131"/>
      <c r="EB358" s="131"/>
      <c r="EL358" s="131"/>
      <c r="EV358" s="131"/>
      <c r="FF358" s="131"/>
      <c r="FP358" s="131"/>
      <c r="FZ358" s="131"/>
      <c r="GJ358" s="131"/>
      <c r="GT358" s="131"/>
      <c r="HD358" s="131"/>
      <c r="HN358" s="131"/>
      <c r="HX358" s="131"/>
      <c r="IH358" s="131"/>
      <c r="IR358" s="131"/>
      <c r="JB358" s="131"/>
    </row>
    <row xmlns:x14ac="http://schemas.microsoft.com/office/spreadsheetml/2009/9/ac" r="359" s="3" customFormat="true" x14ac:dyDescent="0.25">
      <c r="A359" s="400"/>
      <c r="B359" s="131"/>
      <c r="L359" s="131"/>
      <c r="V359" s="131"/>
      <c r="AF359" s="131"/>
      <c r="AP359" s="131"/>
      <c r="AZ359" s="131"/>
      <c r="BJ359" s="131"/>
      <c r="BK359" s="131"/>
      <c r="BT359" s="131"/>
      <c r="CD359" s="131"/>
      <c r="CE359" s="131"/>
      <c r="CN359" s="131"/>
      <c r="CO359" s="131"/>
      <c r="CX359" s="131"/>
      <c r="CY359" s="131"/>
      <c r="DH359" s="131"/>
      <c r="DR359" s="131"/>
      <c r="EB359" s="131"/>
      <c r="EL359" s="131"/>
      <c r="EV359" s="131"/>
      <c r="FF359" s="131"/>
      <c r="FP359" s="131"/>
      <c r="FZ359" s="131"/>
      <c r="GJ359" s="131"/>
      <c r="GT359" s="131"/>
      <c r="HD359" s="131"/>
      <c r="HN359" s="131"/>
      <c r="HX359" s="131"/>
      <c r="IH359" s="131"/>
      <c r="IR359" s="131"/>
      <c r="JB359" s="131"/>
    </row>
    <row xmlns:x14ac="http://schemas.microsoft.com/office/spreadsheetml/2009/9/ac" r="360" s="3" customFormat="true" x14ac:dyDescent="0.25">
      <c r="A360" s="400"/>
      <c r="B360" s="131"/>
      <c r="L360" s="131"/>
      <c r="V360" s="131"/>
      <c r="AF360" s="131"/>
      <c r="AP360" s="131"/>
      <c r="AZ360" s="131"/>
      <c r="BJ360" s="131"/>
      <c r="BK360" s="131"/>
      <c r="BT360" s="131"/>
      <c r="CD360" s="131"/>
      <c r="CE360" s="131"/>
      <c r="CN360" s="131"/>
      <c r="CO360" s="131"/>
      <c r="CX360" s="131"/>
      <c r="CY360" s="131"/>
      <c r="DH360" s="131"/>
      <c r="DR360" s="131"/>
      <c r="EB360" s="131"/>
      <c r="EL360" s="131"/>
      <c r="EV360" s="131"/>
      <c r="FF360" s="131"/>
      <c r="FP360" s="131"/>
      <c r="FZ360" s="131"/>
      <c r="GJ360" s="131"/>
      <c r="GT360" s="131"/>
      <c r="HD360" s="131"/>
      <c r="HN360" s="131"/>
      <c r="HX360" s="131"/>
      <c r="IH360" s="131"/>
      <c r="IR360" s="131"/>
      <c r="JB360" s="131"/>
    </row>
    <row xmlns:x14ac="http://schemas.microsoft.com/office/spreadsheetml/2009/9/ac" r="361" s="3" customFormat="true" x14ac:dyDescent="0.25">
      <c r="A361" s="400"/>
      <c r="B361" s="131"/>
      <c r="L361" s="131"/>
      <c r="V361" s="131"/>
      <c r="AF361" s="131"/>
      <c r="AP361" s="131"/>
      <c r="AZ361" s="131"/>
      <c r="BJ361" s="131"/>
      <c r="BK361" s="131"/>
      <c r="BT361" s="131"/>
      <c r="CD361" s="131"/>
      <c r="CE361" s="131"/>
      <c r="CN361" s="131"/>
      <c r="CO361" s="131"/>
      <c r="CX361" s="131"/>
      <c r="CY361" s="131"/>
      <c r="DH361" s="131"/>
      <c r="DR361" s="131"/>
      <c r="EB361" s="131"/>
      <c r="EL361" s="131"/>
      <c r="EV361" s="131"/>
      <c r="FF361" s="131"/>
      <c r="FP361" s="131"/>
      <c r="FZ361" s="131"/>
      <c r="GJ361" s="131"/>
      <c r="GT361" s="131"/>
      <c r="HD361" s="131"/>
      <c r="HN361" s="131"/>
      <c r="HX361" s="131"/>
      <c r="IH361" s="131"/>
      <c r="IR361" s="131"/>
      <c r="JB361" s="131"/>
    </row>
    <row xmlns:x14ac="http://schemas.microsoft.com/office/spreadsheetml/2009/9/ac" r="362" s="3" customFormat="true" x14ac:dyDescent="0.25">
      <c r="A362" s="400"/>
      <c r="B362" s="131"/>
      <c r="L362" s="131"/>
      <c r="V362" s="131"/>
      <c r="AF362" s="131"/>
      <c r="AP362" s="131"/>
      <c r="AZ362" s="131"/>
      <c r="BJ362" s="131"/>
      <c r="BK362" s="131"/>
      <c r="BT362" s="131"/>
      <c r="CD362" s="131"/>
      <c r="CE362" s="131"/>
      <c r="CN362" s="131"/>
      <c r="CO362" s="131"/>
      <c r="CX362" s="131"/>
      <c r="CY362" s="131"/>
      <c r="DH362" s="131"/>
      <c r="DR362" s="131"/>
      <c r="EB362" s="131"/>
      <c r="EL362" s="131"/>
      <c r="EV362" s="131"/>
      <c r="FF362" s="131"/>
      <c r="FP362" s="131"/>
      <c r="FZ362" s="131"/>
      <c r="GJ362" s="131"/>
      <c r="GT362" s="131"/>
      <c r="HD362" s="131"/>
      <c r="HN362" s="131"/>
      <c r="HX362" s="131"/>
      <c r="IH362" s="131"/>
      <c r="IR362" s="131"/>
      <c r="JB362" s="131"/>
    </row>
    <row xmlns:x14ac="http://schemas.microsoft.com/office/spreadsheetml/2009/9/ac" r="363" s="3" customFormat="true" x14ac:dyDescent="0.25">
      <c r="A363" s="400"/>
      <c r="B363" s="131"/>
      <c r="L363" s="131"/>
      <c r="V363" s="131"/>
      <c r="AF363" s="131"/>
      <c r="AP363" s="131"/>
      <c r="AZ363" s="131"/>
      <c r="BJ363" s="131"/>
      <c r="BK363" s="131"/>
      <c r="BT363" s="131"/>
      <c r="CD363" s="131"/>
      <c r="CE363" s="131"/>
      <c r="CN363" s="131"/>
      <c r="CO363" s="131"/>
      <c r="CX363" s="131"/>
      <c r="CY363" s="131"/>
      <c r="DH363" s="131"/>
      <c r="DR363" s="131"/>
      <c r="EB363" s="131"/>
      <c r="EL363" s="131"/>
      <c r="EV363" s="131"/>
      <c r="FF363" s="131"/>
      <c r="FP363" s="131"/>
      <c r="FZ363" s="131"/>
      <c r="GJ363" s="131"/>
      <c r="GT363" s="131"/>
      <c r="HD363" s="131"/>
      <c r="HN363" s="131"/>
      <c r="HX363" s="131"/>
      <c r="IH363" s="131"/>
      <c r="IR363" s="131"/>
      <c r="JB363" s="131"/>
    </row>
    <row xmlns:x14ac="http://schemas.microsoft.com/office/spreadsheetml/2009/9/ac" r="364" s="3" customFormat="true" x14ac:dyDescent="0.25">
      <c r="A364" s="400"/>
      <c r="B364" s="131"/>
      <c r="L364" s="131"/>
      <c r="V364" s="131"/>
      <c r="AF364" s="131"/>
      <c r="AP364" s="131"/>
      <c r="AZ364" s="131"/>
      <c r="BJ364" s="131"/>
      <c r="BK364" s="131"/>
      <c r="BT364" s="131"/>
      <c r="CD364" s="131"/>
      <c r="CE364" s="131"/>
      <c r="CN364" s="131"/>
      <c r="CO364" s="131"/>
      <c r="CX364" s="131"/>
      <c r="CY364" s="131"/>
      <c r="DH364" s="131"/>
      <c r="DR364" s="131"/>
      <c r="EB364" s="131"/>
      <c r="EL364" s="131"/>
      <c r="EV364" s="131"/>
      <c r="FF364" s="131"/>
      <c r="FP364" s="131"/>
      <c r="FZ364" s="131"/>
      <c r="GJ364" s="131"/>
      <c r="GT364" s="131"/>
      <c r="HD364" s="131"/>
      <c r="HN364" s="131"/>
      <c r="HX364" s="131"/>
      <c r="IH364" s="131"/>
      <c r="IR364" s="131"/>
      <c r="JB364" s="131"/>
    </row>
    <row xmlns:x14ac="http://schemas.microsoft.com/office/spreadsheetml/2009/9/ac" r="365" s="3" customFormat="true" x14ac:dyDescent="0.25">
      <c r="A365" s="400"/>
      <c r="B365" s="131"/>
      <c r="L365" s="131"/>
      <c r="V365" s="131"/>
      <c r="AF365" s="131"/>
      <c r="AP365" s="131"/>
      <c r="AZ365" s="131"/>
      <c r="BJ365" s="131"/>
      <c r="BK365" s="131"/>
      <c r="BT365" s="131"/>
      <c r="CD365" s="131"/>
      <c r="CE365" s="131"/>
      <c r="CN365" s="131"/>
      <c r="CO365" s="131"/>
      <c r="CX365" s="131"/>
      <c r="CY365" s="131"/>
      <c r="DH365" s="131"/>
      <c r="DR365" s="131"/>
      <c r="EB365" s="131"/>
      <c r="EL365" s="131"/>
      <c r="EV365" s="131"/>
      <c r="FF365" s="131"/>
      <c r="FP365" s="131"/>
      <c r="FZ365" s="131"/>
      <c r="GJ365" s="131"/>
      <c r="GT365" s="131"/>
      <c r="HD365" s="131"/>
      <c r="HN365" s="131"/>
      <c r="HX365" s="131"/>
      <c r="IH365" s="131"/>
      <c r="IR365" s="131"/>
      <c r="JB365" s="131"/>
    </row>
    <row xmlns:x14ac="http://schemas.microsoft.com/office/spreadsheetml/2009/9/ac" r="366" s="3" customFormat="true" x14ac:dyDescent="0.25">
      <c r="A366" s="400"/>
      <c r="B366" s="131"/>
      <c r="L366" s="131"/>
      <c r="V366" s="131"/>
      <c r="AF366" s="131"/>
      <c r="AP366" s="131"/>
      <c r="AZ366" s="131"/>
      <c r="BJ366" s="131"/>
      <c r="BK366" s="131"/>
      <c r="BT366" s="131"/>
      <c r="CD366" s="131"/>
      <c r="CE366" s="131"/>
      <c r="CN366" s="131"/>
      <c r="CO366" s="131"/>
      <c r="CX366" s="131"/>
      <c r="CY366" s="131"/>
      <c r="DH366" s="131"/>
      <c r="DR366" s="131"/>
      <c r="EB366" s="131"/>
      <c r="EL366" s="131"/>
      <c r="EV366" s="131"/>
      <c r="FF366" s="131"/>
      <c r="FP366" s="131"/>
      <c r="FZ366" s="131"/>
      <c r="GJ366" s="131"/>
      <c r="GT366" s="131"/>
      <c r="HD366" s="131"/>
      <c r="HN366" s="131"/>
      <c r="HX366" s="131"/>
      <c r="IH366" s="131"/>
      <c r="IR366" s="131"/>
      <c r="JB366" s="131"/>
    </row>
    <row xmlns:x14ac="http://schemas.microsoft.com/office/spreadsheetml/2009/9/ac" r="367" s="3" customFormat="true" x14ac:dyDescent="0.25">
      <c r="A367" s="400"/>
      <c r="B367" s="131"/>
      <c r="L367" s="131"/>
      <c r="V367" s="131"/>
      <c r="AF367" s="131"/>
      <c r="AP367" s="131"/>
      <c r="AZ367" s="131"/>
      <c r="BJ367" s="131"/>
      <c r="BK367" s="131"/>
      <c r="BT367" s="131"/>
      <c r="CD367" s="131"/>
      <c r="CE367" s="131"/>
      <c r="CN367" s="131"/>
      <c r="CO367" s="131"/>
      <c r="CX367" s="131"/>
      <c r="CY367" s="131"/>
      <c r="DH367" s="131"/>
      <c r="DR367" s="131"/>
      <c r="EB367" s="131"/>
      <c r="EL367" s="131"/>
      <c r="EV367" s="131"/>
      <c r="FF367" s="131"/>
      <c r="FP367" s="131"/>
      <c r="FZ367" s="131"/>
      <c r="GJ367" s="131"/>
      <c r="GT367" s="131"/>
      <c r="HD367" s="131"/>
      <c r="HN367" s="131"/>
      <c r="HX367" s="131"/>
      <c r="IH367" s="131"/>
      <c r="IR367" s="131"/>
      <c r="JB367" s="131"/>
    </row>
    <row xmlns:x14ac="http://schemas.microsoft.com/office/spreadsheetml/2009/9/ac" r="368" s="3" customFormat="true" x14ac:dyDescent="0.25">
      <c r="A368" s="400"/>
      <c r="B368" s="131"/>
      <c r="L368" s="131"/>
      <c r="V368" s="131"/>
      <c r="AF368" s="131"/>
      <c r="AP368" s="131"/>
      <c r="AZ368" s="131"/>
      <c r="BJ368" s="131"/>
      <c r="BK368" s="131"/>
      <c r="BT368" s="131"/>
      <c r="CD368" s="131"/>
      <c r="CE368" s="131"/>
      <c r="CN368" s="131"/>
      <c r="CO368" s="131"/>
      <c r="CX368" s="131"/>
      <c r="CY368" s="131"/>
      <c r="DH368" s="131"/>
      <c r="DR368" s="131"/>
      <c r="EB368" s="131"/>
      <c r="EL368" s="131"/>
      <c r="EV368" s="131"/>
      <c r="FF368" s="131"/>
      <c r="FP368" s="131"/>
      <c r="FZ368" s="131"/>
      <c r="GJ368" s="131"/>
      <c r="GT368" s="131"/>
      <c r="HD368" s="131"/>
      <c r="HN368" s="131"/>
      <c r="HX368" s="131"/>
      <c r="IH368" s="131"/>
      <c r="IR368" s="131"/>
      <c r="JB368" s="131"/>
    </row>
    <row xmlns:x14ac="http://schemas.microsoft.com/office/spreadsheetml/2009/9/ac" r="369" s="3" customFormat="true" x14ac:dyDescent="0.25">
      <c r="A369" s="400"/>
      <c r="B369" s="131"/>
      <c r="L369" s="131"/>
      <c r="V369" s="131"/>
      <c r="AF369" s="131"/>
      <c r="AP369" s="131"/>
      <c r="AZ369" s="131"/>
      <c r="BJ369" s="131"/>
      <c r="BK369" s="131"/>
      <c r="BT369" s="131"/>
      <c r="CD369" s="131"/>
      <c r="CE369" s="131"/>
      <c r="CN369" s="131"/>
      <c r="CO369" s="131"/>
      <c r="CX369" s="131"/>
      <c r="CY369" s="131"/>
      <c r="DH369" s="131"/>
      <c r="DR369" s="131"/>
      <c r="EB369" s="131"/>
      <c r="EL369" s="131"/>
      <c r="EV369" s="131"/>
      <c r="FF369" s="131"/>
      <c r="FP369" s="131"/>
      <c r="FZ369" s="131"/>
      <c r="GJ369" s="131"/>
      <c r="GT369" s="131"/>
      <c r="HD369" s="131"/>
      <c r="HN369" s="131"/>
      <c r="HX369" s="131"/>
      <c r="IH369" s="131"/>
      <c r="IR369" s="131"/>
      <c r="JB369" s="131"/>
    </row>
    <row xmlns:x14ac="http://schemas.microsoft.com/office/spreadsheetml/2009/9/ac" r="370" s="3" customFormat="true" x14ac:dyDescent="0.25">
      <c r="A370" s="400"/>
      <c r="B370" s="131"/>
      <c r="L370" s="131"/>
      <c r="V370" s="131"/>
      <c r="AF370" s="131"/>
      <c r="AP370" s="131"/>
      <c r="AZ370" s="131"/>
      <c r="BJ370" s="131"/>
      <c r="BK370" s="131"/>
      <c r="BT370" s="131"/>
      <c r="CD370" s="131"/>
      <c r="CE370" s="131"/>
      <c r="CN370" s="131"/>
      <c r="CO370" s="131"/>
      <c r="CX370" s="131"/>
      <c r="CY370" s="131"/>
      <c r="DH370" s="131"/>
      <c r="DR370" s="131"/>
      <c r="EB370" s="131"/>
      <c r="EL370" s="131"/>
      <c r="EV370" s="131"/>
      <c r="FF370" s="131"/>
      <c r="FP370" s="131"/>
      <c r="FZ370" s="131"/>
      <c r="GJ370" s="131"/>
      <c r="GT370" s="131"/>
      <c r="HD370" s="131"/>
      <c r="HN370" s="131"/>
      <c r="HX370" s="131"/>
      <c r="IH370" s="131"/>
      <c r="IR370" s="131"/>
      <c r="JB370" s="131"/>
    </row>
    <row xmlns:x14ac="http://schemas.microsoft.com/office/spreadsheetml/2009/9/ac" r="371" s="3" customFormat="true" x14ac:dyDescent="0.25">
      <c r="A371" s="400"/>
      <c r="B371" s="131"/>
      <c r="L371" s="131"/>
      <c r="V371" s="131"/>
      <c r="AF371" s="131"/>
      <c r="AP371" s="131"/>
      <c r="AZ371" s="131"/>
      <c r="BJ371" s="131"/>
      <c r="BK371" s="131"/>
      <c r="BT371" s="131"/>
      <c r="CD371" s="131"/>
      <c r="CE371" s="131"/>
      <c r="CN371" s="131"/>
      <c r="CO371" s="131"/>
      <c r="CX371" s="131"/>
      <c r="CY371" s="131"/>
      <c r="DH371" s="131"/>
      <c r="DR371" s="131"/>
      <c r="EB371" s="131"/>
      <c r="EL371" s="131"/>
      <c r="EV371" s="131"/>
      <c r="FF371" s="131"/>
      <c r="FP371" s="131"/>
      <c r="FZ371" s="131"/>
      <c r="GJ371" s="131"/>
      <c r="GT371" s="131"/>
      <c r="HD371" s="131"/>
      <c r="HN371" s="131"/>
      <c r="HX371" s="131"/>
      <c r="IH371" s="131"/>
      <c r="IR371" s="131"/>
      <c r="JB371" s="131"/>
    </row>
    <row xmlns:x14ac="http://schemas.microsoft.com/office/spreadsheetml/2009/9/ac" r="372" s="3" customFormat="true" x14ac:dyDescent="0.25">
      <c r="A372" s="400"/>
      <c r="B372" s="131"/>
      <c r="L372" s="131"/>
      <c r="V372" s="131"/>
      <c r="AF372" s="131"/>
      <c r="AP372" s="131"/>
      <c r="AZ372" s="131"/>
      <c r="BJ372" s="131"/>
      <c r="BK372" s="131"/>
      <c r="BT372" s="131"/>
      <c r="CD372" s="131"/>
      <c r="CE372" s="131"/>
      <c r="CN372" s="131"/>
      <c r="CO372" s="131"/>
      <c r="CX372" s="131"/>
      <c r="CY372" s="131"/>
      <c r="DH372" s="131"/>
      <c r="DR372" s="131"/>
      <c r="EB372" s="131"/>
      <c r="EL372" s="131"/>
      <c r="EV372" s="131"/>
      <c r="FF372" s="131"/>
      <c r="FP372" s="131"/>
      <c r="FZ372" s="131"/>
      <c r="GJ372" s="131"/>
      <c r="GT372" s="131"/>
      <c r="HD372" s="131"/>
      <c r="HN372" s="131"/>
      <c r="HX372" s="131"/>
      <c r="IH372" s="131"/>
      <c r="IR372" s="131"/>
      <c r="JB372" s="131"/>
    </row>
    <row xmlns:x14ac="http://schemas.microsoft.com/office/spreadsheetml/2009/9/ac" r="373" s="3" customFormat="true" x14ac:dyDescent="0.25">
      <c r="A373" s="400"/>
      <c r="B373" s="131"/>
      <c r="L373" s="131"/>
      <c r="V373" s="131"/>
      <c r="AF373" s="131"/>
      <c r="AP373" s="131"/>
      <c r="AZ373" s="131"/>
      <c r="BJ373" s="131"/>
      <c r="BK373" s="131"/>
      <c r="BT373" s="131"/>
      <c r="CD373" s="131"/>
      <c r="CE373" s="131"/>
      <c r="CN373" s="131"/>
      <c r="CO373" s="131"/>
      <c r="CX373" s="131"/>
      <c r="CY373" s="131"/>
      <c r="DH373" s="131"/>
      <c r="DR373" s="131"/>
      <c r="EB373" s="131"/>
      <c r="EL373" s="131"/>
      <c r="EV373" s="131"/>
      <c r="FF373" s="131"/>
      <c r="FP373" s="131"/>
      <c r="FZ373" s="131"/>
      <c r="GJ373" s="131"/>
      <c r="GT373" s="131"/>
      <c r="HD373" s="131"/>
      <c r="HN373" s="131"/>
      <c r="HX373" s="131"/>
      <c r="IH373" s="131"/>
      <c r="IR373" s="131"/>
      <c r="JB373" s="131"/>
    </row>
    <row xmlns:x14ac="http://schemas.microsoft.com/office/spreadsheetml/2009/9/ac" r="374" s="3" customFormat="true" x14ac:dyDescent="0.25">
      <c r="A374" s="400"/>
      <c r="B374" s="131"/>
      <c r="L374" s="131"/>
      <c r="V374" s="131"/>
      <c r="AF374" s="131"/>
      <c r="AP374" s="131"/>
      <c r="AZ374" s="131"/>
      <c r="BJ374" s="131"/>
      <c r="BK374" s="131"/>
      <c r="BT374" s="131"/>
      <c r="CD374" s="131"/>
      <c r="CE374" s="131"/>
      <c r="CN374" s="131"/>
      <c r="CO374" s="131"/>
      <c r="CX374" s="131"/>
      <c r="CY374" s="131"/>
      <c r="DH374" s="131"/>
      <c r="DR374" s="131"/>
      <c r="EB374" s="131"/>
      <c r="EL374" s="131"/>
      <c r="EV374" s="131"/>
      <c r="FF374" s="131"/>
      <c r="FP374" s="131"/>
      <c r="FZ374" s="131"/>
      <c r="GJ374" s="131"/>
      <c r="GT374" s="131"/>
      <c r="HD374" s="131"/>
      <c r="HN374" s="131"/>
      <c r="HX374" s="131"/>
      <c r="IH374" s="131"/>
      <c r="IR374" s="131"/>
      <c r="JB374" s="131"/>
    </row>
    <row xmlns:x14ac="http://schemas.microsoft.com/office/spreadsheetml/2009/9/ac" r="375" s="3" customFormat="true" x14ac:dyDescent="0.25">
      <c r="A375" s="400"/>
      <c r="B375" s="131"/>
      <c r="L375" s="131"/>
      <c r="V375" s="131"/>
      <c r="AF375" s="131"/>
      <c r="AP375" s="131"/>
      <c r="AZ375" s="131"/>
      <c r="BJ375" s="131"/>
      <c r="BK375" s="131"/>
      <c r="BT375" s="131"/>
      <c r="CD375" s="131"/>
      <c r="CE375" s="131"/>
      <c r="CN375" s="131"/>
      <c r="CO375" s="131"/>
      <c r="CX375" s="131"/>
      <c r="CY375" s="131"/>
      <c r="DH375" s="131"/>
      <c r="DR375" s="131"/>
      <c r="EB375" s="131"/>
      <c r="EL375" s="131"/>
      <c r="EV375" s="131"/>
      <c r="FF375" s="131"/>
      <c r="FP375" s="131"/>
      <c r="FZ375" s="131"/>
      <c r="GJ375" s="131"/>
      <c r="GT375" s="131"/>
      <c r="HD375" s="131"/>
      <c r="HN375" s="131"/>
      <c r="HX375" s="131"/>
      <c r="IH375" s="131"/>
      <c r="IR375" s="131"/>
      <c r="JB375" s="131"/>
    </row>
    <row xmlns:x14ac="http://schemas.microsoft.com/office/spreadsheetml/2009/9/ac" r="376" s="3" customFormat="true" x14ac:dyDescent="0.25">
      <c r="A376" s="400"/>
      <c r="B376" s="131"/>
      <c r="L376" s="131"/>
      <c r="V376" s="131"/>
      <c r="AF376" s="131"/>
      <c r="AP376" s="131"/>
      <c r="AZ376" s="131"/>
      <c r="BJ376" s="131"/>
      <c r="BK376" s="131"/>
      <c r="BT376" s="131"/>
      <c r="CD376" s="131"/>
      <c r="CE376" s="131"/>
      <c r="CN376" s="131"/>
      <c r="CO376" s="131"/>
      <c r="CX376" s="131"/>
      <c r="CY376" s="131"/>
      <c r="DH376" s="131"/>
      <c r="DR376" s="131"/>
      <c r="EB376" s="131"/>
      <c r="EL376" s="131"/>
      <c r="EV376" s="131"/>
      <c r="FF376" s="131"/>
      <c r="FP376" s="131"/>
      <c r="FZ376" s="131"/>
      <c r="GJ376" s="131"/>
      <c r="GT376" s="131"/>
      <c r="HD376" s="131"/>
      <c r="HN376" s="131"/>
      <c r="HX376" s="131"/>
      <c r="IH376" s="131"/>
      <c r="IR376" s="131"/>
      <c r="JB376" s="131"/>
    </row>
    <row xmlns:x14ac="http://schemas.microsoft.com/office/spreadsheetml/2009/9/ac" r="377" s="3" customFormat="true" x14ac:dyDescent="0.25">
      <c r="A377" s="400"/>
      <c r="B377" s="131"/>
      <c r="L377" s="131"/>
      <c r="V377" s="131"/>
      <c r="AF377" s="131"/>
      <c r="AP377" s="131"/>
      <c r="AZ377" s="131"/>
      <c r="BJ377" s="131"/>
      <c r="BK377" s="131"/>
      <c r="BT377" s="131"/>
      <c r="CD377" s="131"/>
      <c r="CE377" s="131"/>
      <c r="CN377" s="131"/>
      <c r="CO377" s="131"/>
      <c r="CX377" s="131"/>
      <c r="CY377" s="131"/>
      <c r="DH377" s="131"/>
      <c r="DR377" s="131"/>
      <c r="EB377" s="131"/>
      <c r="EL377" s="131"/>
      <c r="EV377" s="131"/>
      <c r="FF377" s="131"/>
      <c r="FP377" s="131"/>
      <c r="FZ377" s="131"/>
      <c r="GJ377" s="131"/>
      <c r="GT377" s="131"/>
      <c r="HD377" s="131"/>
      <c r="HN377" s="131"/>
      <c r="HX377" s="131"/>
      <c r="IH377" s="131"/>
      <c r="IR377" s="131"/>
      <c r="JB377" s="131"/>
    </row>
    <row xmlns:x14ac="http://schemas.microsoft.com/office/spreadsheetml/2009/9/ac" r="378" s="3" customFormat="true" x14ac:dyDescent="0.25">
      <c r="A378" s="400"/>
      <c r="B378" s="131"/>
      <c r="L378" s="131"/>
      <c r="V378" s="131"/>
      <c r="AF378" s="131"/>
      <c r="AP378" s="131"/>
      <c r="AZ378" s="131"/>
      <c r="BJ378" s="131"/>
      <c r="BK378" s="131"/>
      <c r="BT378" s="131"/>
      <c r="CD378" s="131"/>
      <c r="CE378" s="131"/>
      <c r="CN378" s="131"/>
      <c r="CO378" s="131"/>
      <c r="CX378" s="131"/>
      <c r="CY378" s="131"/>
      <c r="DH378" s="131"/>
      <c r="DR378" s="131"/>
      <c r="EB378" s="131"/>
      <c r="EL378" s="131"/>
      <c r="EV378" s="131"/>
      <c r="FF378" s="131"/>
      <c r="FP378" s="131"/>
      <c r="FZ378" s="131"/>
      <c r="GJ378" s="131"/>
      <c r="GT378" s="131"/>
      <c r="HD378" s="131"/>
      <c r="HN378" s="131"/>
      <c r="HX378" s="131"/>
      <c r="IH378" s="131"/>
      <c r="IR378" s="131"/>
      <c r="JB378" s="131"/>
    </row>
    <row xmlns:x14ac="http://schemas.microsoft.com/office/spreadsheetml/2009/9/ac" r="379" s="3" customFormat="true" x14ac:dyDescent="0.25">
      <c r="A379" s="400"/>
      <c r="B379" s="131"/>
      <c r="L379" s="131"/>
      <c r="V379" s="131"/>
      <c r="AF379" s="131"/>
      <c r="AP379" s="131"/>
      <c r="AZ379" s="131"/>
      <c r="BJ379" s="131"/>
      <c r="BK379" s="131"/>
      <c r="BT379" s="131"/>
      <c r="CD379" s="131"/>
      <c r="CE379" s="131"/>
      <c r="CN379" s="131"/>
      <c r="CO379" s="131"/>
      <c r="CX379" s="131"/>
      <c r="CY379" s="131"/>
      <c r="DH379" s="131"/>
      <c r="DR379" s="131"/>
      <c r="EB379" s="131"/>
      <c r="EL379" s="131"/>
      <c r="EV379" s="131"/>
      <c r="FF379" s="131"/>
      <c r="FP379" s="131"/>
      <c r="FZ379" s="131"/>
      <c r="GJ379" s="131"/>
      <c r="GT379" s="131"/>
      <c r="HD379" s="131"/>
      <c r="HN379" s="131"/>
      <c r="HX379" s="131"/>
      <c r="IH379" s="131"/>
      <c r="IR379" s="131"/>
      <c r="JB379" s="131"/>
    </row>
    <row xmlns:x14ac="http://schemas.microsoft.com/office/spreadsheetml/2009/9/ac" r="380" s="3" customFormat="true" x14ac:dyDescent="0.25">
      <c r="A380" s="400"/>
      <c r="B380" s="131"/>
      <c r="L380" s="131"/>
      <c r="V380" s="131"/>
      <c r="AF380" s="131"/>
      <c r="AP380" s="131"/>
      <c r="AZ380" s="131"/>
      <c r="BJ380" s="131"/>
      <c r="BK380" s="131"/>
      <c r="BT380" s="131"/>
      <c r="CD380" s="131"/>
      <c r="CE380" s="131"/>
      <c r="CN380" s="131"/>
      <c r="CO380" s="131"/>
      <c r="CX380" s="131"/>
      <c r="CY380" s="131"/>
      <c r="DH380" s="131"/>
      <c r="DR380" s="131"/>
      <c r="EB380" s="131"/>
      <c r="EL380" s="131"/>
      <c r="EV380" s="131"/>
      <c r="FF380" s="131"/>
      <c r="FP380" s="131"/>
      <c r="FZ380" s="131"/>
      <c r="GJ380" s="131"/>
      <c r="GT380" s="131"/>
      <c r="HD380" s="131"/>
      <c r="HN380" s="131"/>
      <c r="HX380" s="131"/>
      <c r="IH380" s="131"/>
      <c r="IR380" s="131"/>
      <c r="JB380" s="131"/>
    </row>
    <row xmlns:x14ac="http://schemas.microsoft.com/office/spreadsheetml/2009/9/ac" r="381" s="3" customFormat="true" x14ac:dyDescent="0.25">
      <c r="A381" s="400"/>
      <c r="B381" s="131"/>
      <c r="L381" s="131"/>
      <c r="V381" s="131"/>
      <c r="AF381" s="131"/>
      <c r="AP381" s="131"/>
      <c r="AZ381" s="131"/>
      <c r="BJ381" s="131"/>
      <c r="BK381" s="131"/>
      <c r="BT381" s="131"/>
      <c r="CD381" s="131"/>
      <c r="CE381" s="131"/>
      <c r="CN381" s="131"/>
      <c r="CO381" s="131"/>
      <c r="CX381" s="131"/>
      <c r="CY381" s="131"/>
      <c r="DH381" s="131"/>
      <c r="DR381" s="131"/>
      <c r="EB381" s="131"/>
      <c r="EL381" s="131"/>
      <c r="EV381" s="131"/>
      <c r="FF381" s="131"/>
      <c r="FP381" s="131"/>
      <c r="FZ381" s="131"/>
      <c r="GJ381" s="131"/>
      <c r="GT381" s="131"/>
      <c r="HD381" s="131"/>
      <c r="HN381" s="131"/>
      <c r="HX381" s="131"/>
      <c r="IH381" s="131"/>
      <c r="IR381" s="131"/>
      <c r="JB381" s="131"/>
    </row>
    <row xmlns:x14ac="http://schemas.microsoft.com/office/spreadsheetml/2009/9/ac" r="382" s="3" customFormat="true" x14ac:dyDescent="0.25">
      <c r="A382" s="400"/>
      <c r="B382" s="131"/>
      <c r="L382" s="131"/>
      <c r="V382" s="131"/>
      <c r="AF382" s="131"/>
      <c r="AP382" s="131"/>
      <c r="AZ382" s="131"/>
      <c r="BJ382" s="131"/>
      <c r="BK382" s="131"/>
      <c r="BT382" s="131"/>
      <c r="CD382" s="131"/>
      <c r="CE382" s="131"/>
      <c r="CN382" s="131"/>
      <c r="CO382" s="131"/>
      <c r="CX382" s="131"/>
      <c r="CY382" s="131"/>
      <c r="DH382" s="131"/>
      <c r="DR382" s="131"/>
      <c r="EB382" s="131"/>
      <c r="EL382" s="131"/>
      <c r="EV382" s="131"/>
      <c r="FF382" s="131"/>
      <c r="FP382" s="131"/>
      <c r="FZ382" s="131"/>
      <c r="GJ382" s="131"/>
      <c r="GT382" s="131"/>
      <c r="HD382" s="131"/>
      <c r="HN382" s="131"/>
      <c r="HX382" s="131"/>
      <c r="IH382" s="131"/>
      <c r="IR382" s="131"/>
      <c r="JB382" s="131"/>
    </row>
    <row xmlns:x14ac="http://schemas.microsoft.com/office/spreadsheetml/2009/9/ac" r="383" s="3" customFormat="true" x14ac:dyDescent="0.25">
      <c r="A383" s="400"/>
      <c r="B383" s="131"/>
      <c r="L383" s="131"/>
      <c r="V383" s="131"/>
      <c r="AF383" s="131"/>
      <c r="AP383" s="131"/>
      <c r="AZ383" s="131"/>
      <c r="BJ383" s="131"/>
      <c r="BK383" s="131"/>
      <c r="BT383" s="131"/>
      <c r="CD383" s="131"/>
      <c r="CE383" s="131"/>
      <c r="CN383" s="131"/>
      <c r="CO383" s="131"/>
      <c r="CX383" s="131"/>
      <c r="CY383" s="131"/>
      <c r="DH383" s="131"/>
      <c r="DR383" s="131"/>
      <c r="EB383" s="131"/>
      <c r="EL383" s="131"/>
      <c r="EV383" s="131"/>
      <c r="FF383" s="131"/>
      <c r="FP383" s="131"/>
      <c r="FZ383" s="131"/>
      <c r="GJ383" s="131"/>
      <c r="GT383" s="131"/>
      <c r="HD383" s="131"/>
      <c r="HN383" s="131"/>
      <c r="HX383" s="131"/>
      <c r="IH383" s="131"/>
      <c r="IR383" s="131"/>
      <c r="JB383" s="131"/>
    </row>
    <row xmlns:x14ac="http://schemas.microsoft.com/office/spreadsheetml/2009/9/ac" r="384" s="3" customFormat="true" x14ac:dyDescent="0.25">
      <c r="A384" s="400"/>
      <c r="B384" s="131"/>
      <c r="L384" s="131"/>
      <c r="V384" s="131"/>
      <c r="AF384" s="131"/>
      <c r="AP384" s="131"/>
      <c r="AZ384" s="131"/>
      <c r="BJ384" s="131"/>
      <c r="BK384" s="131"/>
      <c r="BT384" s="131"/>
      <c r="CD384" s="131"/>
      <c r="CE384" s="131"/>
      <c r="CN384" s="131"/>
      <c r="CO384" s="131"/>
      <c r="CX384" s="131"/>
      <c r="CY384" s="131"/>
      <c r="DH384" s="131"/>
      <c r="DR384" s="131"/>
      <c r="EB384" s="131"/>
      <c r="EL384" s="131"/>
      <c r="EV384" s="131"/>
      <c r="FF384" s="131"/>
      <c r="FP384" s="131"/>
      <c r="FZ384" s="131"/>
      <c r="GJ384" s="131"/>
      <c r="GT384" s="131"/>
      <c r="HD384" s="131"/>
      <c r="HN384" s="131"/>
      <c r="HX384" s="131"/>
      <c r="IH384" s="131"/>
      <c r="IR384" s="131"/>
      <c r="JB384" s="131"/>
    </row>
    <row xmlns:x14ac="http://schemas.microsoft.com/office/spreadsheetml/2009/9/ac" r="385" s="3" customFormat="true" x14ac:dyDescent="0.25">
      <c r="A385" s="400"/>
      <c r="B385" s="131"/>
      <c r="L385" s="131"/>
      <c r="V385" s="131"/>
      <c r="AF385" s="131"/>
      <c r="AP385" s="131"/>
      <c r="AZ385" s="131"/>
      <c r="BJ385" s="131"/>
      <c r="BK385" s="131"/>
      <c r="BT385" s="131"/>
      <c r="CD385" s="131"/>
      <c r="CE385" s="131"/>
      <c r="CN385" s="131"/>
      <c r="CO385" s="131"/>
      <c r="CX385" s="131"/>
      <c r="CY385" s="131"/>
      <c r="DH385" s="131"/>
      <c r="DR385" s="131"/>
      <c r="EB385" s="131"/>
      <c r="EL385" s="131"/>
      <c r="EV385" s="131"/>
      <c r="FF385" s="131"/>
      <c r="FP385" s="131"/>
      <c r="FZ385" s="131"/>
      <c r="GJ385" s="131"/>
      <c r="GT385" s="131"/>
      <c r="HD385" s="131"/>
      <c r="HN385" s="131"/>
      <c r="HX385" s="131"/>
      <c r="IH385" s="131"/>
      <c r="IR385" s="131"/>
      <c r="JB385" s="131"/>
    </row>
    <row xmlns:x14ac="http://schemas.microsoft.com/office/spreadsheetml/2009/9/ac" r="386" s="3" customFormat="true" x14ac:dyDescent="0.25">
      <c r="A386" s="400"/>
      <c r="B386" s="131"/>
      <c r="L386" s="131"/>
      <c r="V386" s="131"/>
      <c r="AF386" s="131"/>
      <c r="AP386" s="131"/>
      <c r="AZ386" s="131"/>
      <c r="BJ386" s="131"/>
      <c r="BK386" s="131"/>
      <c r="BT386" s="131"/>
      <c r="CD386" s="131"/>
      <c r="CE386" s="131"/>
      <c r="CN386" s="131"/>
      <c r="CO386" s="131"/>
      <c r="CX386" s="131"/>
      <c r="CY386" s="131"/>
      <c r="DH386" s="131"/>
      <c r="DR386" s="131"/>
      <c r="EB386" s="131"/>
      <c r="EL386" s="131"/>
      <c r="EV386" s="131"/>
      <c r="FF386" s="131"/>
      <c r="FP386" s="131"/>
      <c r="FZ386" s="131"/>
      <c r="GJ386" s="131"/>
      <c r="GT386" s="131"/>
      <c r="HD386" s="131"/>
      <c r="HN386" s="131"/>
      <c r="HX386" s="131"/>
      <c r="IH386" s="131"/>
      <c r="IR386" s="131"/>
      <c r="JB386" s="131"/>
    </row>
    <row xmlns:x14ac="http://schemas.microsoft.com/office/spreadsheetml/2009/9/ac" r="387" s="3" customFormat="true" x14ac:dyDescent="0.25">
      <c r="A387" s="400"/>
      <c r="B387" s="131"/>
      <c r="L387" s="131"/>
      <c r="V387" s="131"/>
      <c r="AF387" s="131"/>
      <c r="AP387" s="131"/>
      <c r="AZ387" s="131"/>
      <c r="BJ387" s="131"/>
      <c r="BK387" s="131"/>
      <c r="BT387" s="131"/>
      <c r="CD387" s="131"/>
      <c r="CE387" s="131"/>
      <c r="CN387" s="131"/>
      <c r="CO387" s="131"/>
      <c r="CX387" s="131"/>
      <c r="CY387" s="131"/>
      <c r="DH387" s="131"/>
      <c r="DR387" s="131"/>
      <c r="EB387" s="131"/>
      <c r="EL387" s="131"/>
      <c r="EV387" s="131"/>
      <c r="FF387" s="131"/>
      <c r="FP387" s="131"/>
      <c r="FZ387" s="131"/>
      <c r="GJ387" s="131"/>
      <c r="GT387" s="131"/>
      <c r="HD387" s="131"/>
      <c r="HN387" s="131"/>
      <c r="HX387" s="131"/>
      <c r="IH387" s="131"/>
      <c r="IR387" s="131"/>
      <c r="JB387" s="131"/>
    </row>
    <row xmlns:x14ac="http://schemas.microsoft.com/office/spreadsheetml/2009/9/ac" r="388" s="3" customFormat="true" x14ac:dyDescent="0.25">
      <c r="A388" s="400"/>
      <c r="B388" s="131"/>
      <c r="L388" s="131"/>
      <c r="V388" s="131"/>
      <c r="AF388" s="131"/>
      <c r="AP388" s="131"/>
      <c r="AZ388" s="131"/>
      <c r="BJ388" s="131"/>
      <c r="BK388" s="131"/>
      <c r="BT388" s="131"/>
      <c r="CD388" s="131"/>
      <c r="CE388" s="131"/>
      <c r="CN388" s="131"/>
      <c r="CO388" s="131"/>
      <c r="CX388" s="131"/>
      <c r="CY388" s="131"/>
      <c r="DH388" s="131"/>
      <c r="DR388" s="131"/>
      <c r="EB388" s="131"/>
      <c r="EL388" s="131"/>
      <c r="EV388" s="131"/>
      <c r="FF388" s="131"/>
      <c r="FP388" s="131"/>
      <c r="FZ388" s="131"/>
      <c r="GJ388" s="131"/>
      <c r="GT388" s="131"/>
      <c r="HD388" s="131"/>
      <c r="HN388" s="131"/>
      <c r="HX388" s="131"/>
      <c r="IH388" s="131"/>
      <c r="IR388" s="131"/>
      <c r="JB388" s="131"/>
    </row>
    <row xmlns:x14ac="http://schemas.microsoft.com/office/spreadsheetml/2009/9/ac" r="389" s="3" customFormat="true" x14ac:dyDescent="0.25">
      <c r="A389" s="400"/>
      <c r="B389" s="131"/>
      <c r="L389" s="131"/>
      <c r="V389" s="131"/>
      <c r="AF389" s="131"/>
      <c r="AP389" s="131"/>
      <c r="AZ389" s="131"/>
      <c r="BJ389" s="131"/>
      <c r="BK389" s="131"/>
      <c r="BT389" s="131"/>
      <c r="CD389" s="131"/>
      <c r="CE389" s="131"/>
      <c r="CN389" s="131"/>
      <c r="CO389" s="131"/>
      <c r="CX389" s="131"/>
      <c r="CY389" s="131"/>
      <c r="DH389" s="131"/>
      <c r="DR389" s="131"/>
      <c r="EB389" s="131"/>
      <c r="EL389" s="131"/>
      <c r="EV389" s="131"/>
      <c r="FF389" s="131"/>
      <c r="FP389" s="131"/>
      <c r="FZ389" s="131"/>
      <c r="GJ389" s="131"/>
      <c r="GT389" s="131"/>
      <c r="HD389" s="131"/>
      <c r="HN389" s="131"/>
      <c r="HX389" s="131"/>
      <c r="IH389" s="131"/>
      <c r="IR389" s="131"/>
      <c r="JB389" s="131"/>
    </row>
    <row xmlns:x14ac="http://schemas.microsoft.com/office/spreadsheetml/2009/9/ac" r="390" s="3" customFormat="true" x14ac:dyDescent="0.25">
      <c r="A390" s="400"/>
      <c r="B390" s="131"/>
      <c r="L390" s="131"/>
      <c r="V390" s="131"/>
      <c r="AF390" s="131"/>
      <c r="AP390" s="131"/>
      <c r="AZ390" s="131"/>
      <c r="BJ390" s="131"/>
      <c r="BK390" s="131"/>
      <c r="BT390" s="131"/>
      <c r="CD390" s="131"/>
      <c r="CE390" s="131"/>
      <c r="CN390" s="131"/>
      <c r="CO390" s="131"/>
      <c r="CX390" s="131"/>
      <c r="CY390" s="131"/>
      <c r="DH390" s="131"/>
      <c r="DR390" s="131"/>
      <c r="EB390" s="131"/>
      <c r="EL390" s="131"/>
      <c r="EV390" s="131"/>
      <c r="FF390" s="131"/>
      <c r="FP390" s="131"/>
      <c r="FZ390" s="131"/>
      <c r="GJ390" s="131"/>
      <c r="GT390" s="131"/>
      <c r="HD390" s="131"/>
      <c r="HN390" s="131"/>
      <c r="HX390" s="131"/>
      <c r="IH390" s="131"/>
      <c r="IR390" s="131"/>
      <c r="JB390" s="131"/>
    </row>
    <row xmlns:x14ac="http://schemas.microsoft.com/office/spreadsheetml/2009/9/ac" r="391" s="3" customFormat="true" x14ac:dyDescent="0.25">
      <c r="A391" s="400"/>
      <c r="B391" s="131"/>
      <c r="L391" s="131"/>
      <c r="V391" s="131"/>
      <c r="AF391" s="131"/>
      <c r="AP391" s="131"/>
      <c r="AZ391" s="131"/>
      <c r="BJ391" s="131"/>
      <c r="BK391" s="131"/>
      <c r="BT391" s="131"/>
      <c r="CD391" s="131"/>
      <c r="CE391" s="131"/>
      <c r="CN391" s="131"/>
      <c r="CO391" s="131"/>
      <c r="CX391" s="131"/>
      <c r="CY391" s="131"/>
      <c r="DH391" s="131"/>
      <c r="DR391" s="131"/>
      <c r="EB391" s="131"/>
      <c r="EL391" s="131"/>
      <c r="EV391" s="131"/>
      <c r="FF391" s="131"/>
      <c r="FP391" s="131"/>
      <c r="FZ391" s="131"/>
      <c r="GJ391" s="131"/>
      <c r="GT391" s="131"/>
      <c r="HD391" s="131"/>
      <c r="HN391" s="131"/>
      <c r="HX391" s="131"/>
      <c r="IH391" s="131"/>
      <c r="IR391" s="131"/>
      <c r="JB391" s="131"/>
    </row>
    <row xmlns:x14ac="http://schemas.microsoft.com/office/spreadsheetml/2009/9/ac" r="392" s="3" customFormat="true" x14ac:dyDescent="0.25">
      <c r="A392" s="400"/>
      <c r="B392" s="131"/>
      <c r="L392" s="131"/>
      <c r="V392" s="131"/>
      <c r="AF392" s="131"/>
      <c r="AP392" s="131"/>
      <c r="AZ392" s="131"/>
      <c r="BJ392" s="131"/>
      <c r="BK392" s="131"/>
      <c r="BT392" s="131"/>
      <c r="CD392" s="131"/>
      <c r="CE392" s="131"/>
      <c r="CN392" s="131"/>
      <c r="CO392" s="131"/>
      <c r="CX392" s="131"/>
      <c r="CY392" s="131"/>
      <c r="DH392" s="131"/>
      <c r="DR392" s="131"/>
      <c r="EB392" s="131"/>
      <c r="EL392" s="131"/>
      <c r="EV392" s="131"/>
      <c r="FF392" s="131"/>
      <c r="FP392" s="131"/>
      <c r="FZ392" s="131"/>
      <c r="GJ392" s="131"/>
      <c r="GT392" s="131"/>
      <c r="HD392" s="131"/>
      <c r="HN392" s="131"/>
      <c r="HX392" s="131"/>
      <c r="IH392" s="131"/>
      <c r="IR392" s="131"/>
      <c r="JB392" s="131"/>
    </row>
    <row xmlns:x14ac="http://schemas.microsoft.com/office/spreadsheetml/2009/9/ac" r="393" s="3" customFormat="true" x14ac:dyDescent="0.25">
      <c r="A393" s="400"/>
      <c r="B393" s="131"/>
      <c r="L393" s="131"/>
      <c r="V393" s="131"/>
      <c r="AF393" s="131"/>
      <c r="AP393" s="131"/>
      <c r="AZ393" s="131"/>
      <c r="BJ393" s="131"/>
      <c r="BK393" s="131"/>
      <c r="BT393" s="131"/>
      <c r="CD393" s="131"/>
      <c r="CE393" s="131"/>
      <c r="CN393" s="131"/>
      <c r="CO393" s="131"/>
      <c r="CX393" s="131"/>
      <c r="CY393" s="131"/>
      <c r="DH393" s="131"/>
      <c r="DR393" s="131"/>
      <c r="EB393" s="131"/>
      <c r="EL393" s="131"/>
      <c r="EV393" s="131"/>
      <c r="FF393" s="131"/>
      <c r="FP393" s="131"/>
      <c r="FZ393" s="131"/>
      <c r="GJ393" s="131"/>
      <c r="GT393" s="131"/>
      <c r="HD393" s="131"/>
      <c r="HN393" s="131"/>
      <c r="HX393" s="131"/>
      <c r="IH393" s="131"/>
      <c r="IR393" s="131"/>
      <c r="JB393" s="131"/>
    </row>
    <row xmlns:x14ac="http://schemas.microsoft.com/office/spreadsheetml/2009/9/ac" r="394" s="3" customFormat="true" x14ac:dyDescent="0.25">
      <c r="A394" s="400"/>
      <c r="B394" s="131"/>
      <c r="L394" s="131"/>
      <c r="V394" s="131"/>
      <c r="AF394" s="131"/>
      <c r="AP394" s="131"/>
      <c r="AZ394" s="131"/>
      <c r="BJ394" s="131"/>
      <c r="BK394" s="131"/>
      <c r="BT394" s="131"/>
      <c r="CD394" s="131"/>
      <c r="CE394" s="131"/>
      <c r="CN394" s="131"/>
      <c r="CO394" s="131"/>
      <c r="CX394" s="131"/>
      <c r="CY394" s="131"/>
      <c r="DH394" s="131"/>
      <c r="DR394" s="131"/>
      <c r="EB394" s="131"/>
      <c r="EL394" s="131"/>
      <c r="EV394" s="131"/>
      <c r="FF394" s="131"/>
      <c r="FP394" s="131"/>
      <c r="FZ394" s="131"/>
      <c r="GJ394" s="131"/>
      <c r="GT394" s="131"/>
      <c r="HD394" s="131"/>
      <c r="HN394" s="131"/>
      <c r="HX394" s="131"/>
      <c r="IH394" s="131"/>
      <c r="IR394" s="131"/>
      <c r="JB394" s="131"/>
    </row>
    <row xmlns:x14ac="http://schemas.microsoft.com/office/spreadsheetml/2009/9/ac" r="395" s="3" customFormat="true" x14ac:dyDescent="0.25">
      <c r="A395" s="400"/>
      <c r="B395" s="131"/>
      <c r="L395" s="131"/>
      <c r="V395" s="131"/>
      <c r="AF395" s="131"/>
      <c r="AP395" s="131"/>
      <c r="AZ395" s="131"/>
      <c r="BJ395" s="131"/>
      <c r="BK395" s="131"/>
      <c r="BT395" s="131"/>
      <c r="CD395" s="131"/>
      <c r="CE395" s="131"/>
      <c r="CN395" s="131"/>
      <c r="CO395" s="131"/>
      <c r="CX395" s="131"/>
      <c r="CY395" s="131"/>
      <c r="DH395" s="131"/>
      <c r="DR395" s="131"/>
      <c r="EB395" s="131"/>
      <c r="EL395" s="131"/>
      <c r="EV395" s="131"/>
      <c r="FF395" s="131"/>
      <c r="FP395" s="131"/>
      <c r="FZ395" s="131"/>
      <c r="GJ395" s="131"/>
      <c r="GT395" s="131"/>
      <c r="HD395" s="131"/>
      <c r="HN395" s="131"/>
      <c r="HX395" s="131"/>
      <c r="IH395" s="131"/>
      <c r="IR395" s="131"/>
      <c r="JB395" s="131"/>
    </row>
    <row xmlns:x14ac="http://schemas.microsoft.com/office/spreadsheetml/2009/9/ac" r="396" s="3" customFormat="true" x14ac:dyDescent="0.25">
      <c r="A396" s="400"/>
      <c r="B396" s="131"/>
      <c r="L396" s="131"/>
      <c r="V396" s="131"/>
      <c r="AF396" s="131"/>
      <c r="AP396" s="131"/>
      <c r="AZ396" s="131"/>
      <c r="BJ396" s="131"/>
      <c r="BK396" s="131"/>
      <c r="BT396" s="131"/>
      <c r="CD396" s="131"/>
      <c r="CE396" s="131"/>
      <c r="CN396" s="131"/>
      <c r="CO396" s="131"/>
      <c r="CX396" s="131"/>
      <c r="CY396" s="131"/>
      <c r="DH396" s="131"/>
      <c r="DR396" s="131"/>
      <c r="EB396" s="131"/>
      <c r="EL396" s="131"/>
      <c r="EV396" s="131"/>
      <c r="FF396" s="131"/>
      <c r="FP396" s="131"/>
      <c r="FZ396" s="131"/>
      <c r="GJ396" s="131"/>
      <c r="GT396" s="131"/>
      <c r="HD396" s="131"/>
      <c r="HN396" s="131"/>
      <c r="HX396" s="131"/>
      <c r="IH396" s="131"/>
      <c r="IR396" s="131"/>
      <c r="JB396" s="131"/>
    </row>
    <row xmlns:x14ac="http://schemas.microsoft.com/office/spreadsheetml/2009/9/ac" r="397" s="3" customFormat="true" x14ac:dyDescent="0.25">
      <c r="A397" s="400"/>
      <c r="B397" s="131"/>
      <c r="L397" s="131"/>
      <c r="V397" s="131"/>
      <c r="AF397" s="131"/>
      <c r="AP397" s="131"/>
      <c r="AZ397" s="131"/>
      <c r="BJ397" s="131"/>
      <c r="BK397" s="131"/>
      <c r="BT397" s="131"/>
      <c r="CD397" s="131"/>
      <c r="CE397" s="131"/>
      <c r="CN397" s="131"/>
      <c r="CO397" s="131"/>
      <c r="CX397" s="131"/>
      <c r="CY397" s="131"/>
      <c r="DH397" s="131"/>
      <c r="DR397" s="131"/>
      <c r="EB397" s="131"/>
      <c r="EL397" s="131"/>
      <c r="EV397" s="131"/>
      <c r="FF397" s="131"/>
      <c r="FP397" s="131"/>
      <c r="FZ397" s="131"/>
      <c r="GJ397" s="131"/>
      <c r="GT397" s="131"/>
      <c r="HD397" s="131"/>
      <c r="HN397" s="131"/>
      <c r="HX397" s="131"/>
      <c r="IH397" s="131"/>
      <c r="IR397" s="131"/>
      <c r="JB397" s="131"/>
    </row>
    <row xmlns:x14ac="http://schemas.microsoft.com/office/spreadsheetml/2009/9/ac" r="398" s="3" customFormat="true" x14ac:dyDescent="0.25">
      <c r="A398" s="400"/>
      <c r="B398" s="131"/>
      <c r="L398" s="131"/>
      <c r="V398" s="131"/>
      <c r="AF398" s="131"/>
      <c r="AP398" s="131"/>
      <c r="AZ398" s="131"/>
      <c r="BJ398" s="131"/>
      <c r="BK398" s="131"/>
      <c r="BT398" s="131"/>
      <c r="CD398" s="131"/>
      <c r="CE398" s="131"/>
      <c r="CN398" s="131"/>
      <c r="CO398" s="131"/>
      <c r="CX398" s="131"/>
      <c r="CY398" s="131"/>
      <c r="DH398" s="131"/>
      <c r="DR398" s="131"/>
      <c r="EB398" s="131"/>
      <c r="EL398" s="131"/>
      <c r="EV398" s="131"/>
      <c r="FF398" s="131"/>
      <c r="FP398" s="131"/>
      <c r="FZ398" s="131"/>
      <c r="GJ398" s="131"/>
      <c r="GT398" s="131"/>
      <c r="HD398" s="131"/>
      <c r="HN398" s="131"/>
      <c r="HX398" s="131"/>
      <c r="IH398" s="131"/>
      <c r="IR398" s="131"/>
      <c r="JB398" s="131"/>
    </row>
    <row xmlns:x14ac="http://schemas.microsoft.com/office/spreadsheetml/2009/9/ac" r="399" s="3" customFormat="true" x14ac:dyDescent="0.25">
      <c r="A399" s="400"/>
      <c r="B399" s="131"/>
      <c r="L399" s="131"/>
      <c r="V399" s="131"/>
      <c r="AF399" s="131"/>
      <c r="AP399" s="131"/>
      <c r="AZ399" s="131"/>
      <c r="BJ399" s="131"/>
      <c r="BK399" s="131"/>
      <c r="BT399" s="131"/>
      <c r="CD399" s="131"/>
      <c r="CE399" s="131"/>
      <c r="CN399" s="131"/>
      <c r="CO399" s="131"/>
      <c r="CX399" s="131"/>
      <c r="CY399" s="131"/>
      <c r="DH399" s="131"/>
      <c r="DR399" s="131"/>
      <c r="EB399" s="131"/>
      <c r="EL399" s="131"/>
      <c r="EV399" s="131"/>
      <c r="FF399" s="131"/>
      <c r="FP399" s="131"/>
      <c r="FZ399" s="131"/>
      <c r="GJ399" s="131"/>
      <c r="GT399" s="131"/>
      <c r="HD399" s="131"/>
      <c r="HN399" s="131"/>
      <c r="HX399" s="131"/>
      <c r="IH399" s="131"/>
      <c r="IR399" s="131"/>
      <c r="JB399" s="131"/>
    </row>
    <row xmlns:x14ac="http://schemas.microsoft.com/office/spreadsheetml/2009/9/ac" r="400" s="3" customFormat="true" x14ac:dyDescent="0.25">
      <c r="A400" s="400"/>
      <c r="B400" s="131"/>
      <c r="L400" s="131"/>
      <c r="V400" s="131"/>
      <c r="AF400" s="131"/>
      <c r="AP400" s="131"/>
      <c r="AZ400" s="131"/>
      <c r="BJ400" s="131"/>
      <c r="BK400" s="131"/>
      <c r="BT400" s="131"/>
      <c r="CD400" s="131"/>
      <c r="CE400" s="131"/>
      <c r="CN400" s="131"/>
      <c r="CO400" s="131"/>
      <c r="CX400" s="131"/>
      <c r="CY400" s="131"/>
      <c r="DH400" s="131"/>
      <c r="DR400" s="131"/>
      <c r="EB400" s="131"/>
      <c r="EL400" s="131"/>
      <c r="EV400" s="131"/>
      <c r="FF400" s="131"/>
      <c r="FP400" s="131"/>
      <c r="FZ400" s="131"/>
      <c r="GJ400" s="131"/>
      <c r="GT400" s="131"/>
      <c r="HD400" s="131"/>
      <c r="HN400" s="131"/>
      <c r="HX400" s="131"/>
      <c r="IH400" s="131"/>
      <c r="IR400" s="131"/>
      <c r="JB400" s="131"/>
    </row>
    <row xmlns:x14ac="http://schemas.microsoft.com/office/spreadsheetml/2009/9/ac" r="401" s="3" customFormat="true" x14ac:dyDescent="0.25">
      <c r="A401" s="400"/>
      <c r="B401" s="131"/>
      <c r="L401" s="131"/>
      <c r="V401" s="131"/>
      <c r="AF401" s="131"/>
      <c r="AP401" s="131"/>
      <c r="AZ401" s="131"/>
      <c r="BJ401" s="131"/>
      <c r="BK401" s="131"/>
      <c r="BT401" s="131"/>
      <c r="CD401" s="131"/>
      <c r="CE401" s="131"/>
      <c r="CN401" s="131"/>
      <c r="CO401" s="131"/>
      <c r="CX401" s="131"/>
      <c r="CY401" s="131"/>
      <c r="DH401" s="131"/>
      <c r="DR401" s="131"/>
      <c r="EB401" s="131"/>
      <c r="EL401" s="131"/>
      <c r="EV401" s="131"/>
      <c r="FF401" s="131"/>
      <c r="FP401" s="131"/>
      <c r="FZ401" s="131"/>
      <c r="GJ401" s="131"/>
      <c r="GT401" s="131"/>
      <c r="HD401" s="131"/>
      <c r="HN401" s="131"/>
      <c r="HX401" s="131"/>
      <c r="IH401" s="131"/>
      <c r="IR401" s="131"/>
      <c r="JB401" s="131"/>
    </row>
    <row xmlns:x14ac="http://schemas.microsoft.com/office/spreadsheetml/2009/9/ac" r="402" s="3" customFormat="true" x14ac:dyDescent="0.25">
      <c r="A402" s="400"/>
      <c r="B402" s="131"/>
      <c r="L402" s="131"/>
      <c r="V402" s="131"/>
      <c r="AF402" s="131"/>
      <c r="AP402" s="131"/>
      <c r="AZ402" s="131"/>
      <c r="BJ402" s="131"/>
      <c r="BK402" s="131"/>
      <c r="BT402" s="131"/>
      <c r="CD402" s="131"/>
      <c r="CE402" s="131"/>
      <c r="CN402" s="131"/>
      <c r="CO402" s="131"/>
      <c r="CX402" s="131"/>
      <c r="CY402" s="131"/>
      <c r="DH402" s="131"/>
      <c r="DR402" s="131"/>
      <c r="EB402" s="131"/>
      <c r="EL402" s="131"/>
      <c r="EV402" s="131"/>
      <c r="FF402" s="131"/>
      <c r="FP402" s="131"/>
      <c r="FZ402" s="131"/>
      <c r="GJ402" s="131"/>
      <c r="GT402" s="131"/>
      <c r="HD402" s="131"/>
      <c r="HN402" s="131"/>
      <c r="HX402" s="131"/>
      <c r="IH402" s="131"/>
      <c r="IR402" s="131"/>
      <c r="JB402" s="131"/>
    </row>
    <row xmlns:x14ac="http://schemas.microsoft.com/office/spreadsheetml/2009/9/ac" r="403" s="3" customFormat="true" x14ac:dyDescent="0.25">
      <c r="A403" s="400"/>
      <c r="B403" s="131"/>
      <c r="L403" s="131"/>
      <c r="V403" s="131"/>
      <c r="AF403" s="131"/>
      <c r="AP403" s="131"/>
      <c r="AZ403" s="131"/>
      <c r="BJ403" s="131"/>
      <c r="BK403" s="131"/>
      <c r="BT403" s="131"/>
      <c r="CD403" s="131"/>
      <c r="CE403" s="131"/>
      <c r="CN403" s="131"/>
      <c r="CO403" s="131"/>
      <c r="CX403" s="131"/>
      <c r="CY403" s="131"/>
      <c r="DH403" s="131"/>
      <c r="DR403" s="131"/>
      <c r="EB403" s="131"/>
      <c r="EL403" s="131"/>
      <c r="EV403" s="131"/>
      <c r="FF403" s="131"/>
      <c r="FP403" s="131"/>
      <c r="FZ403" s="131"/>
      <c r="GJ403" s="131"/>
      <c r="GT403" s="131"/>
      <c r="HD403" s="131"/>
      <c r="HN403" s="131"/>
      <c r="HX403" s="131"/>
      <c r="IH403" s="131"/>
      <c r="IR403" s="131"/>
      <c r="JB403" s="131"/>
    </row>
    <row xmlns:x14ac="http://schemas.microsoft.com/office/spreadsheetml/2009/9/ac" r="404" s="3" customFormat="true" x14ac:dyDescent="0.25">
      <c r="A404" s="400"/>
      <c r="B404" s="131"/>
      <c r="L404" s="131"/>
      <c r="V404" s="131"/>
      <c r="AF404" s="131"/>
      <c r="AP404" s="131"/>
      <c r="AZ404" s="131"/>
      <c r="BJ404" s="131"/>
      <c r="BK404" s="131"/>
      <c r="BT404" s="131"/>
      <c r="CD404" s="131"/>
      <c r="CE404" s="131"/>
      <c r="CN404" s="131"/>
      <c r="CO404" s="131"/>
      <c r="CX404" s="131"/>
      <c r="CY404" s="131"/>
      <c r="DH404" s="131"/>
      <c r="DR404" s="131"/>
      <c r="EB404" s="131"/>
      <c r="EL404" s="131"/>
      <c r="EV404" s="131"/>
      <c r="FF404" s="131"/>
      <c r="FP404" s="131"/>
      <c r="FZ404" s="131"/>
      <c r="GJ404" s="131"/>
      <c r="GT404" s="131"/>
      <c r="HD404" s="131"/>
      <c r="HN404" s="131"/>
      <c r="HX404" s="131"/>
      <c r="IH404" s="131"/>
      <c r="IR404" s="131"/>
      <c r="JB404" s="131"/>
    </row>
    <row xmlns:x14ac="http://schemas.microsoft.com/office/spreadsheetml/2009/9/ac" r="405" s="3" customFormat="true" x14ac:dyDescent="0.25">
      <c r="A405" s="400"/>
      <c r="B405" s="131"/>
      <c r="L405" s="131"/>
      <c r="V405" s="131"/>
      <c r="AF405" s="131"/>
      <c r="AP405" s="131"/>
      <c r="AZ405" s="131"/>
      <c r="BJ405" s="131"/>
      <c r="BK405" s="131"/>
      <c r="BT405" s="131"/>
      <c r="CD405" s="131"/>
      <c r="CE405" s="131"/>
      <c r="CN405" s="131"/>
      <c r="CO405" s="131"/>
      <c r="CX405" s="131"/>
      <c r="CY405" s="131"/>
      <c r="DH405" s="131"/>
      <c r="DR405" s="131"/>
      <c r="EB405" s="131"/>
      <c r="EL405" s="131"/>
      <c r="EV405" s="131"/>
      <c r="FF405" s="131"/>
      <c r="FP405" s="131"/>
      <c r="FZ405" s="131"/>
      <c r="GJ405" s="131"/>
      <c r="GT405" s="131"/>
      <c r="HD405" s="131"/>
      <c r="HN405" s="131"/>
      <c r="HX405" s="131"/>
      <c r="IH405" s="131"/>
      <c r="IR405" s="131"/>
      <c r="JB405" s="131"/>
    </row>
    <row xmlns:x14ac="http://schemas.microsoft.com/office/spreadsheetml/2009/9/ac" r="406" s="3" customFormat="true" x14ac:dyDescent="0.25">
      <c r="A406" s="400"/>
      <c r="B406" s="131"/>
      <c r="L406" s="131"/>
      <c r="V406" s="131"/>
      <c r="AF406" s="131"/>
      <c r="AP406" s="131"/>
      <c r="AZ406" s="131"/>
      <c r="BJ406" s="131"/>
      <c r="BK406" s="131"/>
      <c r="BT406" s="131"/>
      <c r="CD406" s="131"/>
      <c r="CE406" s="131"/>
      <c r="CN406" s="131"/>
      <c r="CO406" s="131"/>
      <c r="CX406" s="131"/>
      <c r="CY406" s="131"/>
      <c r="DH406" s="131"/>
      <c r="DR406" s="131"/>
      <c r="EB406" s="131"/>
      <c r="EL406" s="131"/>
      <c r="EV406" s="131"/>
      <c r="FF406" s="131"/>
      <c r="FP406" s="131"/>
      <c r="FZ406" s="131"/>
      <c r="GJ406" s="131"/>
      <c r="GT406" s="131"/>
      <c r="HD406" s="131"/>
      <c r="HN406" s="131"/>
      <c r="HX406" s="131"/>
      <c r="IH406" s="131"/>
      <c r="IR406" s="131"/>
      <c r="JB406" s="131"/>
    </row>
    <row xmlns:x14ac="http://schemas.microsoft.com/office/spreadsheetml/2009/9/ac" r="407" s="3" customFormat="true" x14ac:dyDescent="0.25">
      <c r="A407" s="400"/>
      <c r="B407" s="131"/>
      <c r="L407" s="131"/>
      <c r="V407" s="131"/>
      <c r="AF407" s="131"/>
      <c r="AP407" s="131"/>
      <c r="AZ407" s="131"/>
      <c r="BJ407" s="131"/>
      <c r="BK407" s="131"/>
      <c r="BT407" s="131"/>
      <c r="CD407" s="131"/>
      <c r="CE407" s="131"/>
      <c r="CN407" s="131"/>
      <c r="CO407" s="131"/>
      <c r="CX407" s="131"/>
      <c r="CY407" s="131"/>
      <c r="DH407" s="131"/>
      <c r="DR407" s="131"/>
      <c r="EB407" s="131"/>
      <c r="EL407" s="131"/>
      <c r="EV407" s="131"/>
      <c r="FF407" s="131"/>
      <c r="FP407" s="131"/>
      <c r="FZ407" s="131"/>
      <c r="GJ407" s="131"/>
      <c r="GT407" s="131"/>
      <c r="HD407" s="131"/>
      <c r="HN407" s="131"/>
      <c r="HX407" s="131"/>
      <c r="IH407" s="131"/>
      <c r="IR407" s="131"/>
      <c r="JB407" s="131"/>
    </row>
    <row xmlns:x14ac="http://schemas.microsoft.com/office/spreadsheetml/2009/9/ac" r="408" s="3" customFormat="true" x14ac:dyDescent="0.25">
      <c r="A408" s="400"/>
      <c r="B408" s="131"/>
      <c r="L408" s="131"/>
      <c r="V408" s="131"/>
      <c r="AF408" s="131"/>
      <c r="AP408" s="131"/>
      <c r="AZ408" s="131"/>
      <c r="BJ408" s="131"/>
      <c r="BK408" s="131"/>
      <c r="BT408" s="131"/>
      <c r="CD408" s="131"/>
      <c r="CE408" s="131"/>
      <c r="CN408" s="131"/>
      <c r="CO408" s="131"/>
      <c r="CX408" s="131"/>
      <c r="CY408" s="131"/>
      <c r="DH408" s="131"/>
      <c r="DR408" s="131"/>
      <c r="EB408" s="131"/>
      <c r="EL408" s="131"/>
      <c r="EV408" s="131"/>
      <c r="FF408" s="131"/>
      <c r="FP408" s="131"/>
      <c r="FZ408" s="131"/>
      <c r="GJ408" s="131"/>
      <c r="GT408" s="131"/>
      <c r="HD408" s="131"/>
      <c r="HN408" s="131"/>
      <c r="HX408" s="131"/>
      <c r="IH408" s="131"/>
      <c r="IR408" s="131"/>
      <c r="JB408" s="131"/>
    </row>
    <row xmlns:x14ac="http://schemas.microsoft.com/office/spreadsheetml/2009/9/ac" r="409" s="3" customFormat="true" x14ac:dyDescent="0.25">
      <c r="A409" s="400"/>
      <c r="B409" s="131"/>
      <c r="L409" s="131"/>
      <c r="V409" s="131"/>
      <c r="AF409" s="131"/>
      <c r="AP409" s="131"/>
      <c r="AZ409" s="131"/>
      <c r="BJ409" s="131"/>
      <c r="BK409" s="131"/>
      <c r="BT409" s="131"/>
      <c r="CD409" s="131"/>
      <c r="CE409" s="131"/>
      <c r="CN409" s="131"/>
      <c r="CO409" s="131"/>
      <c r="CX409" s="131"/>
      <c r="CY409" s="131"/>
      <c r="DH409" s="131"/>
      <c r="DR409" s="131"/>
      <c r="EB409" s="131"/>
      <c r="EL409" s="131"/>
      <c r="EV409" s="131"/>
      <c r="FF409" s="131"/>
      <c r="FP409" s="131"/>
      <c r="FZ409" s="131"/>
      <c r="GJ409" s="131"/>
      <c r="GT409" s="131"/>
      <c r="HD409" s="131"/>
      <c r="HN409" s="131"/>
      <c r="HX409" s="131"/>
      <c r="IH409" s="131"/>
      <c r="IR409" s="131"/>
      <c r="JB409" s="131"/>
    </row>
    <row xmlns:x14ac="http://schemas.microsoft.com/office/spreadsheetml/2009/9/ac" r="410" s="3" customFormat="true" x14ac:dyDescent="0.25">
      <c r="A410" s="400"/>
      <c r="B410" s="131"/>
      <c r="L410" s="131"/>
      <c r="V410" s="131"/>
      <c r="AF410" s="131"/>
      <c r="AP410" s="131"/>
      <c r="AZ410" s="131"/>
      <c r="BJ410" s="131"/>
      <c r="BK410" s="131"/>
      <c r="BT410" s="131"/>
      <c r="CD410" s="131"/>
      <c r="CE410" s="131"/>
      <c r="CN410" s="131"/>
      <c r="CO410" s="131"/>
      <c r="CX410" s="131"/>
      <c r="CY410" s="131"/>
      <c r="DH410" s="131"/>
      <c r="DR410" s="131"/>
      <c r="EB410" s="131"/>
      <c r="EL410" s="131"/>
      <c r="EV410" s="131"/>
      <c r="FF410" s="131"/>
      <c r="FP410" s="131"/>
      <c r="FZ410" s="131"/>
      <c r="GJ410" s="131"/>
      <c r="GT410" s="131"/>
      <c r="HD410" s="131"/>
      <c r="HN410" s="131"/>
      <c r="HX410" s="131"/>
      <c r="IH410" s="131"/>
      <c r="IR410" s="131"/>
      <c r="JB410" s="131"/>
    </row>
    <row xmlns:x14ac="http://schemas.microsoft.com/office/spreadsheetml/2009/9/ac" r="411" s="3" customFormat="true" x14ac:dyDescent="0.25">
      <c r="A411" s="400"/>
      <c r="B411" s="131"/>
      <c r="L411" s="131"/>
      <c r="V411" s="131"/>
      <c r="AF411" s="131"/>
      <c r="AP411" s="131"/>
      <c r="AZ411" s="131"/>
      <c r="BJ411" s="131"/>
      <c r="BK411" s="131"/>
      <c r="BT411" s="131"/>
      <c r="CD411" s="131"/>
      <c r="CE411" s="131"/>
      <c r="CN411" s="131"/>
      <c r="CO411" s="131"/>
      <c r="CX411" s="131"/>
      <c r="CY411" s="131"/>
      <c r="DH411" s="131"/>
      <c r="DR411" s="131"/>
      <c r="EB411" s="131"/>
      <c r="EL411" s="131"/>
      <c r="EV411" s="131"/>
      <c r="FF411" s="131"/>
      <c r="FP411" s="131"/>
      <c r="FZ411" s="131"/>
      <c r="GJ411" s="131"/>
      <c r="GT411" s="131"/>
      <c r="HD411" s="131"/>
      <c r="HN411" s="131"/>
      <c r="HX411" s="131"/>
      <c r="IH411" s="131"/>
      <c r="IR411" s="131"/>
      <c r="JB411" s="131"/>
    </row>
    <row xmlns:x14ac="http://schemas.microsoft.com/office/spreadsheetml/2009/9/ac" r="412" s="3" customFormat="true" x14ac:dyDescent="0.25">
      <c r="A412" s="400"/>
      <c r="B412" s="131"/>
      <c r="L412" s="131"/>
      <c r="V412" s="131"/>
      <c r="AF412" s="131"/>
      <c r="AP412" s="131"/>
      <c r="AZ412" s="131"/>
      <c r="BJ412" s="131"/>
      <c r="BK412" s="131"/>
      <c r="BT412" s="131"/>
      <c r="CD412" s="131"/>
      <c r="CE412" s="131"/>
      <c r="CN412" s="131"/>
      <c r="CO412" s="131"/>
      <c r="CX412" s="131"/>
      <c r="CY412" s="131"/>
      <c r="DH412" s="131"/>
      <c r="DR412" s="131"/>
      <c r="EB412" s="131"/>
      <c r="EL412" s="131"/>
      <c r="EV412" s="131"/>
      <c r="FF412" s="131"/>
      <c r="FP412" s="131"/>
      <c r="FZ412" s="131"/>
      <c r="GJ412" s="131"/>
      <c r="GT412" s="131"/>
      <c r="HD412" s="131"/>
      <c r="HN412" s="131"/>
      <c r="HX412" s="131"/>
      <c r="IH412" s="131"/>
      <c r="IR412" s="131"/>
      <c r="JB412" s="131"/>
    </row>
    <row xmlns:x14ac="http://schemas.microsoft.com/office/spreadsheetml/2009/9/ac" r="413" s="3" customFormat="true" x14ac:dyDescent="0.25">
      <c r="A413" s="400"/>
      <c r="B413" s="131"/>
      <c r="L413" s="131"/>
      <c r="V413" s="131"/>
      <c r="AF413" s="131"/>
      <c r="AP413" s="131"/>
      <c r="AZ413" s="131"/>
      <c r="BJ413" s="131"/>
      <c r="BK413" s="131"/>
      <c r="BT413" s="131"/>
      <c r="CD413" s="131"/>
      <c r="CE413" s="131"/>
      <c r="CN413" s="131"/>
      <c r="CO413" s="131"/>
      <c r="CX413" s="131"/>
      <c r="CY413" s="131"/>
      <c r="DH413" s="131"/>
      <c r="DR413" s="131"/>
      <c r="EB413" s="131"/>
      <c r="EL413" s="131"/>
      <c r="EV413" s="131"/>
      <c r="FF413" s="131"/>
      <c r="FP413" s="131"/>
      <c r="FZ413" s="131"/>
      <c r="GJ413" s="131"/>
      <c r="GT413" s="131"/>
      <c r="HD413" s="131"/>
      <c r="HN413" s="131"/>
      <c r="HX413" s="131"/>
      <c r="IH413" s="131"/>
      <c r="IR413" s="131"/>
      <c r="JB413" s="131"/>
    </row>
    <row xmlns:x14ac="http://schemas.microsoft.com/office/spreadsheetml/2009/9/ac" r="414" s="3" customFormat="true" x14ac:dyDescent="0.25">
      <c r="A414" s="400"/>
      <c r="B414" s="131"/>
      <c r="L414" s="131"/>
      <c r="V414" s="131"/>
      <c r="AF414" s="131"/>
      <c r="AP414" s="131"/>
      <c r="AZ414" s="131"/>
      <c r="BJ414" s="131"/>
      <c r="BK414" s="131"/>
      <c r="BT414" s="131"/>
      <c r="CD414" s="131"/>
      <c r="CE414" s="131"/>
      <c r="CN414" s="131"/>
      <c r="CO414" s="131"/>
      <c r="CX414" s="131"/>
      <c r="CY414" s="131"/>
      <c r="DH414" s="131"/>
      <c r="DR414" s="131"/>
      <c r="EB414" s="131"/>
      <c r="EL414" s="131"/>
      <c r="EV414" s="131"/>
      <c r="FF414" s="131"/>
      <c r="FP414" s="131"/>
      <c r="FZ414" s="131"/>
      <c r="GJ414" s="131"/>
      <c r="GT414" s="131"/>
      <c r="HD414" s="131"/>
      <c r="HN414" s="131"/>
      <c r="HX414" s="131"/>
      <c r="IH414" s="131"/>
      <c r="IR414" s="131"/>
      <c r="JB414" s="131"/>
    </row>
    <row xmlns:x14ac="http://schemas.microsoft.com/office/spreadsheetml/2009/9/ac" r="415" s="3" customFormat="true" x14ac:dyDescent="0.25">
      <c r="A415" s="400"/>
      <c r="B415" s="131"/>
      <c r="L415" s="131"/>
      <c r="V415" s="131"/>
      <c r="AF415" s="131"/>
      <c r="AP415" s="131"/>
      <c r="AZ415" s="131"/>
      <c r="BJ415" s="131"/>
      <c r="BK415" s="131"/>
      <c r="BT415" s="131"/>
      <c r="CD415" s="131"/>
      <c r="CE415" s="131"/>
      <c r="CN415" s="131"/>
      <c r="CO415" s="131"/>
      <c r="CX415" s="131"/>
      <c r="CY415" s="131"/>
      <c r="DH415" s="131"/>
      <c r="DR415" s="131"/>
      <c r="EB415" s="131"/>
      <c r="EL415" s="131"/>
      <c r="EV415" s="131"/>
      <c r="FF415" s="131"/>
      <c r="FP415" s="131"/>
      <c r="FZ415" s="131"/>
      <c r="GJ415" s="131"/>
      <c r="GT415" s="131"/>
      <c r="HD415" s="131"/>
      <c r="HN415" s="131"/>
      <c r="HX415" s="131"/>
      <c r="IH415" s="131"/>
      <c r="IR415" s="131"/>
      <c r="JB415" s="131"/>
    </row>
    <row xmlns:x14ac="http://schemas.microsoft.com/office/spreadsheetml/2009/9/ac" r="416" s="3" customFormat="true" x14ac:dyDescent="0.25">
      <c r="A416" s="400"/>
      <c r="B416" s="131"/>
      <c r="L416" s="131"/>
      <c r="V416" s="131"/>
      <c r="AF416" s="131"/>
      <c r="AP416" s="131"/>
      <c r="AZ416" s="131"/>
      <c r="BJ416" s="131"/>
      <c r="BK416" s="131"/>
      <c r="BT416" s="131"/>
      <c r="CD416" s="131"/>
      <c r="CE416" s="131"/>
      <c r="CN416" s="131"/>
      <c r="CO416" s="131"/>
      <c r="CX416" s="131"/>
      <c r="CY416" s="131"/>
      <c r="DH416" s="131"/>
      <c r="DR416" s="131"/>
      <c r="EB416" s="131"/>
      <c r="EL416" s="131"/>
      <c r="EV416" s="131"/>
      <c r="FF416" s="131"/>
      <c r="FP416" s="131"/>
      <c r="FZ416" s="131"/>
      <c r="GJ416" s="131"/>
      <c r="GT416" s="131"/>
      <c r="HD416" s="131"/>
      <c r="HN416" s="131"/>
      <c r="HX416" s="131"/>
      <c r="IH416" s="131"/>
      <c r="IR416" s="131"/>
      <c r="JB416" s="131"/>
    </row>
    <row xmlns:x14ac="http://schemas.microsoft.com/office/spreadsheetml/2009/9/ac" r="417" s="3" customFormat="true" x14ac:dyDescent="0.25">
      <c r="A417" s="400"/>
      <c r="B417" s="131"/>
      <c r="L417" s="131"/>
      <c r="V417" s="131"/>
      <c r="AF417" s="131"/>
      <c r="AP417" s="131"/>
      <c r="AZ417" s="131"/>
      <c r="BJ417" s="131"/>
      <c r="BK417" s="131"/>
      <c r="BT417" s="131"/>
      <c r="CD417" s="131"/>
      <c r="CE417" s="131"/>
      <c r="CN417" s="131"/>
      <c r="CO417" s="131"/>
      <c r="CX417" s="131"/>
      <c r="CY417" s="131"/>
      <c r="DH417" s="131"/>
      <c r="DR417" s="131"/>
      <c r="EB417" s="131"/>
      <c r="EL417" s="131"/>
      <c r="EV417" s="131"/>
      <c r="FF417" s="131"/>
      <c r="FP417" s="131"/>
      <c r="FZ417" s="131"/>
      <c r="GJ417" s="131"/>
      <c r="GT417" s="131"/>
      <c r="HD417" s="131"/>
      <c r="HN417" s="131"/>
      <c r="HX417" s="131"/>
      <c r="IH417" s="131"/>
      <c r="IR417" s="131"/>
      <c r="JB417" s="131"/>
    </row>
    <row xmlns:x14ac="http://schemas.microsoft.com/office/spreadsheetml/2009/9/ac" r="418" s="3" customFormat="true" x14ac:dyDescent="0.25">
      <c r="A418" s="400"/>
      <c r="B418" s="131"/>
      <c r="L418" s="131"/>
      <c r="V418" s="131"/>
      <c r="AF418" s="131"/>
      <c r="AP418" s="131"/>
      <c r="AZ418" s="131"/>
      <c r="BJ418" s="131"/>
      <c r="BK418" s="131"/>
      <c r="BT418" s="131"/>
      <c r="CD418" s="131"/>
      <c r="CE418" s="131"/>
      <c r="CN418" s="131"/>
      <c r="CO418" s="131"/>
      <c r="CX418" s="131"/>
      <c r="CY418" s="131"/>
      <c r="DH418" s="131"/>
      <c r="DR418" s="131"/>
      <c r="EB418" s="131"/>
      <c r="EL418" s="131"/>
      <c r="EV418" s="131"/>
      <c r="FF418" s="131"/>
      <c r="FP418" s="131"/>
      <c r="FZ418" s="131"/>
      <c r="GJ418" s="131"/>
      <c r="GT418" s="131"/>
      <c r="HD418" s="131"/>
      <c r="HN418" s="131"/>
      <c r="HX418" s="131"/>
      <c r="IH418" s="131"/>
      <c r="IR418" s="131"/>
      <c r="JB418" s="131"/>
    </row>
    <row xmlns:x14ac="http://schemas.microsoft.com/office/spreadsheetml/2009/9/ac" r="419" s="3" customFormat="true" x14ac:dyDescent="0.25">
      <c r="A419" s="400"/>
      <c r="B419" s="131"/>
      <c r="L419" s="131"/>
      <c r="V419" s="131"/>
      <c r="AF419" s="131"/>
      <c r="AP419" s="131"/>
      <c r="AZ419" s="131"/>
      <c r="BJ419" s="131"/>
      <c r="BK419" s="131"/>
      <c r="BT419" s="131"/>
      <c r="CD419" s="131"/>
      <c r="CE419" s="131"/>
      <c r="CN419" s="131"/>
      <c r="CO419" s="131"/>
      <c r="CX419" s="131"/>
      <c r="CY419" s="131"/>
      <c r="DH419" s="131"/>
      <c r="DR419" s="131"/>
      <c r="EB419" s="131"/>
      <c r="EL419" s="131"/>
      <c r="EV419" s="131"/>
      <c r="FF419" s="131"/>
      <c r="FP419" s="131"/>
      <c r="FZ419" s="131"/>
      <c r="GJ419" s="131"/>
      <c r="GT419" s="131"/>
      <c r="HD419" s="131"/>
      <c r="HN419" s="131"/>
      <c r="HX419" s="131"/>
      <c r="IH419" s="131"/>
      <c r="IR419" s="131"/>
      <c r="JB419" s="131"/>
    </row>
    <row xmlns:x14ac="http://schemas.microsoft.com/office/spreadsheetml/2009/9/ac" r="420" s="3" customFormat="true" x14ac:dyDescent="0.25">
      <c r="A420" s="400"/>
      <c r="B420" s="131"/>
      <c r="L420" s="131"/>
      <c r="V420" s="131"/>
      <c r="AF420" s="131"/>
      <c r="AP420" s="131"/>
      <c r="AZ420" s="131"/>
      <c r="BJ420" s="131"/>
      <c r="BK420" s="131"/>
      <c r="BT420" s="131"/>
      <c r="CD420" s="131"/>
      <c r="CE420" s="131"/>
      <c r="CN420" s="131"/>
      <c r="CO420" s="131"/>
      <c r="CX420" s="131"/>
      <c r="CY420" s="131"/>
      <c r="DH420" s="131"/>
      <c r="DR420" s="131"/>
      <c r="EB420" s="131"/>
      <c r="EL420" s="131"/>
      <c r="EV420" s="131"/>
      <c r="FF420" s="131"/>
      <c r="FP420" s="131"/>
      <c r="FZ420" s="131"/>
      <c r="GJ420" s="131"/>
      <c r="GT420" s="131"/>
      <c r="HD420" s="131"/>
      <c r="HN420" s="131"/>
      <c r="HX420" s="131"/>
      <c r="IH420" s="131"/>
      <c r="IR420" s="131"/>
      <c r="JB420" s="131"/>
    </row>
    <row xmlns:x14ac="http://schemas.microsoft.com/office/spreadsheetml/2009/9/ac" r="421" s="3" customFormat="true" x14ac:dyDescent="0.25">
      <c r="A421" s="400"/>
      <c r="B421" s="131"/>
      <c r="L421" s="131"/>
      <c r="V421" s="131"/>
      <c r="AF421" s="131"/>
      <c r="AP421" s="131"/>
      <c r="AZ421" s="131"/>
      <c r="BJ421" s="131"/>
      <c r="BK421" s="131"/>
      <c r="BT421" s="131"/>
      <c r="CD421" s="131"/>
      <c r="CE421" s="131"/>
      <c r="CN421" s="131"/>
      <c r="CO421" s="131"/>
      <c r="CX421" s="131"/>
      <c r="CY421" s="131"/>
      <c r="DH421" s="131"/>
      <c r="DR421" s="131"/>
      <c r="EB421" s="131"/>
      <c r="EL421" s="131"/>
      <c r="EV421" s="131"/>
      <c r="FF421" s="131"/>
      <c r="FP421" s="131"/>
      <c r="FZ421" s="131"/>
      <c r="GJ421" s="131"/>
      <c r="GT421" s="131"/>
      <c r="HD421" s="131"/>
      <c r="HN421" s="131"/>
      <c r="HX421" s="131"/>
      <c r="IH421" s="131"/>
      <c r="IR421" s="131"/>
      <c r="JB421" s="131"/>
    </row>
    <row xmlns:x14ac="http://schemas.microsoft.com/office/spreadsheetml/2009/9/ac" r="422" s="3" customFormat="true" x14ac:dyDescent="0.25">
      <c r="A422" s="400"/>
      <c r="B422" s="131"/>
      <c r="L422" s="131"/>
      <c r="V422" s="131"/>
      <c r="AF422" s="131"/>
      <c r="AP422" s="131"/>
      <c r="AZ422" s="131"/>
      <c r="BJ422" s="131"/>
      <c r="BK422" s="131"/>
      <c r="BT422" s="131"/>
      <c r="CD422" s="131"/>
      <c r="CE422" s="131"/>
      <c r="CN422" s="131"/>
      <c r="CO422" s="131"/>
      <c r="CX422" s="131"/>
      <c r="CY422" s="131"/>
      <c r="DH422" s="131"/>
      <c r="DR422" s="131"/>
      <c r="EB422" s="131"/>
      <c r="EL422" s="131"/>
      <c r="EV422" s="131"/>
      <c r="FF422" s="131"/>
      <c r="FP422" s="131"/>
      <c r="FZ422" s="131"/>
      <c r="GJ422" s="131"/>
      <c r="GT422" s="131"/>
      <c r="HD422" s="131"/>
      <c r="HN422" s="131"/>
      <c r="HX422" s="131"/>
      <c r="IH422" s="131"/>
      <c r="IR422" s="131"/>
      <c r="JB422" s="131"/>
    </row>
    <row xmlns:x14ac="http://schemas.microsoft.com/office/spreadsheetml/2009/9/ac" r="423" s="3" customFormat="true" x14ac:dyDescent="0.25">
      <c r="A423" s="400"/>
      <c r="B423" s="131"/>
      <c r="L423" s="131"/>
      <c r="V423" s="131"/>
      <c r="AF423" s="131"/>
      <c r="AP423" s="131"/>
      <c r="AZ423" s="131"/>
      <c r="BJ423" s="131"/>
      <c r="BK423" s="131"/>
      <c r="BT423" s="131"/>
      <c r="CD423" s="131"/>
      <c r="CE423" s="131"/>
      <c r="CN423" s="131"/>
      <c r="CO423" s="131"/>
      <c r="CX423" s="131"/>
      <c r="CY423" s="131"/>
      <c r="DH423" s="131"/>
      <c r="DR423" s="131"/>
      <c r="EB423" s="131"/>
      <c r="EL423" s="131"/>
      <c r="EV423" s="131"/>
      <c r="FF423" s="131"/>
      <c r="FP423" s="131"/>
      <c r="FZ423" s="131"/>
      <c r="GJ423" s="131"/>
      <c r="GT423" s="131"/>
      <c r="HD423" s="131"/>
      <c r="HN423" s="131"/>
      <c r="HX423" s="131"/>
      <c r="IH423" s="131"/>
      <c r="IR423" s="131"/>
      <c r="JB423" s="131"/>
    </row>
    <row xmlns:x14ac="http://schemas.microsoft.com/office/spreadsheetml/2009/9/ac" r="424" s="3" customFormat="true" x14ac:dyDescent="0.25">
      <c r="A424" s="400"/>
      <c r="B424" s="131"/>
      <c r="L424" s="131"/>
      <c r="V424" s="131"/>
      <c r="AF424" s="131"/>
      <c r="AP424" s="131"/>
      <c r="AZ424" s="131"/>
      <c r="BJ424" s="131"/>
      <c r="BK424" s="131"/>
      <c r="BT424" s="131"/>
      <c r="CD424" s="131"/>
      <c r="CE424" s="131"/>
      <c r="CN424" s="131"/>
      <c r="CO424" s="131"/>
      <c r="CX424" s="131"/>
      <c r="CY424" s="131"/>
      <c r="DH424" s="131"/>
      <c r="DR424" s="131"/>
      <c r="EB424" s="131"/>
      <c r="EL424" s="131"/>
      <c r="EV424" s="131"/>
      <c r="FF424" s="131"/>
      <c r="FP424" s="131"/>
      <c r="FZ424" s="131"/>
      <c r="GJ424" s="131"/>
      <c r="GT424" s="131"/>
      <c r="HD424" s="131"/>
      <c r="HN424" s="131"/>
      <c r="HX424" s="131"/>
      <c r="IH424" s="131"/>
      <c r="IR424" s="131"/>
      <c r="JB424" s="131"/>
    </row>
    <row xmlns:x14ac="http://schemas.microsoft.com/office/spreadsheetml/2009/9/ac" r="425" s="3" customFormat="true" x14ac:dyDescent="0.25">
      <c r="A425" s="400"/>
      <c r="B425" s="131"/>
      <c r="L425" s="131"/>
      <c r="V425" s="131"/>
      <c r="AF425" s="131"/>
      <c r="AP425" s="131"/>
      <c r="AZ425" s="131"/>
      <c r="BJ425" s="131"/>
      <c r="BK425" s="131"/>
      <c r="BT425" s="131"/>
      <c r="CD425" s="131"/>
      <c r="CE425" s="131"/>
      <c r="CN425" s="131"/>
      <c r="CO425" s="131"/>
      <c r="CX425" s="131"/>
      <c r="CY425" s="131"/>
      <c r="DH425" s="131"/>
      <c r="DR425" s="131"/>
      <c r="EB425" s="131"/>
      <c r="EL425" s="131"/>
      <c r="EV425" s="131"/>
      <c r="FF425" s="131"/>
      <c r="FP425" s="131"/>
      <c r="FZ425" s="131"/>
      <c r="GJ425" s="131"/>
      <c r="GT425" s="131"/>
      <c r="HD425" s="131"/>
      <c r="HN425" s="131"/>
      <c r="HX425" s="131"/>
      <c r="IH425" s="131"/>
      <c r="IR425" s="131"/>
      <c r="JB425" s="131"/>
    </row>
    <row xmlns:x14ac="http://schemas.microsoft.com/office/spreadsheetml/2009/9/ac" r="426" s="3" customFormat="true" x14ac:dyDescent="0.25">
      <c r="A426" s="400"/>
      <c r="B426" s="131"/>
      <c r="L426" s="131"/>
      <c r="V426" s="131"/>
      <c r="AF426" s="131"/>
      <c r="AP426" s="131"/>
      <c r="AZ426" s="131"/>
      <c r="BJ426" s="131"/>
      <c r="BK426" s="131"/>
      <c r="BT426" s="131"/>
      <c r="CD426" s="131"/>
      <c r="CE426" s="131"/>
      <c r="CN426" s="131"/>
      <c r="CO426" s="131"/>
      <c r="CX426" s="131"/>
      <c r="CY426" s="131"/>
      <c r="DH426" s="131"/>
      <c r="DR426" s="131"/>
      <c r="EB426" s="131"/>
      <c r="EL426" s="131"/>
      <c r="EV426" s="131"/>
      <c r="FF426" s="131"/>
      <c r="FP426" s="131"/>
      <c r="FZ426" s="131"/>
      <c r="GJ426" s="131"/>
      <c r="GT426" s="131"/>
      <c r="HD426" s="131"/>
      <c r="HN426" s="131"/>
      <c r="HX426" s="131"/>
      <c r="IH426" s="131"/>
      <c r="IR426" s="131"/>
      <c r="JB426" s="131"/>
    </row>
    <row xmlns:x14ac="http://schemas.microsoft.com/office/spreadsheetml/2009/9/ac" r="427" s="3" customFormat="true" x14ac:dyDescent="0.25">
      <c r="A427" s="400"/>
      <c r="B427" s="131"/>
      <c r="L427" s="131"/>
      <c r="V427" s="131"/>
      <c r="AF427" s="131"/>
      <c r="AP427" s="131"/>
      <c r="AZ427" s="131"/>
      <c r="BJ427" s="131"/>
      <c r="BK427" s="131"/>
      <c r="BT427" s="131"/>
      <c r="CD427" s="131"/>
      <c r="CE427" s="131"/>
      <c r="CN427" s="131"/>
      <c r="CO427" s="131"/>
      <c r="CX427" s="131"/>
      <c r="CY427" s="131"/>
      <c r="DH427" s="131"/>
      <c r="DR427" s="131"/>
      <c r="EB427" s="131"/>
      <c r="EL427" s="131"/>
      <c r="EV427" s="131"/>
      <c r="FF427" s="131"/>
      <c r="FP427" s="131"/>
      <c r="FZ427" s="131"/>
      <c r="GJ427" s="131"/>
      <c r="GT427" s="131"/>
      <c r="HD427" s="131"/>
      <c r="HN427" s="131"/>
      <c r="HX427" s="131"/>
      <c r="IH427" s="131"/>
      <c r="IR427" s="131"/>
      <c r="JB427" s="131"/>
    </row>
    <row xmlns:x14ac="http://schemas.microsoft.com/office/spreadsheetml/2009/9/ac" r="428" s="3" customFormat="true" x14ac:dyDescent="0.25">
      <c r="A428" s="400"/>
      <c r="B428" s="131"/>
      <c r="L428" s="131"/>
      <c r="V428" s="131"/>
      <c r="AF428" s="131"/>
      <c r="AP428" s="131"/>
      <c r="AZ428" s="131"/>
      <c r="BJ428" s="131"/>
      <c r="BK428" s="131"/>
      <c r="BT428" s="131"/>
      <c r="CD428" s="131"/>
      <c r="CE428" s="131"/>
      <c r="CN428" s="131"/>
      <c r="CO428" s="131"/>
      <c r="CX428" s="131"/>
      <c r="CY428" s="131"/>
      <c r="DH428" s="131"/>
      <c r="DR428" s="131"/>
      <c r="EB428" s="131"/>
      <c r="EL428" s="131"/>
      <c r="EV428" s="131"/>
      <c r="FF428" s="131"/>
      <c r="FP428" s="131"/>
      <c r="FZ428" s="131"/>
      <c r="GJ428" s="131"/>
      <c r="GT428" s="131"/>
      <c r="HD428" s="131"/>
      <c r="HN428" s="131"/>
      <c r="HX428" s="131"/>
      <c r="IH428" s="131"/>
      <c r="IR428" s="131"/>
      <c r="JB428" s="131"/>
    </row>
    <row xmlns:x14ac="http://schemas.microsoft.com/office/spreadsheetml/2009/9/ac" r="429" s="3" customFormat="true" x14ac:dyDescent="0.25">
      <c r="A429" s="400"/>
      <c r="B429" s="131"/>
      <c r="L429" s="131"/>
      <c r="V429" s="131"/>
      <c r="AF429" s="131"/>
      <c r="AP429" s="131"/>
      <c r="AZ429" s="131"/>
      <c r="BJ429" s="131"/>
      <c r="BK429" s="131"/>
      <c r="BT429" s="131"/>
      <c r="CD429" s="131"/>
      <c r="CE429" s="131"/>
      <c r="CN429" s="131"/>
      <c r="CO429" s="131"/>
      <c r="CX429" s="131"/>
      <c r="CY429" s="131"/>
      <c r="DH429" s="131"/>
      <c r="DR429" s="131"/>
      <c r="EB429" s="131"/>
      <c r="EL429" s="131"/>
      <c r="EV429" s="131"/>
      <c r="FF429" s="131"/>
      <c r="FP429" s="131"/>
      <c r="FZ429" s="131"/>
      <c r="GJ429" s="131"/>
      <c r="GT429" s="131"/>
      <c r="HD429" s="131"/>
      <c r="HN429" s="131"/>
      <c r="HX429" s="131"/>
      <c r="IH429" s="131"/>
      <c r="IR429" s="131"/>
      <c r="JB429" s="131"/>
    </row>
    <row xmlns:x14ac="http://schemas.microsoft.com/office/spreadsheetml/2009/9/ac" r="430" s="3" customFormat="true" x14ac:dyDescent="0.25">
      <c r="A430" s="400"/>
      <c r="B430" s="131"/>
      <c r="L430" s="131"/>
      <c r="V430" s="131"/>
      <c r="AF430" s="131"/>
      <c r="AP430" s="131"/>
      <c r="AZ430" s="131"/>
      <c r="BJ430" s="131"/>
      <c r="BK430" s="131"/>
      <c r="BT430" s="131"/>
      <c r="CD430" s="131"/>
      <c r="CE430" s="131"/>
      <c r="CN430" s="131"/>
      <c r="CO430" s="131"/>
      <c r="CX430" s="131"/>
      <c r="CY430" s="131"/>
      <c r="DH430" s="131"/>
      <c r="DR430" s="131"/>
      <c r="EB430" s="131"/>
      <c r="EL430" s="131"/>
      <c r="EV430" s="131"/>
      <c r="FF430" s="131"/>
      <c r="FP430" s="131"/>
      <c r="FZ430" s="131"/>
      <c r="GJ430" s="131"/>
      <c r="GT430" s="131"/>
      <c r="HD430" s="131"/>
      <c r="HN430" s="131"/>
      <c r="HX430" s="131"/>
      <c r="IH430" s="131"/>
      <c r="IR430" s="131"/>
      <c r="JB430" s="131"/>
    </row>
    <row xmlns:x14ac="http://schemas.microsoft.com/office/spreadsheetml/2009/9/ac" r="431" s="3" customFormat="true" x14ac:dyDescent="0.25">
      <c r="A431" s="400"/>
      <c r="B431" s="131"/>
      <c r="L431" s="131"/>
      <c r="V431" s="131"/>
      <c r="AF431" s="131"/>
      <c r="AP431" s="131"/>
      <c r="AZ431" s="131"/>
      <c r="BJ431" s="131"/>
      <c r="BK431" s="131"/>
      <c r="BT431" s="131"/>
      <c r="CD431" s="131"/>
      <c r="CE431" s="131"/>
      <c r="CN431" s="131"/>
      <c r="CO431" s="131"/>
      <c r="CX431" s="131"/>
      <c r="CY431" s="131"/>
      <c r="DH431" s="131"/>
      <c r="DR431" s="131"/>
      <c r="EB431" s="131"/>
      <c r="EL431" s="131"/>
      <c r="EV431" s="131"/>
      <c r="FF431" s="131"/>
      <c r="FP431" s="131"/>
      <c r="FZ431" s="131"/>
      <c r="GJ431" s="131"/>
      <c r="GT431" s="131"/>
      <c r="HD431" s="131"/>
      <c r="HN431" s="131"/>
      <c r="HX431" s="131"/>
      <c r="IH431" s="131"/>
      <c r="IR431" s="131"/>
      <c r="JB431" s="131"/>
    </row>
    <row xmlns:x14ac="http://schemas.microsoft.com/office/spreadsheetml/2009/9/ac" r="432" s="3" customFormat="true" x14ac:dyDescent="0.25">
      <c r="A432" s="400"/>
      <c r="B432" s="131"/>
      <c r="L432" s="131"/>
      <c r="V432" s="131"/>
      <c r="AF432" s="131"/>
      <c r="AP432" s="131"/>
      <c r="AZ432" s="131"/>
      <c r="BJ432" s="131"/>
      <c r="BK432" s="131"/>
      <c r="BT432" s="131"/>
      <c r="CD432" s="131"/>
      <c r="CE432" s="131"/>
      <c r="CN432" s="131"/>
      <c r="CO432" s="131"/>
      <c r="CX432" s="131"/>
      <c r="CY432" s="131"/>
      <c r="DH432" s="131"/>
      <c r="DR432" s="131"/>
      <c r="EB432" s="131"/>
      <c r="EL432" s="131"/>
      <c r="EV432" s="131"/>
      <c r="FF432" s="131"/>
      <c r="FP432" s="131"/>
      <c r="FZ432" s="131"/>
      <c r="GJ432" s="131"/>
      <c r="GT432" s="131"/>
      <c r="HD432" s="131"/>
      <c r="HN432" s="131"/>
      <c r="HX432" s="131"/>
      <c r="IH432" s="131"/>
      <c r="IR432" s="131"/>
      <c r="JB432" s="131"/>
    </row>
    <row xmlns:x14ac="http://schemas.microsoft.com/office/spreadsheetml/2009/9/ac" r="433" s="3" customFormat="true" x14ac:dyDescent="0.25">
      <c r="A433" s="400"/>
      <c r="B433" s="131"/>
      <c r="L433" s="131"/>
      <c r="V433" s="131"/>
      <c r="AF433" s="131"/>
      <c r="AP433" s="131"/>
      <c r="AZ433" s="131"/>
      <c r="BJ433" s="131"/>
      <c r="BK433" s="131"/>
      <c r="BT433" s="131"/>
      <c r="CD433" s="131"/>
      <c r="CE433" s="131"/>
      <c r="CN433" s="131"/>
      <c r="CO433" s="131"/>
      <c r="CX433" s="131"/>
      <c r="CY433" s="131"/>
      <c r="DH433" s="131"/>
      <c r="DR433" s="131"/>
      <c r="EB433" s="131"/>
      <c r="EL433" s="131"/>
      <c r="EV433" s="131"/>
      <c r="FF433" s="131"/>
      <c r="FP433" s="131"/>
      <c r="FZ433" s="131"/>
      <c r="GJ433" s="131"/>
      <c r="GT433" s="131"/>
      <c r="HD433" s="131"/>
      <c r="HN433" s="131"/>
      <c r="HX433" s="131"/>
      <c r="IH433" s="131"/>
      <c r="IR433" s="131"/>
      <c r="JB433" s="131"/>
    </row>
    <row xmlns:x14ac="http://schemas.microsoft.com/office/spreadsheetml/2009/9/ac" r="434" s="3" customFormat="true" x14ac:dyDescent="0.25">
      <c r="A434" s="400"/>
      <c r="B434" s="131"/>
      <c r="L434" s="131"/>
      <c r="V434" s="131"/>
      <c r="AF434" s="131"/>
      <c r="AP434" s="131"/>
      <c r="AZ434" s="131"/>
      <c r="BJ434" s="131"/>
      <c r="BK434" s="131"/>
      <c r="BT434" s="131"/>
      <c r="CD434" s="131"/>
      <c r="CE434" s="131"/>
      <c r="CN434" s="131"/>
      <c r="CO434" s="131"/>
      <c r="CX434" s="131"/>
      <c r="CY434" s="131"/>
      <c r="DH434" s="131"/>
      <c r="DR434" s="131"/>
      <c r="EB434" s="131"/>
      <c r="EL434" s="131"/>
      <c r="EV434" s="131"/>
      <c r="FF434" s="131"/>
      <c r="FP434" s="131"/>
      <c r="FZ434" s="131"/>
      <c r="GJ434" s="131"/>
      <c r="GT434" s="131"/>
      <c r="HD434" s="131"/>
      <c r="HN434" s="131"/>
      <c r="HX434" s="131"/>
      <c r="IH434" s="131"/>
      <c r="IR434" s="131"/>
      <c r="JB434" s="131"/>
    </row>
    <row xmlns:x14ac="http://schemas.microsoft.com/office/spreadsheetml/2009/9/ac" r="435" s="3" customFormat="true" x14ac:dyDescent="0.25">
      <c r="A435" s="400"/>
      <c r="B435" s="131"/>
      <c r="L435" s="131"/>
      <c r="V435" s="131"/>
      <c r="AF435" s="131"/>
      <c r="AP435" s="131"/>
      <c r="AZ435" s="131"/>
      <c r="BJ435" s="131"/>
      <c r="BK435" s="131"/>
      <c r="BT435" s="131"/>
      <c r="CD435" s="131"/>
      <c r="CE435" s="131"/>
      <c r="CN435" s="131"/>
      <c r="CO435" s="131"/>
      <c r="CX435" s="131"/>
      <c r="CY435" s="131"/>
      <c r="DH435" s="131"/>
      <c r="DR435" s="131"/>
      <c r="EB435" s="131"/>
      <c r="EL435" s="131"/>
      <c r="EV435" s="131"/>
      <c r="FF435" s="131"/>
      <c r="FP435" s="131"/>
      <c r="FZ435" s="131"/>
      <c r="GJ435" s="131"/>
      <c r="GT435" s="131"/>
      <c r="HD435" s="131"/>
      <c r="HN435" s="131"/>
      <c r="HX435" s="131"/>
      <c r="IH435" s="131"/>
      <c r="IR435" s="131"/>
      <c r="JB435" s="131"/>
    </row>
    <row xmlns:x14ac="http://schemas.microsoft.com/office/spreadsheetml/2009/9/ac" r="436" s="3" customFormat="true" x14ac:dyDescent="0.25">
      <c r="A436" s="400"/>
      <c r="B436" s="131"/>
      <c r="L436" s="131"/>
      <c r="V436" s="131"/>
      <c r="AF436" s="131"/>
      <c r="AP436" s="131"/>
      <c r="AZ436" s="131"/>
      <c r="BJ436" s="131"/>
      <c r="BK436" s="131"/>
      <c r="BT436" s="131"/>
      <c r="CD436" s="131"/>
      <c r="CE436" s="131"/>
      <c r="CN436" s="131"/>
      <c r="CO436" s="131"/>
      <c r="CX436" s="131"/>
      <c r="CY436" s="131"/>
      <c r="DH436" s="131"/>
      <c r="DR436" s="131"/>
      <c r="EB436" s="131"/>
      <c r="EL436" s="131"/>
      <c r="EV436" s="131"/>
      <c r="FF436" s="131"/>
      <c r="FP436" s="131"/>
      <c r="FZ436" s="131"/>
      <c r="GJ436" s="131"/>
      <c r="GT436" s="131"/>
      <c r="HD436" s="131"/>
      <c r="HN436" s="131"/>
      <c r="HX436" s="131"/>
      <c r="IH436" s="131"/>
      <c r="IR436" s="131"/>
      <c r="JB436" s="131"/>
    </row>
    <row xmlns:x14ac="http://schemas.microsoft.com/office/spreadsheetml/2009/9/ac" r="437" s="3" customFormat="true" x14ac:dyDescent="0.25">
      <c r="A437" s="400"/>
      <c r="B437" s="131"/>
      <c r="L437" s="131"/>
      <c r="V437" s="131"/>
      <c r="AF437" s="131"/>
      <c r="AP437" s="131"/>
      <c r="AZ437" s="131"/>
      <c r="BJ437" s="131"/>
      <c r="BK437" s="131"/>
      <c r="BT437" s="131"/>
      <c r="CD437" s="131"/>
      <c r="CE437" s="131"/>
      <c r="CN437" s="131"/>
      <c r="CO437" s="131"/>
      <c r="CX437" s="131"/>
      <c r="CY437" s="131"/>
      <c r="DH437" s="131"/>
      <c r="DR437" s="131"/>
      <c r="EB437" s="131"/>
      <c r="EL437" s="131"/>
      <c r="EV437" s="131"/>
      <c r="FF437" s="131"/>
      <c r="FP437" s="131"/>
      <c r="FZ437" s="131"/>
      <c r="GJ437" s="131"/>
      <c r="GT437" s="131"/>
      <c r="HD437" s="131"/>
      <c r="HN437" s="131"/>
      <c r="HX437" s="131"/>
      <c r="IH437" s="131"/>
      <c r="IR437" s="131"/>
      <c r="JB437" s="131"/>
    </row>
    <row xmlns:x14ac="http://schemas.microsoft.com/office/spreadsheetml/2009/9/ac" r="438" s="3" customFormat="true" x14ac:dyDescent="0.25">
      <c r="A438" s="400"/>
      <c r="B438" s="131"/>
      <c r="L438" s="131"/>
      <c r="V438" s="131"/>
      <c r="AF438" s="131"/>
      <c r="AP438" s="131"/>
      <c r="AZ438" s="131"/>
      <c r="BJ438" s="131"/>
      <c r="BK438" s="131"/>
      <c r="BT438" s="131"/>
      <c r="CD438" s="131"/>
      <c r="CE438" s="131"/>
      <c r="CN438" s="131"/>
      <c r="CO438" s="131"/>
      <c r="CX438" s="131"/>
      <c r="CY438" s="131"/>
      <c r="DH438" s="131"/>
      <c r="DR438" s="131"/>
      <c r="EB438" s="131"/>
      <c r="EL438" s="131"/>
      <c r="EV438" s="131"/>
      <c r="FF438" s="131"/>
      <c r="FP438" s="131"/>
      <c r="FZ438" s="131"/>
      <c r="GJ438" s="131"/>
      <c r="GT438" s="131"/>
      <c r="HD438" s="131"/>
      <c r="HN438" s="131"/>
      <c r="HX438" s="131"/>
      <c r="IH438" s="131"/>
      <c r="IR438" s="131"/>
      <c r="JB438" s="131"/>
    </row>
    <row xmlns:x14ac="http://schemas.microsoft.com/office/spreadsheetml/2009/9/ac" r="439" s="3" customFormat="true" x14ac:dyDescent="0.25">
      <c r="A439" s="400"/>
      <c r="B439" s="131"/>
      <c r="L439" s="131"/>
      <c r="V439" s="131"/>
      <c r="AF439" s="131"/>
      <c r="AP439" s="131"/>
      <c r="AZ439" s="131"/>
      <c r="BJ439" s="131"/>
      <c r="BK439" s="131"/>
      <c r="BT439" s="131"/>
      <c r="CD439" s="131"/>
      <c r="CE439" s="131"/>
      <c r="CN439" s="131"/>
      <c r="CO439" s="131"/>
      <c r="CX439" s="131"/>
      <c r="CY439" s="131"/>
      <c r="DH439" s="131"/>
      <c r="DR439" s="131"/>
      <c r="EB439" s="131"/>
      <c r="EL439" s="131"/>
      <c r="EV439" s="131"/>
      <c r="FF439" s="131"/>
      <c r="FP439" s="131"/>
      <c r="FZ439" s="131"/>
      <c r="GJ439" s="131"/>
      <c r="GT439" s="131"/>
      <c r="HD439" s="131"/>
      <c r="HN439" s="131"/>
      <c r="HX439" s="131"/>
      <c r="IH439" s="131"/>
      <c r="IR439" s="131"/>
      <c r="JB439" s="131"/>
    </row>
    <row xmlns:x14ac="http://schemas.microsoft.com/office/spreadsheetml/2009/9/ac" r="440" s="3" customFormat="true" x14ac:dyDescent="0.25">
      <c r="A440" s="400"/>
      <c r="B440" s="131"/>
      <c r="L440" s="131"/>
      <c r="V440" s="131"/>
      <c r="AF440" s="131"/>
      <c r="AP440" s="131"/>
      <c r="AZ440" s="131"/>
      <c r="BJ440" s="131"/>
      <c r="BK440" s="131"/>
      <c r="BT440" s="131"/>
      <c r="CD440" s="131"/>
      <c r="CE440" s="131"/>
      <c r="CN440" s="131"/>
      <c r="CO440" s="131"/>
      <c r="CX440" s="131"/>
      <c r="CY440" s="131"/>
      <c r="DH440" s="131"/>
      <c r="DR440" s="131"/>
      <c r="EB440" s="131"/>
      <c r="EL440" s="131"/>
      <c r="EV440" s="131"/>
      <c r="FF440" s="131"/>
      <c r="FP440" s="131"/>
      <c r="FZ440" s="131"/>
      <c r="GJ440" s="131"/>
      <c r="GT440" s="131"/>
      <c r="HD440" s="131"/>
      <c r="HN440" s="131"/>
      <c r="HX440" s="131"/>
      <c r="IH440" s="131"/>
      <c r="IR440" s="131"/>
      <c r="JB440" s="131"/>
    </row>
    <row xmlns:x14ac="http://schemas.microsoft.com/office/spreadsheetml/2009/9/ac" r="441" s="3" customFormat="true" x14ac:dyDescent="0.25">
      <c r="A441" s="400"/>
      <c r="B441" s="131"/>
      <c r="L441" s="131"/>
      <c r="V441" s="131"/>
      <c r="AF441" s="131"/>
      <c r="AP441" s="131"/>
      <c r="AZ441" s="131"/>
      <c r="BJ441" s="131"/>
      <c r="BK441" s="131"/>
      <c r="BT441" s="131"/>
      <c r="CD441" s="131"/>
      <c r="CE441" s="131"/>
      <c r="CN441" s="131"/>
      <c r="CO441" s="131"/>
      <c r="CX441" s="131"/>
      <c r="CY441" s="131"/>
      <c r="DH441" s="131"/>
      <c r="DR441" s="131"/>
      <c r="EB441" s="131"/>
      <c r="EL441" s="131"/>
      <c r="EV441" s="131"/>
      <c r="FF441" s="131"/>
      <c r="FP441" s="131"/>
      <c r="FZ441" s="131"/>
      <c r="GJ441" s="131"/>
      <c r="GT441" s="131"/>
      <c r="HD441" s="131"/>
      <c r="HN441" s="131"/>
      <c r="HX441" s="131"/>
      <c r="IH441" s="131"/>
      <c r="IR441" s="131"/>
      <c r="JB441" s="131"/>
    </row>
    <row xmlns:x14ac="http://schemas.microsoft.com/office/spreadsheetml/2009/9/ac" r="442" s="3" customFormat="true" x14ac:dyDescent="0.25">
      <c r="A442" s="400"/>
      <c r="B442" s="131"/>
      <c r="L442" s="131"/>
      <c r="V442" s="131"/>
      <c r="AF442" s="131"/>
      <c r="AP442" s="131"/>
      <c r="AZ442" s="131"/>
      <c r="BJ442" s="131"/>
      <c r="BK442" s="131"/>
      <c r="BT442" s="131"/>
      <c r="CD442" s="131"/>
      <c r="CE442" s="131"/>
      <c r="CN442" s="131"/>
      <c r="CO442" s="131"/>
      <c r="CX442" s="131"/>
      <c r="CY442" s="131"/>
      <c r="DH442" s="131"/>
      <c r="DR442" s="131"/>
      <c r="EB442" s="131"/>
      <c r="EL442" s="131"/>
      <c r="EV442" s="131"/>
      <c r="FF442" s="131"/>
      <c r="FP442" s="131"/>
      <c r="FZ442" s="131"/>
      <c r="GJ442" s="131"/>
      <c r="GT442" s="131"/>
      <c r="HD442" s="131"/>
      <c r="HN442" s="131"/>
      <c r="HX442" s="131"/>
      <c r="IH442" s="131"/>
      <c r="IR442" s="131"/>
      <c r="JB442" s="131"/>
    </row>
    <row xmlns:x14ac="http://schemas.microsoft.com/office/spreadsheetml/2009/9/ac" r="443" s="3" customFormat="true" x14ac:dyDescent="0.25">
      <c r="A443" s="400"/>
      <c r="B443" s="131"/>
      <c r="L443" s="131"/>
      <c r="V443" s="131"/>
      <c r="AF443" s="131"/>
      <c r="AP443" s="131"/>
      <c r="AZ443" s="131"/>
      <c r="BJ443" s="131"/>
      <c r="BK443" s="131"/>
      <c r="BT443" s="131"/>
      <c r="CD443" s="131"/>
      <c r="CE443" s="131"/>
      <c r="CN443" s="131"/>
      <c r="CO443" s="131"/>
      <c r="CX443" s="131"/>
      <c r="CY443" s="131"/>
      <c r="DH443" s="131"/>
      <c r="DR443" s="131"/>
      <c r="EB443" s="131"/>
      <c r="EL443" s="131"/>
      <c r="EV443" s="131"/>
      <c r="FF443" s="131"/>
      <c r="FP443" s="131"/>
      <c r="FZ443" s="131"/>
      <c r="GJ443" s="131"/>
      <c r="GT443" s="131"/>
      <c r="HD443" s="131"/>
      <c r="HN443" s="131"/>
      <c r="HX443" s="131"/>
      <c r="IH443" s="131"/>
      <c r="IR443" s="131"/>
      <c r="JB443" s="131"/>
    </row>
    <row xmlns:x14ac="http://schemas.microsoft.com/office/spreadsheetml/2009/9/ac" r="444" s="3" customFormat="true" x14ac:dyDescent="0.25">
      <c r="A444" s="400"/>
      <c r="B444" s="131"/>
      <c r="L444" s="131"/>
      <c r="V444" s="131"/>
      <c r="AF444" s="131"/>
      <c r="AP444" s="131"/>
      <c r="AZ444" s="131"/>
      <c r="BJ444" s="131"/>
      <c r="BK444" s="131"/>
      <c r="BT444" s="131"/>
      <c r="CD444" s="131"/>
      <c r="CE444" s="131"/>
      <c r="CN444" s="131"/>
      <c r="CO444" s="131"/>
      <c r="CX444" s="131"/>
      <c r="CY444" s="131"/>
      <c r="DH444" s="131"/>
      <c r="DR444" s="131"/>
      <c r="EB444" s="131"/>
      <c r="EL444" s="131"/>
      <c r="EV444" s="131"/>
      <c r="FF444" s="131"/>
      <c r="FP444" s="131"/>
      <c r="FZ444" s="131"/>
      <c r="GJ444" s="131"/>
      <c r="GT444" s="131"/>
      <c r="HD444" s="131"/>
      <c r="HN444" s="131"/>
      <c r="HX444" s="131"/>
      <c r="IH444" s="131"/>
      <c r="IR444" s="131"/>
      <c r="JB444" s="131"/>
    </row>
    <row xmlns:x14ac="http://schemas.microsoft.com/office/spreadsheetml/2009/9/ac" r="445" s="3" customFormat="true" x14ac:dyDescent="0.25">
      <c r="A445" s="400"/>
      <c r="B445" s="131"/>
      <c r="L445" s="131"/>
      <c r="V445" s="131"/>
      <c r="AF445" s="131"/>
      <c r="AP445" s="131"/>
      <c r="AZ445" s="131"/>
      <c r="BJ445" s="131"/>
      <c r="BK445" s="131"/>
      <c r="BT445" s="131"/>
      <c r="CD445" s="131"/>
      <c r="CE445" s="131"/>
      <c r="CN445" s="131"/>
      <c r="CO445" s="131"/>
      <c r="CX445" s="131"/>
      <c r="CY445" s="131"/>
      <c r="DH445" s="131"/>
      <c r="DR445" s="131"/>
      <c r="EB445" s="131"/>
      <c r="EL445" s="131"/>
      <c r="EV445" s="131"/>
      <c r="FF445" s="131"/>
      <c r="FP445" s="131"/>
      <c r="FZ445" s="131"/>
      <c r="GJ445" s="131"/>
      <c r="GT445" s="131"/>
      <c r="HD445" s="131"/>
      <c r="HN445" s="131"/>
      <c r="HX445" s="131"/>
      <c r="IH445" s="131"/>
      <c r="IR445" s="131"/>
      <c r="JB445" s="131"/>
    </row>
    <row xmlns:x14ac="http://schemas.microsoft.com/office/spreadsheetml/2009/9/ac" r="446" s="3" customFormat="true" x14ac:dyDescent="0.25">
      <c r="A446" s="400"/>
      <c r="B446" s="131"/>
      <c r="L446" s="131"/>
      <c r="V446" s="131"/>
      <c r="AF446" s="131"/>
      <c r="AP446" s="131"/>
      <c r="AZ446" s="131"/>
      <c r="BJ446" s="131"/>
      <c r="BK446" s="131"/>
      <c r="BT446" s="131"/>
      <c r="CD446" s="131"/>
      <c r="CE446" s="131"/>
      <c r="CN446" s="131"/>
      <c r="CO446" s="131"/>
      <c r="CX446" s="131"/>
      <c r="CY446" s="131"/>
      <c r="DH446" s="131"/>
      <c r="DR446" s="131"/>
      <c r="EB446" s="131"/>
      <c r="EL446" s="131"/>
      <c r="EV446" s="131"/>
      <c r="FF446" s="131"/>
      <c r="FP446" s="131"/>
      <c r="FZ446" s="131"/>
      <c r="GJ446" s="131"/>
      <c r="GT446" s="131"/>
      <c r="HD446" s="131"/>
      <c r="HN446" s="131"/>
      <c r="HX446" s="131"/>
      <c r="IH446" s="131"/>
      <c r="IR446" s="131"/>
      <c r="JB446" s="131"/>
    </row>
    <row xmlns:x14ac="http://schemas.microsoft.com/office/spreadsheetml/2009/9/ac" r="447" s="3" customFormat="true" x14ac:dyDescent="0.25">
      <c r="A447" s="400"/>
      <c r="B447" s="131"/>
      <c r="L447" s="131"/>
      <c r="V447" s="131"/>
      <c r="AF447" s="131"/>
      <c r="AP447" s="131"/>
      <c r="AZ447" s="131"/>
      <c r="BJ447" s="131"/>
      <c r="BK447" s="131"/>
      <c r="BT447" s="131"/>
      <c r="CD447" s="131"/>
      <c r="CE447" s="131"/>
      <c r="CN447" s="131"/>
      <c r="CO447" s="131"/>
      <c r="CX447" s="131"/>
      <c r="CY447" s="131"/>
      <c r="DH447" s="131"/>
      <c r="DR447" s="131"/>
      <c r="EB447" s="131"/>
      <c r="EL447" s="131"/>
      <c r="EV447" s="131"/>
      <c r="FF447" s="131"/>
      <c r="FP447" s="131"/>
      <c r="FZ447" s="131"/>
      <c r="GJ447" s="131"/>
      <c r="GT447" s="131"/>
      <c r="HD447" s="131"/>
      <c r="HN447" s="131"/>
      <c r="HX447" s="131"/>
      <c r="IH447" s="131"/>
      <c r="IR447" s="131"/>
      <c r="JB447" s="131"/>
    </row>
    <row xmlns:x14ac="http://schemas.microsoft.com/office/spreadsheetml/2009/9/ac" r="448" s="3" customFormat="true" x14ac:dyDescent="0.25">
      <c r="A448" s="400"/>
      <c r="B448" s="131"/>
      <c r="L448" s="131"/>
      <c r="V448" s="131"/>
      <c r="AF448" s="131"/>
      <c r="AP448" s="131"/>
      <c r="AZ448" s="131"/>
      <c r="BJ448" s="131"/>
      <c r="BK448" s="131"/>
      <c r="BT448" s="131"/>
      <c r="CD448" s="131"/>
      <c r="CE448" s="131"/>
      <c r="CN448" s="131"/>
      <c r="CO448" s="131"/>
      <c r="CX448" s="131"/>
      <c r="CY448" s="131"/>
      <c r="DH448" s="131"/>
      <c r="DR448" s="131"/>
      <c r="EB448" s="131"/>
      <c r="EL448" s="131"/>
      <c r="EV448" s="131"/>
      <c r="FF448" s="131"/>
      <c r="FP448" s="131"/>
      <c r="FZ448" s="131"/>
      <c r="GJ448" s="131"/>
      <c r="GT448" s="131"/>
      <c r="HD448" s="131"/>
      <c r="HN448" s="131"/>
      <c r="HX448" s="131"/>
      <c r="IH448" s="131"/>
      <c r="IR448" s="131"/>
      <c r="JB448" s="131"/>
    </row>
    <row xmlns:x14ac="http://schemas.microsoft.com/office/spreadsheetml/2009/9/ac" r="449" s="3" customFormat="true" x14ac:dyDescent="0.25">
      <c r="A449" s="400"/>
      <c r="B449" s="131"/>
      <c r="L449" s="131"/>
      <c r="V449" s="131"/>
      <c r="AF449" s="131"/>
      <c r="AP449" s="131"/>
      <c r="AZ449" s="131"/>
      <c r="BJ449" s="131"/>
      <c r="BK449" s="131"/>
      <c r="BT449" s="131"/>
      <c r="CD449" s="131"/>
      <c r="CE449" s="131"/>
      <c r="CN449" s="131"/>
      <c r="CO449" s="131"/>
      <c r="CX449" s="131"/>
      <c r="CY449" s="131"/>
      <c r="DH449" s="131"/>
      <c r="DR449" s="131"/>
      <c r="EB449" s="131"/>
      <c r="EL449" s="131"/>
      <c r="EV449" s="131"/>
      <c r="FF449" s="131"/>
      <c r="FP449" s="131"/>
      <c r="FZ449" s="131"/>
      <c r="GJ449" s="131"/>
      <c r="GT449" s="131"/>
      <c r="HD449" s="131"/>
      <c r="HN449" s="131"/>
      <c r="HX449" s="131"/>
      <c r="IH449" s="131"/>
      <c r="IR449" s="131"/>
      <c r="JB449" s="131"/>
    </row>
    <row xmlns:x14ac="http://schemas.microsoft.com/office/spreadsheetml/2009/9/ac" r="450" s="3" customFormat="true" x14ac:dyDescent="0.25">
      <c r="A450" s="400"/>
      <c r="B450" s="131"/>
      <c r="L450" s="131"/>
      <c r="V450" s="131"/>
      <c r="AF450" s="131"/>
      <c r="AP450" s="131"/>
      <c r="AZ450" s="131"/>
      <c r="BJ450" s="131"/>
      <c r="BK450" s="131"/>
      <c r="BT450" s="131"/>
      <c r="CD450" s="131"/>
      <c r="CE450" s="131"/>
      <c r="CN450" s="131"/>
      <c r="CO450" s="131"/>
      <c r="CX450" s="131"/>
      <c r="CY450" s="131"/>
      <c r="DH450" s="131"/>
      <c r="DR450" s="131"/>
      <c r="EB450" s="131"/>
      <c r="EL450" s="131"/>
      <c r="EV450" s="131"/>
      <c r="FF450" s="131"/>
      <c r="FP450" s="131"/>
      <c r="FZ450" s="131"/>
      <c r="GJ450" s="131"/>
      <c r="GT450" s="131"/>
      <c r="HD450" s="131"/>
      <c r="HN450" s="131"/>
      <c r="HX450" s="131"/>
      <c r="IH450" s="131"/>
      <c r="IR450" s="131"/>
      <c r="JB450" s="131"/>
    </row>
    <row xmlns:x14ac="http://schemas.microsoft.com/office/spreadsheetml/2009/9/ac" r="451" s="3" customFormat="true" x14ac:dyDescent="0.25">
      <c r="A451" s="400"/>
      <c r="B451" s="131"/>
      <c r="L451" s="131"/>
      <c r="V451" s="131"/>
      <c r="AF451" s="131"/>
      <c r="AP451" s="131"/>
      <c r="AZ451" s="131"/>
      <c r="BJ451" s="131"/>
      <c r="BK451" s="131"/>
      <c r="BT451" s="131"/>
      <c r="CD451" s="131"/>
      <c r="CE451" s="131"/>
      <c r="CN451" s="131"/>
      <c r="CO451" s="131"/>
      <c r="CX451" s="131"/>
      <c r="CY451" s="131"/>
      <c r="DH451" s="131"/>
      <c r="DR451" s="131"/>
      <c r="EB451" s="131"/>
      <c r="EL451" s="131"/>
      <c r="EV451" s="131"/>
      <c r="FF451" s="131"/>
      <c r="FP451" s="131"/>
      <c r="FZ451" s="131"/>
      <c r="GJ451" s="131"/>
      <c r="GT451" s="131"/>
      <c r="HD451" s="131"/>
      <c r="HN451" s="131"/>
      <c r="HX451" s="131"/>
      <c r="IH451" s="131"/>
      <c r="IR451" s="131"/>
      <c r="JB451" s="131"/>
    </row>
    <row xmlns:x14ac="http://schemas.microsoft.com/office/spreadsheetml/2009/9/ac" r="452" s="3" customFormat="true" x14ac:dyDescent="0.25">
      <c r="A452" s="400"/>
      <c r="B452" s="131"/>
      <c r="L452" s="131"/>
      <c r="V452" s="131"/>
      <c r="AF452" s="131"/>
      <c r="AP452" s="131"/>
      <c r="AZ452" s="131"/>
      <c r="BJ452" s="131"/>
      <c r="BK452" s="131"/>
      <c r="BT452" s="131"/>
      <c r="CD452" s="131"/>
      <c r="CE452" s="131"/>
      <c r="CN452" s="131"/>
      <c r="CO452" s="131"/>
      <c r="CX452" s="131"/>
      <c r="CY452" s="131"/>
      <c r="DH452" s="131"/>
      <c r="DR452" s="131"/>
      <c r="EB452" s="131"/>
      <c r="EL452" s="131"/>
      <c r="EV452" s="131"/>
      <c r="FF452" s="131"/>
      <c r="FP452" s="131"/>
      <c r="FZ452" s="131"/>
      <c r="GJ452" s="131"/>
      <c r="GT452" s="131"/>
      <c r="HD452" s="131"/>
      <c r="HN452" s="131"/>
      <c r="HX452" s="131"/>
      <c r="IH452" s="131"/>
      <c r="IR452" s="131"/>
      <c r="JB452" s="131"/>
    </row>
    <row xmlns:x14ac="http://schemas.microsoft.com/office/spreadsheetml/2009/9/ac" r="453" s="3" customFormat="true" x14ac:dyDescent="0.25">
      <c r="A453" s="400"/>
      <c r="B453" s="131"/>
      <c r="L453" s="131"/>
      <c r="V453" s="131"/>
      <c r="AF453" s="131"/>
      <c r="AP453" s="131"/>
      <c r="AZ453" s="131"/>
      <c r="BJ453" s="131"/>
      <c r="BK453" s="131"/>
      <c r="BT453" s="131"/>
      <c r="CD453" s="131"/>
      <c r="CE453" s="131"/>
      <c r="CN453" s="131"/>
      <c r="CO453" s="131"/>
      <c r="CX453" s="131"/>
      <c r="CY453" s="131"/>
      <c r="DH453" s="131"/>
      <c r="DR453" s="131"/>
      <c r="EB453" s="131"/>
      <c r="EL453" s="131"/>
      <c r="EV453" s="131"/>
      <c r="FF453" s="131"/>
      <c r="FP453" s="131"/>
      <c r="FZ453" s="131"/>
      <c r="GJ453" s="131"/>
      <c r="GT453" s="131"/>
      <c r="HD453" s="131"/>
      <c r="HN453" s="131"/>
      <c r="HX453" s="131"/>
      <c r="IH453" s="131"/>
      <c r="IR453" s="131"/>
      <c r="JB453" s="131"/>
    </row>
    <row xmlns:x14ac="http://schemas.microsoft.com/office/spreadsheetml/2009/9/ac" r="454" s="3" customFormat="true" x14ac:dyDescent="0.25">
      <c r="A454" s="400"/>
      <c r="B454" s="131"/>
      <c r="L454" s="131"/>
      <c r="V454" s="131"/>
      <c r="AF454" s="131"/>
      <c r="AP454" s="131"/>
      <c r="AZ454" s="131"/>
      <c r="BJ454" s="131"/>
      <c r="BK454" s="131"/>
      <c r="BT454" s="131"/>
      <c r="CD454" s="131"/>
      <c r="CE454" s="131"/>
      <c r="CN454" s="131"/>
      <c r="CO454" s="131"/>
      <c r="CX454" s="131"/>
      <c r="CY454" s="131"/>
      <c r="DH454" s="131"/>
      <c r="DR454" s="131"/>
      <c r="EB454" s="131"/>
      <c r="EL454" s="131"/>
      <c r="EV454" s="131"/>
      <c r="FF454" s="131"/>
      <c r="FP454" s="131"/>
      <c r="FZ454" s="131"/>
      <c r="GJ454" s="131"/>
      <c r="GT454" s="131"/>
      <c r="HD454" s="131"/>
      <c r="HN454" s="131"/>
      <c r="HX454" s="131"/>
      <c r="IH454" s="131"/>
      <c r="IR454" s="131"/>
      <c r="JB454" s="131"/>
    </row>
    <row xmlns:x14ac="http://schemas.microsoft.com/office/spreadsheetml/2009/9/ac" r="455" s="3" customFormat="true" x14ac:dyDescent="0.25">
      <c r="A455" s="400"/>
      <c r="B455" s="131"/>
      <c r="L455" s="131"/>
      <c r="V455" s="131"/>
      <c r="AF455" s="131"/>
      <c r="AP455" s="131"/>
      <c r="AZ455" s="131"/>
      <c r="BJ455" s="131"/>
      <c r="BK455" s="131"/>
      <c r="BT455" s="131"/>
      <c r="CD455" s="131"/>
      <c r="CE455" s="131"/>
      <c r="CN455" s="131"/>
      <c r="CO455" s="131"/>
      <c r="CX455" s="131"/>
      <c r="CY455" s="131"/>
      <c r="DH455" s="131"/>
      <c r="DR455" s="131"/>
      <c r="EB455" s="131"/>
      <c r="EL455" s="131"/>
      <c r="EV455" s="131"/>
      <c r="FF455" s="131"/>
      <c r="FP455" s="131"/>
      <c r="FZ455" s="131"/>
      <c r="GJ455" s="131"/>
      <c r="GT455" s="131"/>
      <c r="HD455" s="131"/>
      <c r="HN455" s="131"/>
      <c r="HX455" s="131"/>
      <c r="IH455" s="131"/>
      <c r="IR455" s="131"/>
      <c r="JB455" s="131"/>
    </row>
    <row xmlns:x14ac="http://schemas.microsoft.com/office/spreadsheetml/2009/9/ac" r="456" s="3" customFormat="true" x14ac:dyDescent="0.25">
      <c r="A456" s="400"/>
      <c r="B456" s="131"/>
      <c r="L456" s="131"/>
      <c r="V456" s="131"/>
      <c r="AF456" s="131"/>
      <c r="AP456" s="131"/>
      <c r="AZ456" s="131"/>
      <c r="BJ456" s="131"/>
      <c r="BK456" s="131"/>
      <c r="BT456" s="131"/>
      <c r="CD456" s="131"/>
      <c r="CE456" s="131"/>
      <c r="CN456" s="131"/>
      <c r="CO456" s="131"/>
      <c r="CX456" s="131"/>
      <c r="CY456" s="131"/>
      <c r="DH456" s="131"/>
      <c r="DR456" s="131"/>
      <c r="EB456" s="131"/>
      <c r="EL456" s="131"/>
      <c r="EV456" s="131"/>
      <c r="FF456" s="131"/>
      <c r="FP456" s="131"/>
      <c r="FZ456" s="131"/>
      <c r="GJ456" s="131"/>
      <c r="GT456" s="131"/>
      <c r="HD456" s="131"/>
      <c r="HN456" s="131"/>
      <c r="HX456" s="131"/>
      <c r="IH456" s="131"/>
      <c r="IR456" s="131"/>
      <c r="JB456" s="131"/>
    </row>
    <row xmlns:x14ac="http://schemas.microsoft.com/office/spreadsheetml/2009/9/ac" r="457" s="3" customFormat="true" x14ac:dyDescent="0.25">
      <c r="A457" s="400"/>
      <c r="B457" s="131"/>
      <c r="L457" s="131"/>
      <c r="V457" s="131"/>
      <c r="AF457" s="131"/>
      <c r="AP457" s="131"/>
      <c r="AZ457" s="131"/>
      <c r="BJ457" s="131"/>
      <c r="BK457" s="131"/>
      <c r="BT457" s="131"/>
      <c r="CD457" s="131"/>
      <c r="CE457" s="131"/>
      <c r="CN457" s="131"/>
      <c r="CO457" s="131"/>
      <c r="CX457" s="131"/>
      <c r="CY457" s="131"/>
      <c r="DH457" s="131"/>
      <c r="DR457" s="131"/>
      <c r="EB457" s="131"/>
      <c r="EL457" s="131"/>
      <c r="EV457" s="131"/>
      <c r="FF457" s="131"/>
      <c r="FP457" s="131"/>
      <c r="FZ457" s="131"/>
      <c r="GJ457" s="131"/>
      <c r="GT457" s="131"/>
      <c r="HD457" s="131"/>
      <c r="HN457" s="131"/>
      <c r="HX457" s="131"/>
      <c r="IH457" s="131"/>
      <c r="IR457" s="131"/>
      <c r="JB457" s="131"/>
    </row>
    <row xmlns:x14ac="http://schemas.microsoft.com/office/spreadsheetml/2009/9/ac" r="458" s="3" customFormat="true" x14ac:dyDescent="0.25">
      <c r="A458" s="400"/>
      <c r="B458" s="131"/>
      <c r="L458" s="131"/>
      <c r="V458" s="131"/>
      <c r="AF458" s="131"/>
      <c r="AP458" s="131"/>
      <c r="AZ458" s="131"/>
      <c r="BJ458" s="131"/>
      <c r="BK458" s="131"/>
      <c r="BT458" s="131"/>
      <c r="CD458" s="131"/>
      <c r="CE458" s="131"/>
      <c r="CN458" s="131"/>
      <c r="CO458" s="131"/>
      <c r="CX458" s="131"/>
      <c r="CY458" s="131"/>
      <c r="DH458" s="131"/>
      <c r="DR458" s="131"/>
      <c r="EB458" s="131"/>
      <c r="EL458" s="131"/>
      <c r="EV458" s="131"/>
      <c r="FF458" s="131"/>
      <c r="FP458" s="131"/>
      <c r="FZ458" s="131"/>
      <c r="GJ458" s="131"/>
      <c r="GT458" s="131"/>
      <c r="HD458" s="131"/>
      <c r="HN458" s="131"/>
      <c r="HX458" s="131"/>
      <c r="IH458" s="131"/>
      <c r="IR458" s="131"/>
      <c r="JB458" s="131"/>
    </row>
    <row xmlns:x14ac="http://schemas.microsoft.com/office/spreadsheetml/2009/9/ac" r="459" s="3" customFormat="true" x14ac:dyDescent="0.25">
      <c r="A459" s="400"/>
      <c r="B459" s="131"/>
      <c r="L459" s="131"/>
      <c r="V459" s="131"/>
      <c r="AF459" s="131"/>
      <c r="AP459" s="131"/>
      <c r="AZ459" s="131"/>
      <c r="BJ459" s="131"/>
      <c r="BK459" s="131"/>
      <c r="BT459" s="131"/>
      <c r="CD459" s="131"/>
      <c r="CE459" s="131"/>
      <c r="CN459" s="131"/>
      <c r="CO459" s="131"/>
      <c r="CX459" s="131"/>
      <c r="CY459" s="131"/>
      <c r="DH459" s="131"/>
      <c r="DR459" s="131"/>
      <c r="EB459" s="131"/>
      <c r="EL459" s="131"/>
      <c r="EV459" s="131"/>
      <c r="FF459" s="131"/>
      <c r="FP459" s="131"/>
      <c r="FZ459" s="131"/>
      <c r="GJ459" s="131"/>
      <c r="GT459" s="131"/>
      <c r="HD459" s="131"/>
      <c r="HN459" s="131"/>
      <c r="HX459" s="131"/>
      <c r="IH459" s="131"/>
      <c r="IR459" s="131"/>
      <c r="JB459" s="131"/>
    </row>
    <row xmlns:x14ac="http://schemas.microsoft.com/office/spreadsheetml/2009/9/ac" r="460" s="3" customFormat="true" x14ac:dyDescent="0.25">
      <c r="A460" s="400"/>
      <c r="B460" s="131"/>
      <c r="L460" s="131"/>
      <c r="V460" s="131"/>
      <c r="AF460" s="131"/>
      <c r="AP460" s="131"/>
      <c r="AZ460" s="131"/>
      <c r="BJ460" s="131"/>
      <c r="BK460" s="131"/>
      <c r="BT460" s="131"/>
      <c r="CD460" s="131"/>
      <c r="CE460" s="131"/>
      <c r="CN460" s="131"/>
      <c r="CO460" s="131"/>
      <c r="CX460" s="131"/>
      <c r="CY460" s="131"/>
      <c r="DH460" s="131"/>
      <c r="DR460" s="131"/>
      <c r="EB460" s="131"/>
      <c r="EL460" s="131"/>
      <c r="EV460" s="131"/>
      <c r="FF460" s="131"/>
      <c r="FP460" s="131"/>
      <c r="FZ460" s="131"/>
      <c r="GJ460" s="131"/>
      <c r="GT460" s="131"/>
      <c r="HD460" s="131"/>
      <c r="HN460" s="131"/>
      <c r="HX460" s="131"/>
      <c r="IH460" s="131"/>
      <c r="IR460" s="131"/>
      <c r="JB460" s="131"/>
    </row>
    <row xmlns:x14ac="http://schemas.microsoft.com/office/spreadsheetml/2009/9/ac" r="461" s="3" customFormat="true" x14ac:dyDescent="0.25">
      <c r="A461" s="400"/>
      <c r="B461" s="131"/>
      <c r="L461" s="131"/>
      <c r="V461" s="131"/>
      <c r="AF461" s="131"/>
      <c r="AP461" s="131"/>
      <c r="AZ461" s="131"/>
      <c r="BJ461" s="131"/>
      <c r="BK461" s="131"/>
      <c r="BT461" s="131"/>
      <c r="CD461" s="131"/>
      <c r="CE461" s="131"/>
      <c r="CN461" s="131"/>
      <c r="CO461" s="131"/>
      <c r="CX461" s="131"/>
      <c r="CY461" s="131"/>
      <c r="DH461" s="131"/>
      <c r="DR461" s="131"/>
      <c r="EB461" s="131"/>
      <c r="EL461" s="131"/>
      <c r="EV461" s="131"/>
      <c r="FF461" s="131"/>
      <c r="FP461" s="131"/>
      <c r="FZ461" s="131"/>
      <c r="GJ461" s="131"/>
      <c r="GT461" s="131"/>
      <c r="HD461" s="131"/>
      <c r="HN461" s="131"/>
      <c r="HX461" s="131"/>
      <c r="IH461" s="131"/>
      <c r="IR461" s="131"/>
      <c r="JB461" s="131"/>
    </row>
    <row xmlns:x14ac="http://schemas.microsoft.com/office/spreadsheetml/2009/9/ac" r="462" s="3" customFormat="true" x14ac:dyDescent="0.25">
      <c r="A462" s="400"/>
      <c r="B462" s="131"/>
      <c r="L462" s="131"/>
      <c r="V462" s="131"/>
      <c r="AF462" s="131"/>
      <c r="AP462" s="131"/>
      <c r="AZ462" s="131"/>
      <c r="BJ462" s="131"/>
      <c r="BK462" s="131"/>
      <c r="BT462" s="131"/>
      <c r="CD462" s="131"/>
      <c r="CE462" s="131"/>
      <c r="CN462" s="131"/>
      <c r="CO462" s="131"/>
      <c r="CX462" s="131"/>
      <c r="CY462" s="131"/>
      <c r="DH462" s="131"/>
      <c r="DR462" s="131"/>
      <c r="EB462" s="131"/>
      <c r="EL462" s="131"/>
      <c r="EV462" s="131"/>
      <c r="FF462" s="131"/>
      <c r="FP462" s="131"/>
      <c r="FZ462" s="131"/>
      <c r="GJ462" s="131"/>
      <c r="GT462" s="131"/>
      <c r="HD462" s="131"/>
      <c r="HN462" s="131"/>
      <c r="HX462" s="131"/>
      <c r="IH462" s="131"/>
      <c r="IR462" s="131"/>
      <c r="JB462" s="131"/>
    </row>
    <row xmlns:x14ac="http://schemas.microsoft.com/office/spreadsheetml/2009/9/ac" r="463" s="3" customFormat="true" x14ac:dyDescent="0.25">
      <c r="A463" s="400"/>
      <c r="B463" s="131"/>
      <c r="L463" s="131"/>
      <c r="V463" s="131"/>
      <c r="AF463" s="131"/>
      <c r="AP463" s="131"/>
      <c r="AZ463" s="131"/>
      <c r="BJ463" s="131"/>
      <c r="BK463" s="131"/>
      <c r="BT463" s="131"/>
      <c r="CD463" s="131"/>
      <c r="CE463" s="131"/>
      <c r="CN463" s="131"/>
      <c r="CO463" s="131"/>
      <c r="CX463" s="131"/>
      <c r="CY463" s="131"/>
      <c r="DH463" s="131"/>
      <c r="DR463" s="131"/>
      <c r="EB463" s="131"/>
      <c r="EL463" s="131"/>
      <c r="EV463" s="131"/>
      <c r="FF463" s="131"/>
      <c r="FP463" s="131"/>
      <c r="FZ463" s="131"/>
      <c r="GJ463" s="131"/>
      <c r="GT463" s="131"/>
      <c r="HD463" s="131"/>
      <c r="HN463" s="131"/>
      <c r="HX463" s="131"/>
      <c r="IH463" s="131"/>
      <c r="IR463" s="131"/>
      <c r="JB463" s="131"/>
    </row>
    <row xmlns:x14ac="http://schemas.microsoft.com/office/spreadsheetml/2009/9/ac" r="464" s="3" customFormat="true" x14ac:dyDescent="0.25">
      <c r="A464" s="400"/>
      <c r="B464" s="131"/>
      <c r="L464" s="131"/>
      <c r="V464" s="131"/>
      <c r="AF464" s="131"/>
      <c r="AP464" s="131"/>
      <c r="AZ464" s="131"/>
      <c r="BJ464" s="131"/>
      <c r="BK464" s="131"/>
      <c r="BT464" s="131"/>
      <c r="CD464" s="131"/>
      <c r="CE464" s="131"/>
      <c r="CN464" s="131"/>
      <c r="CO464" s="131"/>
      <c r="CX464" s="131"/>
      <c r="CY464" s="131"/>
      <c r="DH464" s="131"/>
      <c r="DR464" s="131"/>
      <c r="EB464" s="131"/>
      <c r="EL464" s="131"/>
      <c r="EV464" s="131"/>
      <c r="FF464" s="131"/>
      <c r="FP464" s="131"/>
      <c r="FZ464" s="131"/>
      <c r="GJ464" s="131"/>
      <c r="GT464" s="131"/>
      <c r="HD464" s="131"/>
      <c r="HN464" s="131"/>
      <c r="HX464" s="131"/>
      <c r="IH464" s="131"/>
      <c r="IR464" s="131"/>
      <c r="JB464" s="131"/>
    </row>
    <row xmlns:x14ac="http://schemas.microsoft.com/office/spreadsheetml/2009/9/ac" r="465" s="3" customFormat="true" x14ac:dyDescent="0.25">
      <c r="A465" s="400"/>
      <c r="B465" s="131"/>
      <c r="L465" s="131"/>
      <c r="V465" s="131"/>
      <c r="AF465" s="131"/>
      <c r="AP465" s="131"/>
      <c r="AZ465" s="131"/>
      <c r="BJ465" s="131"/>
      <c r="BK465" s="131"/>
      <c r="BT465" s="131"/>
      <c r="CD465" s="131"/>
      <c r="CE465" s="131"/>
      <c r="CN465" s="131"/>
      <c r="CO465" s="131"/>
      <c r="CX465" s="131"/>
      <c r="CY465" s="131"/>
      <c r="DH465" s="131"/>
      <c r="DR465" s="131"/>
      <c r="EB465" s="131"/>
      <c r="EL465" s="131"/>
      <c r="EV465" s="131"/>
      <c r="FF465" s="131"/>
      <c r="FP465" s="131"/>
      <c r="FZ465" s="131"/>
      <c r="GJ465" s="131"/>
      <c r="GT465" s="131"/>
      <c r="HD465" s="131"/>
      <c r="HN465" s="131"/>
      <c r="HX465" s="131"/>
      <c r="IH465" s="131"/>
      <c r="IR465" s="131"/>
      <c r="JB465" s="131"/>
    </row>
    <row xmlns:x14ac="http://schemas.microsoft.com/office/spreadsheetml/2009/9/ac" r="466" s="3" customFormat="true" x14ac:dyDescent="0.25">
      <c r="A466" s="400"/>
      <c r="B466" s="131"/>
      <c r="L466" s="131"/>
      <c r="V466" s="131"/>
      <c r="AF466" s="131"/>
      <c r="AP466" s="131"/>
      <c r="AZ466" s="131"/>
      <c r="BJ466" s="131"/>
      <c r="BK466" s="131"/>
      <c r="BT466" s="131"/>
      <c r="CD466" s="131"/>
      <c r="CE466" s="131"/>
      <c r="CN466" s="131"/>
      <c r="CO466" s="131"/>
      <c r="CX466" s="131"/>
      <c r="CY466" s="131"/>
      <c r="DH466" s="131"/>
      <c r="DR466" s="131"/>
      <c r="EB466" s="131"/>
      <c r="EL466" s="131"/>
      <c r="EV466" s="131"/>
      <c r="FF466" s="131"/>
      <c r="FP466" s="131"/>
      <c r="FZ466" s="131"/>
      <c r="GJ466" s="131"/>
      <c r="GT466" s="131"/>
      <c r="HD466" s="131"/>
      <c r="HN466" s="131"/>
      <c r="HX466" s="131"/>
      <c r="IH466" s="131"/>
      <c r="IR466" s="131"/>
      <c r="JB466" s="131"/>
    </row>
    <row xmlns:x14ac="http://schemas.microsoft.com/office/spreadsheetml/2009/9/ac" r="467" s="3" customFormat="true" x14ac:dyDescent="0.25">
      <c r="A467" s="400"/>
      <c r="B467" s="131"/>
      <c r="L467" s="131"/>
      <c r="V467" s="131"/>
      <c r="AF467" s="131"/>
      <c r="AP467" s="131"/>
      <c r="AZ467" s="131"/>
      <c r="BJ467" s="131"/>
      <c r="BK467" s="131"/>
      <c r="BT467" s="131"/>
      <c r="CD467" s="131"/>
      <c r="CE467" s="131"/>
      <c r="CN467" s="131"/>
      <c r="CO467" s="131"/>
      <c r="CX467" s="131"/>
      <c r="CY467" s="131"/>
      <c r="DH467" s="131"/>
      <c r="DR467" s="131"/>
      <c r="EB467" s="131"/>
      <c r="EL467" s="131"/>
      <c r="EV467" s="131"/>
      <c r="FF467" s="131"/>
      <c r="FP467" s="131"/>
      <c r="FZ467" s="131"/>
      <c r="GJ467" s="131"/>
      <c r="GT467" s="131"/>
      <c r="HD467" s="131"/>
      <c r="HN467" s="131"/>
      <c r="HX467" s="131"/>
      <c r="IH467" s="131"/>
      <c r="IR467" s="131"/>
      <c r="JB467" s="131"/>
    </row>
    <row xmlns:x14ac="http://schemas.microsoft.com/office/spreadsheetml/2009/9/ac" r="468" s="3" customFormat="true" x14ac:dyDescent="0.25">
      <c r="A468" s="400"/>
      <c r="B468" s="131"/>
      <c r="L468" s="131"/>
      <c r="V468" s="131"/>
      <c r="AF468" s="131"/>
      <c r="AP468" s="131"/>
      <c r="AZ468" s="131"/>
      <c r="BJ468" s="131"/>
      <c r="BK468" s="131"/>
      <c r="BT468" s="131"/>
      <c r="CD468" s="131"/>
      <c r="CE468" s="131"/>
      <c r="CN468" s="131"/>
      <c r="CO468" s="131"/>
      <c r="CX468" s="131"/>
      <c r="CY468" s="131"/>
      <c r="DH468" s="131"/>
      <c r="DR468" s="131"/>
      <c r="EB468" s="131"/>
      <c r="EL468" s="131"/>
      <c r="EV468" s="131"/>
      <c r="FF468" s="131"/>
      <c r="FP468" s="131"/>
      <c r="FZ468" s="131"/>
      <c r="GJ468" s="131"/>
      <c r="GT468" s="131"/>
      <c r="HD468" s="131"/>
      <c r="HN468" s="131"/>
      <c r="HX468" s="131"/>
      <c r="IH468" s="131"/>
      <c r="IR468" s="131"/>
      <c r="JB468" s="131"/>
    </row>
    <row xmlns:x14ac="http://schemas.microsoft.com/office/spreadsheetml/2009/9/ac" r="469" s="3" customFormat="true" x14ac:dyDescent="0.25">
      <c r="A469" s="400"/>
      <c r="B469" s="131"/>
      <c r="L469" s="131"/>
      <c r="V469" s="131"/>
      <c r="AF469" s="131"/>
      <c r="AP469" s="131"/>
      <c r="AZ469" s="131"/>
      <c r="BJ469" s="131"/>
      <c r="BK469" s="131"/>
      <c r="BT469" s="131"/>
      <c r="CD469" s="131"/>
      <c r="CE469" s="131"/>
      <c r="CN469" s="131"/>
      <c r="CO469" s="131"/>
      <c r="CX469" s="131"/>
      <c r="CY469" s="131"/>
      <c r="DH469" s="131"/>
      <c r="DR469" s="131"/>
      <c r="EB469" s="131"/>
      <c r="EL469" s="131"/>
      <c r="EV469" s="131"/>
      <c r="FF469" s="131"/>
      <c r="FP469" s="131"/>
      <c r="FZ469" s="131"/>
      <c r="GJ469" s="131"/>
      <c r="GT469" s="131"/>
      <c r="HD469" s="131"/>
      <c r="HN469" s="131"/>
      <c r="HX469" s="131"/>
      <c r="IH469" s="131"/>
      <c r="IR469" s="131"/>
      <c r="JB469" s="131"/>
    </row>
    <row xmlns:x14ac="http://schemas.microsoft.com/office/spreadsheetml/2009/9/ac" r="470" s="3" customFormat="true" x14ac:dyDescent="0.25">
      <c r="A470" s="400"/>
      <c r="B470" s="131"/>
      <c r="L470" s="131"/>
      <c r="V470" s="131"/>
      <c r="AF470" s="131"/>
      <c r="AP470" s="131"/>
      <c r="AZ470" s="131"/>
      <c r="BJ470" s="131"/>
      <c r="BK470" s="131"/>
      <c r="BT470" s="131"/>
      <c r="CD470" s="131"/>
      <c r="CE470" s="131"/>
      <c r="CN470" s="131"/>
      <c r="CO470" s="131"/>
      <c r="CX470" s="131"/>
      <c r="CY470" s="131"/>
      <c r="DH470" s="131"/>
      <c r="DR470" s="131"/>
      <c r="EB470" s="131"/>
      <c r="EL470" s="131"/>
      <c r="EV470" s="131"/>
      <c r="FF470" s="131"/>
      <c r="FP470" s="131"/>
      <c r="FZ470" s="131"/>
      <c r="GJ470" s="131"/>
      <c r="GT470" s="131"/>
      <c r="HD470" s="131"/>
      <c r="HN470" s="131"/>
      <c r="HX470" s="131"/>
      <c r="IH470" s="131"/>
      <c r="IR470" s="131"/>
      <c r="JB470" s="131"/>
    </row>
    <row xmlns:x14ac="http://schemas.microsoft.com/office/spreadsheetml/2009/9/ac" r="471" s="3" customFormat="true" x14ac:dyDescent="0.25">
      <c r="A471" s="400"/>
      <c r="B471" s="131"/>
      <c r="L471" s="131"/>
      <c r="V471" s="131"/>
      <c r="AF471" s="131"/>
      <c r="AP471" s="131"/>
      <c r="AZ471" s="131"/>
      <c r="BJ471" s="131"/>
      <c r="BK471" s="131"/>
      <c r="BT471" s="131"/>
      <c r="CD471" s="131"/>
      <c r="CE471" s="131"/>
      <c r="CN471" s="131"/>
      <c r="CO471" s="131"/>
      <c r="CX471" s="131"/>
      <c r="CY471" s="131"/>
      <c r="DH471" s="131"/>
      <c r="DR471" s="131"/>
      <c r="EB471" s="131"/>
      <c r="EL471" s="131"/>
      <c r="EV471" s="131"/>
      <c r="FF471" s="131"/>
      <c r="FP471" s="131"/>
      <c r="FZ471" s="131"/>
      <c r="GJ471" s="131"/>
      <c r="GT471" s="131"/>
      <c r="HD471" s="131"/>
      <c r="HN471" s="131"/>
      <c r="HX471" s="131"/>
      <c r="IH471" s="131"/>
      <c r="IR471" s="131"/>
      <c r="JB471" s="131"/>
    </row>
    <row xmlns:x14ac="http://schemas.microsoft.com/office/spreadsheetml/2009/9/ac" r="472" s="3" customFormat="true" x14ac:dyDescent="0.25">
      <c r="A472" s="400"/>
      <c r="B472" s="131"/>
      <c r="L472" s="131"/>
      <c r="V472" s="131"/>
      <c r="AF472" s="131"/>
      <c r="AP472" s="131"/>
      <c r="AZ472" s="131"/>
      <c r="BJ472" s="131"/>
      <c r="BK472" s="131"/>
      <c r="BT472" s="131"/>
      <c r="CD472" s="131"/>
      <c r="CE472" s="131"/>
      <c r="CN472" s="131"/>
      <c r="CO472" s="131"/>
      <c r="CX472" s="131"/>
      <c r="CY472" s="131"/>
      <c r="DH472" s="131"/>
      <c r="DR472" s="131"/>
      <c r="EB472" s="131"/>
      <c r="EL472" s="131"/>
      <c r="EV472" s="131"/>
      <c r="FF472" s="131"/>
      <c r="FP472" s="131"/>
      <c r="FZ472" s="131"/>
      <c r="GJ472" s="131"/>
      <c r="GT472" s="131"/>
      <c r="HD472" s="131"/>
      <c r="HN472" s="131"/>
      <c r="HX472" s="131"/>
      <c r="IH472" s="131"/>
      <c r="IR472" s="131"/>
      <c r="JB472" s="131"/>
    </row>
    <row xmlns:x14ac="http://schemas.microsoft.com/office/spreadsheetml/2009/9/ac" r="473" s="3" customFormat="true" x14ac:dyDescent="0.25">
      <c r="A473" s="400"/>
      <c r="B473" s="131"/>
      <c r="L473" s="131"/>
      <c r="V473" s="131"/>
      <c r="AF473" s="131"/>
      <c r="AP473" s="131"/>
      <c r="AZ473" s="131"/>
      <c r="BJ473" s="131"/>
      <c r="BK473" s="131"/>
      <c r="BT473" s="131"/>
      <c r="CD473" s="131"/>
      <c r="CE473" s="131"/>
      <c r="CN473" s="131"/>
      <c r="CO473" s="131"/>
      <c r="CX473" s="131"/>
      <c r="CY473" s="131"/>
      <c r="DH473" s="131"/>
      <c r="DR473" s="131"/>
      <c r="EB473" s="131"/>
      <c r="EL473" s="131"/>
      <c r="EV473" s="131"/>
      <c r="FF473" s="131"/>
      <c r="FP473" s="131"/>
      <c r="FZ473" s="131"/>
      <c r="GJ473" s="131"/>
      <c r="GT473" s="131"/>
      <c r="HD473" s="131"/>
      <c r="HN473" s="131"/>
      <c r="HX473" s="131"/>
      <c r="IH473" s="131"/>
      <c r="IR473" s="131"/>
      <c r="JB473" s="131"/>
    </row>
    <row xmlns:x14ac="http://schemas.microsoft.com/office/spreadsheetml/2009/9/ac" r="474" s="3" customFormat="true" x14ac:dyDescent="0.25">
      <c r="A474" s="400"/>
      <c r="B474" s="131"/>
      <c r="L474" s="131"/>
      <c r="V474" s="131"/>
      <c r="AF474" s="131"/>
      <c r="AP474" s="131"/>
      <c r="AZ474" s="131"/>
      <c r="BJ474" s="131"/>
      <c r="BK474" s="131"/>
      <c r="BT474" s="131"/>
      <c r="CD474" s="131"/>
      <c r="CE474" s="131"/>
      <c r="CN474" s="131"/>
      <c r="CO474" s="131"/>
      <c r="CX474" s="131"/>
      <c r="CY474" s="131"/>
      <c r="DH474" s="131"/>
      <c r="DR474" s="131"/>
      <c r="EB474" s="131"/>
      <c r="EL474" s="131"/>
      <c r="EV474" s="131"/>
      <c r="FF474" s="131"/>
      <c r="FP474" s="131"/>
      <c r="FZ474" s="131"/>
      <c r="GJ474" s="131"/>
      <c r="GT474" s="131"/>
      <c r="HD474" s="131"/>
      <c r="HN474" s="131"/>
      <c r="HX474" s="131"/>
      <c r="IH474" s="131"/>
      <c r="IR474" s="131"/>
      <c r="JB474" s="131"/>
    </row>
    <row xmlns:x14ac="http://schemas.microsoft.com/office/spreadsheetml/2009/9/ac" r="475" s="3" customFormat="true" x14ac:dyDescent="0.25">
      <c r="A475" s="400"/>
      <c r="B475" s="131"/>
      <c r="L475" s="131"/>
      <c r="V475" s="131"/>
      <c r="AF475" s="131"/>
      <c r="AP475" s="131"/>
      <c r="AZ475" s="131"/>
      <c r="BJ475" s="131"/>
      <c r="BK475" s="131"/>
      <c r="BT475" s="131"/>
      <c r="CD475" s="131"/>
      <c r="CE475" s="131"/>
      <c r="CN475" s="131"/>
      <c r="CO475" s="131"/>
      <c r="CX475" s="131"/>
      <c r="CY475" s="131"/>
      <c r="DH475" s="131"/>
      <c r="DR475" s="131"/>
      <c r="EB475" s="131"/>
      <c r="EL475" s="131"/>
      <c r="EV475" s="131"/>
      <c r="FF475" s="131"/>
      <c r="FP475" s="131"/>
      <c r="FZ475" s="131"/>
      <c r="GJ475" s="131"/>
      <c r="GT475" s="131"/>
      <c r="HD475" s="131"/>
      <c r="HN475" s="131"/>
      <c r="HX475" s="131"/>
      <c r="IH475" s="131"/>
      <c r="IR475" s="131"/>
      <c r="JB475" s="131"/>
    </row>
    <row xmlns:x14ac="http://schemas.microsoft.com/office/spreadsheetml/2009/9/ac" r="476" s="3" customFormat="true" x14ac:dyDescent="0.25">
      <c r="A476" s="400"/>
      <c r="B476" s="131"/>
      <c r="L476" s="131"/>
      <c r="V476" s="131"/>
      <c r="AF476" s="131"/>
      <c r="AP476" s="131"/>
      <c r="AZ476" s="131"/>
      <c r="BJ476" s="131"/>
      <c r="BK476" s="131"/>
      <c r="BT476" s="131"/>
      <c r="CD476" s="131"/>
      <c r="CE476" s="131"/>
      <c r="CN476" s="131"/>
      <c r="CO476" s="131"/>
      <c r="CX476" s="131"/>
      <c r="CY476" s="131"/>
      <c r="DH476" s="131"/>
      <c r="DR476" s="131"/>
      <c r="EB476" s="131"/>
      <c r="EL476" s="131"/>
      <c r="EV476" s="131"/>
      <c r="FF476" s="131"/>
      <c r="FP476" s="131"/>
      <c r="FZ476" s="131"/>
      <c r="GJ476" s="131"/>
      <c r="GT476" s="131"/>
      <c r="HD476" s="131"/>
      <c r="HN476" s="131"/>
      <c r="HX476" s="131"/>
      <c r="IH476" s="131"/>
      <c r="IR476" s="131"/>
      <c r="JB476" s="131"/>
    </row>
    <row xmlns:x14ac="http://schemas.microsoft.com/office/spreadsheetml/2009/9/ac" r="477" s="3" customFormat="true" x14ac:dyDescent="0.25">
      <c r="A477" s="400"/>
      <c r="B477" s="131"/>
      <c r="L477" s="131"/>
      <c r="V477" s="131"/>
      <c r="AF477" s="131"/>
      <c r="AP477" s="131"/>
      <c r="AZ477" s="131"/>
      <c r="BJ477" s="131"/>
      <c r="BK477" s="131"/>
      <c r="BT477" s="131"/>
      <c r="CD477" s="131"/>
      <c r="CE477" s="131"/>
      <c r="CN477" s="131"/>
      <c r="CO477" s="131"/>
      <c r="CX477" s="131"/>
      <c r="CY477" s="131"/>
      <c r="DH477" s="131"/>
      <c r="DR477" s="131"/>
      <c r="EB477" s="131"/>
      <c r="EL477" s="131"/>
      <c r="EV477" s="131"/>
      <c r="FF477" s="131"/>
      <c r="FP477" s="131"/>
      <c r="FZ477" s="131"/>
      <c r="GJ477" s="131"/>
      <c r="GT477" s="131"/>
      <c r="HD477" s="131"/>
      <c r="HN477" s="131"/>
      <c r="HX477" s="131"/>
      <c r="IH477" s="131"/>
      <c r="IR477" s="131"/>
      <c r="JB477" s="131"/>
    </row>
    <row xmlns:x14ac="http://schemas.microsoft.com/office/spreadsheetml/2009/9/ac" r="478" s="3" customFormat="true" x14ac:dyDescent="0.25">
      <c r="A478" s="400"/>
      <c r="B478" s="131"/>
      <c r="L478" s="131"/>
      <c r="V478" s="131"/>
      <c r="AF478" s="131"/>
      <c r="AP478" s="131"/>
      <c r="AZ478" s="131"/>
      <c r="BJ478" s="131"/>
      <c r="BK478" s="131"/>
      <c r="BT478" s="131"/>
      <c r="CD478" s="131"/>
      <c r="CE478" s="131"/>
      <c r="CN478" s="131"/>
      <c r="CO478" s="131"/>
      <c r="CX478" s="131"/>
      <c r="CY478" s="131"/>
      <c r="DH478" s="131"/>
      <c r="DR478" s="131"/>
      <c r="EB478" s="131"/>
      <c r="EL478" s="131"/>
      <c r="EV478" s="131"/>
      <c r="FF478" s="131"/>
      <c r="FP478" s="131"/>
      <c r="FZ478" s="131"/>
      <c r="GJ478" s="131"/>
      <c r="GT478" s="131"/>
      <c r="HD478" s="131"/>
      <c r="HN478" s="131"/>
      <c r="HX478" s="131"/>
      <c r="IH478" s="131"/>
      <c r="IR478" s="131"/>
      <c r="JB478" s="131"/>
    </row>
    <row xmlns:x14ac="http://schemas.microsoft.com/office/spreadsheetml/2009/9/ac" r="479" s="3" customFormat="true" x14ac:dyDescent="0.25">
      <c r="A479" s="400"/>
      <c r="B479" s="131"/>
      <c r="L479" s="131"/>
      <c r="V479" s="131"/>
      <c r="AF479" s="131"/>
      <c r="AP479" s="131"/>
      <c r="AZ479" s="131"/>
      <c r="BJ479" s="131"/>
      <c r="BK479" s="131"/>
      <c r="BT479" s="131"/>
      <c r="CD479" s="131"/>
      <c r="CE479" s="131"/>
      <c r="CN479" s="131"/>
      <c r="CO479" s="131"/>
      <c r="CX479" s="131"/>
      <c r="CY479" s="131"/>
      <c r="DH479" s="131"/>
      <c r="DR479" s="131"/>
      <c r="EB479" s="131"/>
      <c r="EL479" s="131"/>
      <c r="EV479" s="131"/>
      <c r="FF479" s="131"/>
      <c r="FP479" s="131"/>
      <c r="FZ479" s="131"/>
      <c r="GJ479" s="131"/>
      <c r="GT479" s="131"/>
      <c r="HD479" s="131"/>
      <c r="HN479" s="131"/>
      <c r="HX479" s="131"/>
      <c r="IH479" s="131"/>
      <c r="IR479" s="131"/>
      <c r="JB479" s="131"/>
    </row>
    <row xmlns:x14ac="http://schemas.microsoft.com/office/spreadsheetml/2009/9/ac" r="480" s="3" customFormat="true" x14ac:dyDescent="0.25">
      <c r="A480" s="400"/>
      <c r="B480" s="131"/>
      <c r="L480" s="131"/>
      <c r="V480" s="131"/>
      <c r="AF480" s="131"/>
      <c r="AP480" s="131"/>
      <c r="AZ480" s="131"/>
      <c r="BJ480" s="131"/>
      <c r="BK480" s="131"/>
      <c r="BT480" s="131"/>
      <c r="CD480" s="131"/>
      <c r="CE480" s="131"/>
      <c r="CN480" s="131"/>
      <c r="CO480" s="131"/>
      <c r="CX480" s="131"/>
      <c r="CY480" s="131"/>
      <c r="DH480" s="131"/>
      <c r="DR480" s="131"/>
      <c r="EB480" s="131"/>
      <c r="EL480" s="131"/>
      <c r="EV480" s="131"/>
      <c r="FF480" s="131"/>
      <c r="FP480" s="131"/>
      <c r="FZ480" s="131"/>
      <c r="GJ480" s="131"/>
      <c r="GT480" s="131"/>
      <c r="HD480" s="131"/>
      <c r="HN480" s="131"/>
      <c r="HX480" s="131"/>
      <c r="IH480" s="131"/>
      <c r="IR480" s="131"/>
      <c r="JB480" s="131"/>
    </row>
    <row xmlns:x14ac="http://schemas.microsoft.com/office/spreadsheetml/2009/9/ac" r="481" s="3" customFormat="true" x14ac:dyDescent="0.25">
      <c r="A481" s="400"/>
      <c r="B481" s="131"/>
      <c r="L481" s="131"/>
      <c r="V481" s="131"/>
      <c r="AF481" s="131"/>
      <c r="AP481" s="131"/>
      <c r="AZ481" s="131"/>
      <c r="BJ481" s="131"/>
      <c r="BK481" s="131"/>
      <c r="BT481" s="131"/>
      <c r="CD481" s="131"/>
      <c r="CE481" s="131"/>
      <c r="CN481" s="131"/>
      <c r="CO481" s="131"/>
      <c r="CX481" s="131"/>
      <c r="CY481" s="131"/>
      <c r="DH481" s="131"/>
      <c r="DR481" s="131"/>
      <c r="EB481" s="131"/>
      <c r="EL481" s="131"/>
      <c r="EV481" s="131"/>
      <c r="FF481" s="131"/>
      <c r="FP481" s="131"/>
      <c r="FZ481" s="131"/>
      <c r="GJ481" s="131"/>
      <c r="GT481" s="131"/>
      <c r="HD481" s="131"/>
      <c r="HN481" s="131"/>
      <c r="HX481" s="131"/>
      <c r="IH481" s="131"/>
      <c r="IR481" s="131"/>
      <c r="JB481" s="131"/>
    </row>
    <row xmlns:x14ac="http://schemas.microsoft.com/office/spreadsheetml/2009/9/ac" r="482" s="3" customFormat="true" x14ac:dyDescent="0.25">
      <c r="A482" s="400"/>
      <c r="B482" s="131"/>
      <c r="L482" s="131"/>
      <c r="V482" s="131"/>
      <c r="AF482" s="131"/>
      <c r="AP482" s="131"/>
      <c r="AZ482" s="131"/>
      <c r="BJ482" s="131"/>
      <c r="BK482" s="131"/>
      <c r="BT482" s="131"/>
      <c r="CD482" s="131"/>
      <c r="CE482" s="131"/>
      <c r="CN482" s="131"/>
      <c r="CO482" s="131"/>
      <c r="CX482" s="131"/>
      <c r="CY482" s="131"/>
      <c r="DH482" s="131"/>
      <c r="DR482" s="131"/>
      <c r="EB482" s="131"/>
      <c r="EL482" s="131"/>
      <c r="EV482" s="131"/>
      <c r="FF482" s="131"/>
      <c r="FP482" s="131"/>
      <c r="FZ482" s="131"/>
      <c r="GJ482" s="131"/>
      <c r="GT482" s="131"/>
      <c r="HD482" s="131"/>
      <c r="HN482" s="131"/>
      <c r="HX482" s="131"/>
      <c r="IH482" s="131"/>
      <c r="IR482" s="131"/>
      <c r="JB482" s="131"/>
    </row>
    <row xmlns:x14ac="http://schemas.microsoft.com/office/spreadsheetml/2009/9/ac" r="483" s="3" customFormat="true" x14ac:dyDescent="0.25">
      <c r="A483" s="400"/>
      <c r="B483" s="131"/>
      <c r="L483" s="131"/>
      <c r="V483" s="131"/>
      <c r="AF483" s="131"/>
      <c r="AP483" s="131"/>
      <c r="AZ483" s="131"/>
      <c r="BJ483" s="131"/>
      <c r="BK483" s="131"/>
      <c r="BT483" s="131"/>
      <c r="CD483" s="131"/>
      <c r="CE483" s="131"/>
      <c r="CN483" s="131"/>
      <c r="CO483" s="131"/>
      <c r="CX483" s="131"/>
      <c r="CY483" s="131"/>
      <c r="DH483" s="131"/>
      <c r="DR483" s="131"/>
      <c r="EB483" s="131"/>
      <c r="EL483" s="131"/>
      <c r="EV483" s="131"/>
      <c r="FF483" s="131"/>
      <c r="FP483" s="131"/>
      <c r="FZ483" s="131"/>
      <c r="GJ483" s="131"/>
      <c r="GT483" s="131"/>
      <c r="HD483" s="131"/>
      <c r="HN483" s="131"/>
      <c r="HX483" s="131"/>
      <c r="IH483" s="131"/>
      <c r="IR483" s="131"/>
      <c r="JB483" s="131"/>
    </row>
    <row xmlns:x14ac="http://schemas.microsoft.com/office/spreadsheetml/2009/9/ac" r="484" s="3" customFormat="true" x14ac:dyDescent="0.25">
      <c r="A484" s="400"/>
      <c r="B484" s="131"/>
      <c r="L484" s="131"/>
      <c r="V484" s="131"/>
      <c r="AF484" s="131"/>
      <c r="AP484" s="131"/>
      <c r="AZ484" s="131"/>
      <c r="BJ484" s="131"/>
      <c r="BK484" s="131"/>
      <c r="BT484" s="131"/>
      <c r="CD484" s="131"/>
      <c r="CE484" s="131"/>
      <c r="CN484" s="131"/>
      <c r="CO484" s="131"/>
      <c r="CX484" s="131"/>
      <c r="CY484" s="131"/>
      <c r="DH484" s="131"/>
      <c r="DR484" s="131"/>
      <c r="EB484" s="131"/>
      <c r="EL484" s="131"/>
      <c r="EV484" s="131"/>
      <c r="FF484" s="131"/>
      <c r="FP484" s="131"/>
      <c r="FZ484" s="131"/>
      <c r="GJ484" s="131"/>
      <c r="GT484" s="131"/>
      <c r="HD484" s="131"/>
      <c r="HN484" s="131"/>
      <c r="HX484" s="131"/>
      <c r="IH484" s="131"/>
      <c r="IR484" s="131"/>
      <c r="JB484" s="131"/>
    </row>
    <row xmlns:x14ac="http://schemas.microsoft.com/office/spreadsheetml/2009/9/ac" r="485" s="3" customFormat="true" x14ac:dyDescent="0.25">
      <c r="A485" s="400"/>
      <c r="B485" s="131"/>
      <c r="L485" s="131"/>
      <c r="V485" s="131"/>
      <c r="AF485" s="131"/>
      <c r="AP485" s="131"/>
      <c r="AZ485" s="131"/>
      <c r="BJ485" s="131"/>
      <c r="BK485" s="131"/>
      <c r="BT485" s="131"/>
      <c r="CD485" s="131"/>
      <c r="CE485" s="131"/>
      <c r="CN485" s="131"/>
      <c r="CO485" s="131"/>
      <c r="CX485" s="131"/>
      <c r="CY485" s="131"/>
      <c r="DH485" s="131"/>
      <c r="DR485" s="131"/>
      <c r="EB485" s="131"/>
      <c r="EL485" s="131"/>
      <c r="EV485" s="131"/>
      <c r="FF485" s="131"/>
      <c r="FP485" s="131"/>
      <c r="FZ485" s="131"/>
      <c r="GJ485" s="131"/>
      <c r="GT485" s="131"/>
      <c r="HD485" s="131"/>
      <c r="HN485" s="131"/>
      <c r="HX485" s="131"/>
      <c r="IH485" s="131"/>
      <c r="IR485" s="131"/>
      <c r="JB485" s="131"/>
    </row>
    <row xmlns:x14ac="http://schemas.microsoft.com/office/spreadsheetml/2009/9/ac" r="486" s="3" customFormat="true" x14ac:dyDescent="0.25">
      <c r="A486" s="400"/>
      <c r="B486" s="131"/>
      <c r="L486" s="131"/>
      <c r="V486" s="131"/>
      <c r="AF486" s="131"/>
      <c r="AP486" s="131"/>
      <c r="AZ486" s="131"/>
      <c r="BJ486" s="131"/>
      <c r="BK486" s="131"/>
      <c r="BT486" s="131"/>
      <c r="CD486" s="131"/>
      <c r="CE486" s="131"/>
      <c r="CN486" s="131"/>
      <c r="CO486" s="131"/>
      <c r="CX486" s="131"/>
      <c r="CY486" s="131"/>
      <c r="DH486" s="131"/>
      <c r="DR486" s="131"/>
      <c r="EB486" s="131"/>
      <c r="EL486" s="131"/>
      <c r="EV486" s="131"/>
      <c r="FF486" s="131"/>
      <c r="FP486" s="131"/>
      <c r="FZ486" s="131"/>
      <c r="GJ486" s="131"/>
      <c r="GT486" s="131"/>
      <c r="HD486" s="131"/>
      <c r="HN486" s="131"/>
      <c r="HX486" s="131"/>
      <c r="IH486" s="131"/>
      <c r="IR486" s="131"/>
      <c r="JB486" s="131"/>
    </row>
    <row xmlns:x14ac="http://schemas.microsoft.com/office/spreadsheetml/2009/9/ac" r="487" s="3" customFormat="true" x14ac:dyDescent="0.25">
      <c r="A487" s="400"/>
      <c r="B487" s="131"/>
      <c r="L487" s="131"/>
      <c r="V487" s="131"/>
      <c r="AF487" s="131"/>
      <c r="AP487" s="131"/>
      <c r="AZ487" s="131"/>
      <c r="BJ487" s="131"/>
      <c r="BK487" s="131"/>
      <c r="BT487" s="131"/>
      <c r="CD487" s="131"/>
      <c r="CE487" s="131"/>
      <c r="CN487" s="131"/>
      <c r="CO487" s="131"/>
      <c r="CX487" s="131"/>
      <c r="CY487" s="131"/>
      <c r="DH487" s="131"/>
      <c r="DR487" s="131"/>
      <c r="EB487" s="131"/>
      <c r="EL487" s="131"/>
      <c r="EV487" s="131"/>
      <c r="FF487" s="131"/>
      <c r="FP487" s="131"/>
      <c r="FZ487" s="131"/>
      <c r="GJ487" s="131"/>
      <c r="GT487" s="131"/>
      <c r="HD487" s="131"/>
      <c r="HN487" s="131"/>
      <c r="HX487" s="131"/>
      <c r="IH487" s="131"/>
      <c r="IR487" s="131"/>
      <c r="JB487" s="131"/>
    </row>
    <row xmlns:x14ac="http://schemas.microsoft.com/office/spreadsheetml/2009/9/ac" r="488" s="3" customFormat="true" x14ac:dyDescent="0.25">
      <c r="A488" s="400"/>
      <c r="B488" s="131"/>
      <c r="L488" s="131"/>
      <c r="V488" s="131"/>
      <c r="AF488" s="131"/>
      <c r="AP488" s="131"/>
      <c r="AZ488" s="131"/>
      <c r="BJ488" s="131"/>
      <c r="BK488" s="131"/>
      <c r="BT488" s="131"/>
      <c r="CD488" s="131"/>
      <c r="CE488" s="131"/>
      <c r="CN488" s="131"/>
      <c r="CO488" s="131"/>
      <c r="CX488" s="131"/>
      <c r="CY488" s="131"/>
      <c r="DH488" s="131"/>
      <c r="DR488" s="131"/>
      <c r="EB488" s="131"/>
      <c r="EL488" s="131"/>
      <c r="EV488" s="131"/>
      <c r="FF488" s="131"/>
      <c r="FP488" s="131"/>
      <c r="FZ488" s="131"/>
      <c r="GJ488" s="131"/>
      <c r="GT488" s="131"/>
      <c r="HD488" s="131"/>
      <c r="HN488" s="131"/>
      <c r="HX488" s="131"/>
      <c r="IH488" s="131"/>
      <c r="IR488" s="131"/>
      <c r="JB488" s="131"/>
    </row>
    <row xmlns:x14ac="http://schemas.microsoft.com/office/spreadsheetml/2009/9/ac" r="489" s="3" customFormat="true" x14ac:dyDescent="0.25">
      <c r="A489" s="400"/>
      <c r="B489" s="131"/>
      <c r="L489" s="131"/>
      <c r="V489" s="131"/>
      <c r="AF489" s="131"/>
      <c r="AP489" s="131"/>
      <c r="AZ489" s="131"/>
      <c r="BJ489" s="131"/>
      <c r="BK489" s="131"/>
      <c r="BT489" s="131"/>
      <c r="CD489" s="131"/>
      <c r="CE489" s="131"/>
      <c r="CN489" s="131"/>
      <c r="CO489" s="131"/>
      <c r="CX489" s="131"/>
      <c r="CY489" s="131"/>
      <c r="DH489" s="131"/>
      <c r="DR489" s="131"/>
      <c r="EB489" s="131"/>
      <c r="EL489" s="131"/>
      <c r="EV489" s="131"/>
      <c r="FF489" s="131"/>
      <c r="FP489" s="131"/>
      <c r="FZ489" s="131"/>
      <c r="GJ489" s="131"/>
      <c r="GT489" s="131"/>
      <c r="HD489" s="131"/>
      <c r="HN489" s="131"/>
      <c r="HX489" s="131"/>
      <c r="IH489" s="131"/>
      <c r="IR489" s="131"/>
      <c r="JB489" s="131"/>
    </row>
    <row xmlns:x14ac="http://schemas.microsoft.com/office/spreadsheetml/2009/9/ac" r="490" s="3" customFormat="true" x14ac:dyDescent="0.25">
      <c r="A490" s="400"/>
      <c r="B490" s="131"/>
      <c r="L490" s="131"/>
      <c r="V490" s="131"/>
      <c r="AF490" s="131"/>
      <c r="AP490" s="131"/>
      <c r="AZ490" s="131"/>
      <c r="BJ490" s="131"/>
      <c r="BK490" s="131"/>
      <c r="BT490" s="131"/>
      <c r="CD490" s="131"/>
      <c r="CE490" s="131"/>
      <c r="CN490" s="131"/>
      <c r="CO490" s="131"/>
      <c r="CX490" s="131"/>
      <c r="CY490" s="131"/>
      <c r="DH490" s="131"/>
      <c r="DR490" s="131"/>
      <c r="EB490" s="131"/>
      <c r="EL490" s="131"/>
      <c r="EV490" s="131"/>
      <c r="FF490" s="131"/>
      <c r="FP490" s="131"/>
      <c r="FZ490" s="131"/>
      <c r="GJ490" s="131"/>
      <c r="GT490" s="131"/>
      <c r="HD490" s="131"/>
      <c r="HN490" s="131"/>
      <c r="HX490" s="131"/>
      <c r="IH490" s="131"/>
      <c r="IR490" s="131"/>
      <c r="JB490" s="131"/>
    </row>
    <row xmlns:x14ac="http://schemas.microsoft.com/office/spreadsheetml/2009/9/ac" r="491" s="3" customFormat="true" x14ac:dyDescent="0.25">
      <c r="A491" s="400"/>
      <c r="B491" s="131"/>
      <c r="L491" s="131"/>
      <c r="V491" s="131"/>
      <c r="AF491" s="131"/>
      <c r="AP491" s="131"/>
      <c r="AZ491" s="131"/>
      <c r="BJ491" s="131"/>
      <c r="BK491" s="131"/>
      <c r="BT491" s="131"/>
      <c r="CD491" s="131"/>
      <c r="CE491" s="131"/>
      <c r="CN491" s="131"/>
      <c r="CO491" s="131"/>
      <c r="CX491" s="131"/>
      <c r="CY491" s="131"/>
      <c r="DH491" s="131"/>
      <c r="DR491" s="131"/>
      <c r="EB491" s="131"/>
      <c r="EL491" s="131"/>
      <c r="EV491" s="131"/>
      <c r="FF491" s="131"/>
      <c r="FP491" s="131"/>
      <c r="FZ491" s="131"/>
      <c r="GJ491" s="131"/>
      <c r="GT491" s="131"/>
      <c r="HD491" s="131"/>
      <c r="HN491" s="131"/>
      <c r="HX491" s="131"/>
      <c r="IH491" s="131"/>
      <c r="IR491" s="131"/>
      <c r="JB491" s="131"/>
    </row>
    <row xmlns:x14ac="http://schemas.microsoft.com/office/spreadsheetml/2009/9/ac" r="492" s="3" customFormat="true" x14ac:dyDescent="0.25">
      <c r="A492" s="400"/>
      <c r="B492" s="131"/>
      <c r="L492" s="131"/>
      <c r="V492" s="131"/>
      <c r="AF492" s="131"/>
      <c r="AP492" s="131"/>
      <c r="AZ492" s="131"/>
      <c r="BJ492" s="131"/>
      <c r="BK492" s="131"/>
      <c r="BT492" s="131"/>
      <c r="CD492" s="131"/>
      <c r="CE492" s="131"/>
      <c r="CN492" s="131"/>
      <c r="CO492" s="131"/>
      <c r="CX492" s="131"/>
      <c r="CY492" s="131"/>
      <c r="DH492" s="131"/>
      <c r="DR492" s="131"/>
      <c r="EB492" s="131"/>
      <c r="EL492" s="131"/>
      <c r="EV492" s="131"/>
      <c r="FF492" s="131"/>
      <c r="FP492" s="131"/>
      <c r="FZ492" s="131"/>
      <c r="GJ492" s="131"/>
      <c r="GT492" s="131"/>
      <c r="HD492" s="131"/>
      <c r="HN492" s="131"/>
      <c r="HX492" s="131"/>
      <c r="IH492" s="131"/>
      <c r="IR492" s="131"/>
      <c r="JB492" s="131"/>
    </row>
    <row xmlns:x14ac="http://schemas.microsoft.com/office/spreadsheetml/2009/9/ac" r="493" s="3" customFormat="true" x14ac:dyDescent="0.25">
      <c r="A493" s="400"/>
      <c r="B493" s="131"/>
      <c r="L493" s="131"/>
      <c r="V493" s="131"/>
      <c r="AF493" s="131"/>
      <c r="AP493" s="131"/>
      <c r="AZ493" s="131"/>
      <c r="BJ493" s="131"/>
      <c r="BK493" s="131"/>
      <c r="BT493" s="131"/>
      <c r="CD493" s="131"/>
      <c r="CE493" s="131"/>
      <c r="CN493" s="131"/>
      <c r="CO493" s="131"/>
      <c r="CX493" s="131"/>
      <c r="CY493" s="131"/>
      <c r="DH493" s="131"/>
      <c r="DR493" s="131"/>
      <c r="EB493" s="131"/>
      <c r="EL493" s="131"/>
      <c r="EV493" s="131"/>
      <c r="FF493" s="131"/>
      <c r="FP493" s="131"/>
      <c r="FZ493" s="131"/>
      <c r="GJ493" s="131"/>
      <c r="GT493" s="131"/>
      <c r="HD493" s="131"/>
      <c r="HN493" s="131"/>
      <c r="HX493" s="131"/>
      <c r="IH493" s="131"/>
      <c r="IR493" s="131"/>
      <c r="JB493" s="131"/>
    </row>
    <row xmlns:x14ac="http://schemas.microsoft.com/office/spreadsheetml/2009/9/ac" r="494" s="3" customFormat="true" x14ac:dyDescent="0.25">
      <c r="A494" s="400"/>
      <c r="B494" s="131"/>
      <c r="L494" s="131"/>
      <c r="V494" s="131"/>
      <c r="AF494" s="131"/>
      <c r="AP494" s="131"/>
      <c r="AZ494" s="131"/>
      <c r="BJ494" s="131"/>
      <c r="BK494" s="131"/>
      <c r="BT494" s="131"/>
      <c r="CD494" s="131"/>
      <c r="CE494" s="131"/>
      <c r="CN494" s="131"/>
      <c r="CO494" s="131"/>
      <c r="CX494" s="131"/>
      <c r="CY494" s="131"/>
      <c r="DH494" s="131"/>
      <c r="DR494" s="131"/>
      <c r="EB494" s="131"/>
      <c r="EL494" s="131"/>
      <c r="EV494" s="131"/>
      <c r="FF494" s="131"/>
      <c r="FP494" s="131"/>
      <c r="FZ494" s="131"/>
      <c r="GJ494" s="131"/>
      <c r="GT494" s="131"/>
      <c r="HD494" s="131"/>
      <c r="HN494" s="131"/>
      <c r="HX494" s="131"/>
      <c r="IH494" s="131"/>
      <c r="IR494" s="131"/>
      <c r="JB494" s="131"/>
    </row>
    <row xmlns:x14ac="http://schemas.microsoft.com/office/spreadsheetml/2009/9/ac" r="495" s="3" customFormat="true" x14ac:dyDescent="0.25">
      <c r="A495" s="400"/>
      <c r="B495" s="131"/>
      <c r="L495" s="131"/>
      <c r="V495" s="131"/>
      <c r="AF495" s="131"/>
      <c r="AP495" s="131"/>
      <c r="AZ495" s="131"/>
      <c r="BJ495" s="131"/>
      <c r="BK495" s="131"/>
      <c r="BT495" s="131"/>
      <c r="CD495" s="131"/>
      <c r="CE495" s="131"/>
      <c r="CN495" s="131"/>
      <c r="CO495" s="131"/>
      <c r="CX495" s="131"/>
      <c r="CY495" s="131"/>
      <c r="DH495" s="131"/>
      <c r="DR495" s="131"/>
      <c r="EB495" s="131"/>
      <c r="EL495" s="131"/>
      <c r="EV495" s="131"/>
      <c r="FF495" s="131"/>
      <c r="FP495" s="131"/>
      <c r="FZ495" s="131"/>
      <c r="GJ495" s="131"/>
      <c r="GT495" s="131"/>
      <c r="HD495" s="131"/>
      <c r="HN495" s="131"/>
      <c r="HX495" s="131"/>
      <c r="IH495" s="131"/>
      <c r="IR495" s="131"/>
      <c r="JB495" s="131"/>
    </row>
    <row xmlns:x14ac="http://schemas.microsoft.com/office/spreadsheetml/2009/9/ac" r="496" s="3" customFormat="true" x14ac:dyDescent="0.25">
      <c r="A496" s="400"/>
      <c r="B496" s="131"/>
      <c r="L496" s="131"/>
      <c r="V496" s="131"/>
      <c r="AF496" s="131"/>
      <c r="AP496" s="131"/>
      <c r="AZ496" s="131"/>
      <c r="BJ496" s="131"/>
      <c r="BK496" s="131"/>
      <c r="BT496" s="131"/>
      <c r="CD496" s="131"/>
      <c r="CE496" s="131"/>
      <c r="CN496" s="131"/>
      <c r="CO496" s="131"/>
      <c r="CX496" s="131"/>
      <c r="CY496" s="131"/>
      <c r="DH496" s="131"/>
      <c r="DR496" s="131"/>
      <c r="EB496" s="131"/>
      <c r="EL496" s="131"/>
      <c r="EV496" s="131"/>
      <c r="FF496" s="131"/>
      <c r="FP496" s="131"/>
      <c r="FZ496" s="131"/>
      <c r="GJ496" s="131"/>
      <c r="GT496" s="131"/>
      <c r="HD496" s="131"/>
      <c r="HN496" s="131"/>
      <c r="HX496" s="131"/>
      <c r="IH496" s="131"/>
      <c r="IR496" s="131"/>
      <c r="JB496" s="131"/>
    </row>
    <row xmlns:x14ac="http://schemas.microsoft.com/office/spreadsheetml/2009/9/ac" r="497" s="3" customFormat="true" x14ac:dyDescent="0.25">
      <c r="A497" s="400"/>
      <c r="B497" s="131"/>
      <c r="L497" s="131"/>
      <c r="V497" s="131"/>
      <c r="AF497" s="131"/>
      <c r="AP497" s="131"/>
      <c r="AZ497" s="131"/>
      <c r="BJ497" s="131"/>
      <c r="BK497" s="131"/>
      <c r="BT497" s="131"/>
      <c r="CD497" s="131"/>
      <c r="CE497" s="131"/>
      <c r="CN497" s="131"/>
      <c r="CO497" s="131"/>
      <c r="CX497" s="131"/>
      <c r="CY497" s="131"/>
      <c r="DH497" s="131"/>
      <c r="DR497" s="131"/>
      <c r="EB497" s="131"/>
      <c r="EL497" s="131"/>
      <c r="EV497" s="131"/>
      <c r="FF497" s="131"/>
      <c r="FP497" s="131"/>
      <c r="FZ497" s="131"/>
      <c r="GJ497" s="131"/>
      <c r="GT497" s="131"/>
      <c r="HD497" s="131"/>
      <c r="HN497" s="131"/>
      <c r="HX497" s="131"/>
      <c r="IH497" s="131"/>
      <c r="IR497" s="131"/>
      <c r="JB497" s="131"/>
    </row>
    <row xmlns:x14ac="http://schemas.microsoft.com/office/spreadsheetml/2009/9/ac" r="498" s="3" customFormat="true" x14ac:dyDescent="0.25">
      <c r="A498" s="400"/>
      <c r="B498" s="131"/>
      <c r="L498" s="131"/>
      <c r="V498" s="131"/>
      <c r="AF498" s="131"/>
      <c r="AP498" s="131"/>
      <c r="AZ498" s="131"/>
      <c r="BJ498" s="131"/>
      <c r="BK498" s="131"/>
      <c r="BT498" s="131"/>
      <c r="CD498" s="131"/>
      <c r="CE498" s="131"/>
      <c r="CN498" s="131"/>
      <c r="CO498" s="131"/>
      <c r="CX498" s="131"/>
      <c r="CY498" s="131"/>
      <c r="DH498" s="131"/>
      <c r="DR498" s="131"/>
      <c r="EB498" s="131"/>
      <c r="EL498" s="131"/>
      <c r="EV498" s="131"/>
      <c r="FF498" s="131"/>
      <c r="FP498" s="131"/>
      <c r="FZ498" s="131"/>
      <c r="GJ498" s="131"/>
      <c r="GT498" s="131"/>
      <c r="HD498" s="131"/>
      <c r="HN498" s="131"/>
      <c r="HX498" s="131"/>
      <c r="IH498" s="131"/>
      <c r="IR498" s="131"/>
      <c r="JB498" s="131"/>
    </row>
    <row xmlns:x14ac="http://schemas.microsoft.com/office/spreadsheetml/2009/9/ac" r="499" s="3" customFormat="true" x14ac:dyDescent="0.25">
      <c r="A499" s="400"/>
      <c r="B499" s="131"/>
      <c r="L499" s="131"/>
      <c r="V499" s="131"/>
      <c r="AF499" s="131"/>
      <c r="AP499" s="131"/>
      <c r="AZ499" s="131"/>
      <c r="BJ499" s="131"/>
      <c r="BK499" s="131"/>
      <c r="BT499" s="131"/>
      <c r="CD499" s="131"/>
      <c r="CE499" s="131"/>
      <c r="CN499" s="131"/>
      <c r="CO499" s="131"/>
      <c r="CX499" s="131"/>
      <c r="CY499" s="131"/>
      <c r="DH499" s="131"/>
      <c r="DR499" s="131"/>
      <c r="EB499" s="131"/>
      <c r="EL499" s="131"/>
      <c r="EV499" s="131"/>
      <c r="FF499" s="131"/>
      <c r="FP499" s="131"/>
      <c r="FZ499" s="131"/>
      <c r="GJ499" s="131"/>
      <c r="GT499" s="131"/>
      <c r="HD499" s="131"/>
      <c r="HN499" s="131"/>
      <c r="HX499" s="131"/>
      <c r="IH499" s="131"/>
      <c r="IR499" s="131"/>
      <c r="JB499" s="131"/>
    </row>
    <row xmlns:x14ac="http://schemas.microsoft.com/office/spreadsheetml/2009/9/ac" r="500" s="3" customFormat="true" x14ac:dyDescent="0.25">
      <c r="A500" s="400"/>
      <c r="B500" s="131"/>
      <c r="L500" s="131"/>
      <c r="V500" s="131"/>
      <c r="AF500" s="131"/>
      <c r="AP500" s="131"/>
      <c r="AZ500" s="131"/>
      <c r="BJ500" s="131"/>
      <c r="BK500" s="131"/>
      <c r="BT500" s="131"/>
      <c r="CD500" s="131"/>
      <c r="CE500" s="131"/>
      <c r="CN500" s="131"/>
      <c r="CO500" s="131"/>
      <c r="CX500" s="131"/>
      <c r="CY500" s="131"/>
      <c r="DH500" s="131"/>
      <c r="DR500" s="131"/>
      <c r="EB500" s="131"/>
      <c r="EL500" s="131"/>
      <c r="EV500" s="131"/>
      <c r="FF500" s="131"/>
      <c r="FP500" s="131"/>
      <c r="FZ500" s="131"/>
      <c r="GJ500" s="131"/>
      <c r="GT500" s="131"/>
      <c r="HD500" s="131"/>
      <c r="HN500" s="131"/>
      <c r="HX500" s="131"/>
      <c r="IH500" s="131"/>
      <c r="IR500" s="131"/>
      <c r="JB500" s="131"/>
    </row>
    <row xmlns:x14ac="http://schemas.microsoft.com/office/spreadsheetml/2009/9/ac" r="501" s="3" customFormat="true" x14ac:dyDescent="0.25">
      <c r="A501" s="400"/>
      <c r="B501" s="131"/>
      <c r="L501" s="131"/>
      <c r="V501" s="131"/>
      <c r="AF501" s="131"/>
      <c r="AP501" s="131"/>
      <c r="AZ501" s="131"/>
      <c r="BJ501" s="131"/>
      <c r="BK501" s="131"/>
      <c r="BT501" s="131"/>
      <c r="CD501" s="131"/>
      <c r="CE501" s="131"/>
      <c r="CN501" s="131"/>
      <c r="CO501" s="131"/>
      <c r="CX501" s="131"/>
      <c r="CY501" s="131"/>
      <c r="DH501" s="131"/>
      <c r="DR501" s="131"/>
      <c r="EB501" s="131"/>
      <c r="EL501" s="131"/>
      <c r="EV501" s="131"/>
      <c r="FF501" s="131"/>
      <c r="FP501" s="131"/>
      <c r="FZ501" s="131"/>
      <c r="GJ501" s="131"/>
      <c r="GT501" s="131"/>
      <c r="HD501" s="131"/>
      <c r="HN501" s="131"/>
      <c r="HX501" s="131"/>
      <c r="IH501" s="131"/>
      <c r="IR501" s="131"/>
      <c r="JB501" s="131"/>
    </row>
    <row xmlns:x14ac="http://schemas.microsoft.com/office/spreadsheetml/2009/9/ac" r="502" s="3" customFormat="true" x14ac:dyDescent="0.25">
      <c r="A502" s="400"/>
      <c r="B502" s="131"/>
      <c r="L502" s="131"/>
      <c r="V502" s="131"/>
      <c r="AF502" s="131"/>
      <c r="AP502" s="131"/>
      <c r="AZ502" s="131"/>
      <c r="BJ502" s="131"/>
      <c r="BK502" s="131"/>
      <c r="BT502" s="131"/>
      <c r="CD502" s="131"/>
      <c r="CE502" s="131"/>
      <c r="CN502" s="131"/>
      <c r="CO502" s="131"/>
      <c r="CX502" s="131"/>
      <c r="CY502" s="131"/>
      <c r="DH502" s="131"/>
      <c r="DR502" s="131"/>
      <c r="EB502" s="131"/>
      <c r="EL502" s="131"/>
      <c r="EV502" s="131"/>
      <c r="FF502" s="131"/>
      <c r="FP502" s="131"/>
      <c r="FZ502" s="131"/>
      <c r="GJ502" s="131"/>
      <c r="GT502" s="131"/>
      <c r="HD502" s="131"/>
      <c r="HN502" s="131"/>
      <c r="HX502" s="131"/>
      <c r="IH502" s="131"/>
      <c r="IR502" s="131"/>
      <c r="JB502" s="131"/>
    </row>
    <row xmlns:x14ac="http://schemas.microsoft.com/office/spreadsheetml/2009/9/ac" r="503" s="3" customFormat="true" x14ac:dyDescent="0.25">
      <c r="A503" s="400"/>
      <c r="B503" s="131"/>
      <c r="L503" s="131"/>
      <c r="V503" s="131"/>
      <c r="AF503" s="131"/>
      <c r="AP503" s="131"/>
      <c r="AZ503" s="131"/>
      <c r="BJ503" s="131"/>
      <c r="BK503" s="131"/>
      <c r="BT503" s="131"/>
      <c r="CD503" s="131"/>
      <c r="CE503" s="131"/>
      <c r="CN503" s="131"/>
      <c r="CO503" s="131"/>
      <c r="CX503" s="131"/>
      <c r="CY503" s="131"/>
      <c r="DH503" s="131"/>
      <c r="DR503" s="131"/>
      <c r="EB503" s="131"/>
      <c r="EL503" s="131"/>
      <c r="EV503" s="131"/>
      <c r="FF503" s="131"/>
      <c r="FP503" s="131"/>
      <c r="FZ503" s="131"/>
      <c r="GJ503" s="131"/>
      <c r="GT503" s="131"/>
      <c r="HD503" s="131"/>
      <c r="HN503" s="131"/>
      <c r="HX503" s="131"/>
      <c r="IH503" s="131"/>
      <c r="IR503" s="131"/>
      <c r="JB503" s="131"/>
    </row>
    <row xmlns:x14ac="http://schemas.microsoft.com/office/spreadsheetml/2009/9/ac" r="504" s="3" customFormat="true" x14ac:dyDescent="0.25">
      <c r="A504" s="400"/>
      <c r="B504" s="131"/>
      <c r="L504" s="131"/>
      <c r="V504" s="131"/>
      <c r="AF504" s="131"/>
      <c r="AP504" s="131"/>
      <c r="AZ504" s="131"/>
      <c r="BJ504" s="131"/>
      <c r="BK504" s="131"/>
      <c r="BT504" s="131"/>
      <c r="CD504" s="131"/>
      <c r="CE504" s="131"/>
      <c r="CN504" s="131"/>
      <c r="CO504" s="131"/>
      <c r="CX504" s="131"/>
      <c r="CY504" s="131"/>
      <c r="DH504" s="131"/>
      <c r="DR504" s="131"/>
      <c r="EB504" s="131"/>
      <c r="EL504" s="131"/>
      <c r="EV504" s="131"/>
      <c r="FF504" s="131"/>
      <c r="FP504" s="131"/>
      <c r="FZ504" s="131"/>
      <c r="GJ504" s="131"/>
      <c r="GT504" s="131"/>
      <c r="HD504" s="131"/>
      <c r="HN504" s="131"/>
      <c r="HX504" s="131"/>
      <c r="IH504" s="131"/>
      <c r="IR504" s="131"/>
      <c r="JB504" s="131"/>
    </row>
    <row xmlns:x14ac="http://schemas.microsoft.com/office/spreadsheetml/2009/9/ac" r="505" s="3" customFormat="true" x14ac:dyDescent="0.25">
      <c r="A505" s="400"/>
      <c r="B505" s="131"/>
      <c r="L505" s="131"/>
      <c r="V505" s="131"/>
      <c r="AF505" s="131"/>
      <c r="AP505" s="131"/>
      <c r="AZ505" s="131"/>
      <c r="BJ505" s="131"/>
      <c r="BK505" s="131"/>
      <c r="BT505" s="131"/>
      <c r="CD505" s="131"/>
      <c r="CE505" s="131"/>
      <c r="CN505" s="131"/>
      <c r="CO505" s="131"/>
      <c r="CX505" s="131"/>
      <c r="CY505" s="131"/>
      <c r="DH505" s="131"/>
      <c r="DR505" s="131"/>
      <c r="EB505" s="131"/>
      <c r="EL505" s="131"/>
      <c r="EV505" s="131"/>
      <c r="FF505" s="131"/>
      <c r="FP505" s="131"/>
      <c r="FZ505" s="131"/>
      <c r="GJ505" s="131"/>
      <c r="GT505" s="131"/>
      <c r="HD505" s="131"/>
      <c r="HN505" s="131"/>
      <c r="HX505" s="131"/>
      <c r="IH505" s="131"/>
      <c r="IR505" s="131"/>
      <c r="JB505" s="131"/>
    </row>
    <row xmlns:x14ac="http://schemas.microsoft.com/office/spreadsheetml/2009/9/ac" r="506" s="3" customFormat="true" x14ac:dyDescent="0.25">
      <c r="A506" s="400"/>
      <c r="B506" s="131"/>
      <c r="L506" s="131"/>
      <c r="V506" s="131"/>
      <c r="AF506" s="131"/>
      <c r="AP506" s="131"/>
      <c r="AZ506" s="131"/>
      <c r="BJ506" s="131"/>
      <c r="BK506" s="131"/>
      <c r="BT506" s="131"/>
      <c r="CD506" s="131"/>
      <c r="CE506" s="131"/>
      <c r="CN506" s="131"/>
      <c r="CO506" s="131"/>
      <c r="CX506" s="131"/>
      <c r="CY506" s="131"/>
      <c r="DH506" s="131"/>
      <c r="DR506" s="131"/>
      <c r="EB506" s="131"/>
      <c r="EL506" s="131"/>
      <c r="EV506" s="131"/>
      <c r="FF506" s="131"/>
      <c r="FP506" s="131"/>
      <c r="FZ506" s="131"/>
      <c r="GJ506" s="131"/>
      <c r="GT506" s="131"/>
      <c r="HD506" s="131"/>
      <c r="HN506" s="131"/>
      <c r="HX506" s="131"/>
      <c r="IH506" s="131"/>
      <c r="IR506" s="131"/>
      <c r="JB506" s="131"/>
    </row>
    <row xmlns:x14ac="http://schemas.microsoft.com/office/spreadsheetml/2009/9/ac" r="507" s="3" customFormat="true" x14ac:dyDescent="0.25">
      <c r="A507" s="400"/>
      <c r="B507" s="131"/>
      <c r="L507" s="131"/>
      <c r="V507" s="131"/>
      <c r="AF507" s="131"/>
      <c r="AP507" s="131"/>
      <c r="AZ507" s="131"/>
      <c r="BJ507" s="131"/>
      <c r="BK507" s="131"/>
      <c r="BT507" s="131"/>
      <c r="CD507" s="131"/>
      <c r="CE507" s="131"/>
      <c r="CN507" s="131"/>
      <c r="CO507" s="131"/>
      <c r="CX507" s="131"/>
      <c r="CY507" s="131"/>
      <c r="DH507" s="131"/>
      <c r="DR507" s="131"/>
      <c r="EB507" s="131"/>
      <c r="EL507" s="131"/>
      <c r="EV507" s="131"/>
      <c r="FF507" s="131"/>
      <c r="FP507" s="131"/>
      <c r="FZ507" s="131"/>
      <c r="GJ507" s="131"/>
      <c r="GT507" s="131"/>
      <c r="HD507" s="131"/>
      <c r="HN507" s="131"/>
      <c r="HX507" s="131"/>
      <c r="IH507" s="131"/>
      <c r="IR507" s="131"/>
      <c r="JB507" s="131"/>
    </row>
    <row xmlns:x14ac="http://schemas.microsoft.com/office/spreadsheetml/2009/9/ac" r="508" s="3" customFormat="true" x14ac:dyDescent="0.25">
      <c r="A508" s="400"/>
      <c r="B508" s="131"/>
      <c r="L508" s="131"/>
      <c r="V508" s="131"/>
      <c r="AF508" s="131"/>
      <c r="AP508" s="131"/>
      <c r="AZ508" s="131"/>
      <c r="BJ508" s="131"/>
      <c r="BK508" s="131"/>
      <c r="BT508" s="131"/>
      <c r="CD508" s="131"/>
      <c r="CE508" s="131"/>
      <c r="CN508" s="131"/>
      <c r="CO508" s="131"/>
      <c r="CX508" s="131"/>
      <c r="CY508" s="131"/>
      <c r="DH508" s="131"/>
      <c r="DR508" s="131"/>
      <c r="EB508" s="131"/>
      <c r="EL508" s="131"/>
      <c r="EV508" s="131"/>
      <c r="FF508" s="131"/>
      <c r="FP508" s="131"/>
      <c r="FZ508" s="131"/>
      <c r="GJ508" s="131"/>
      <c r="GT508" s="131"/>
      <c r="HD508" s="131"/>
      <c r="HN508" s="131"/>
      <c r="HX508" s="131"/>
      <c r="IH508" s="131"/>
      <c r="IR508" s="131"/>
      <c r="JB508" s="131"/>
    </row>
    <row xmlns:x14ac="http://schemas.microsoft.com/office/spreadsheetml/2009/9/ac" r="509" s="3" customFormat="true" x14ac:dyDescent="0.25">
      <c r="A509" s="400"/>
      <c r="B509" s="131"/>
      <c r="L509" s="131"/>
      <c r="V509" s="131"/>
      <c r="AF509" s="131"/>
      <c r="AP509" s="131"/>
      <c r="AZ509" s="131"/>
      <c r="BJ509" s="131"/>
      <c r="BK509" s="131"/>
      <c r="BT509" s="131"/>
      <c r="CD509" s="131"/>
      <c r="CE509" s="131"/>
      <c r="CN509" s="131"/>
      <c r="CO509" s="131"/>
      <c r="CX509" s="131"/>
      <c r="CY509" s="131"/>
      <c r="DH509" s="131"/>
      <c r="DR509" s="131"/>
      <c r="EB509" s="131"/>
      <c r="EL509" s="131"/>
      <c r="EV509" s="131"/>
      <c r="FF509" s="131"/>
      <c r="FP509" s="131"/>
      <c r="FZ509" s="131"/>
      <c r="GJ509" s="131"/>
      <c r="GT509" s="131"/>
      <c r="HD509" s="131"/>
      <c r="HN509" s="131"/>
      <c r="HX509" s="131"/>
      <c r="IH509" s="131"/>
      <c r="IR509" s="131"/>
      <c r="JB509" s="131"/>
    </row>
    <row xmlns:x14ac="http://schemas.microsoft.com/office/spreadsheetml/2009/9/ac" r="510" s="3" customFormat="true" x14ac:dyDescent="0.25">
      <c r="A510" s="400"/>
      <c r="B510" s="131"/>
      <c r="L510" s="131"/>
      <c r="V510" s="131"/>
      <c r="AF510" s="131"/>
      <c r="AP510" s="131"/>
      <c r="AZ510" s="131"/>
      <c r="BJ510" s="131"/>
      <c r="BK510" s="131"/>
      <c r="BT510" s="131"/>
      <c r="CD510" s="131"/>
      <c r="CE510" s="131"/>
      <c r="CN510" s="131"/>
      <c r="CO510" s="131"/>
      <c r="CX510" s="131"/>
      <c r="CY510" s="131"/>
      <c r="DH510" s="131"/>
      <c r="DR510" s="131"/>
      <c r="EB510" s="131"/>
      <c r="EL510" s="131"/>
      <c r="EV510" s="131"/>
      <c r="FF510" s="131"/>
      <c r="FP510" s="131"/>
      <c r="FZ510" s="131"/>
      <c r="GJ510" s="131"/>
      <c r="GT510" s="131"/>
      <c r="HD510" s="131"/>
      <c r="HN510" s="131"/>
      <c r="HX510" s="131"/>
      <c r="IH510" s="131"/>
      <c r="IR510" s="131"/>
      <c r="JB510" s="131"/>
    </row>
    <row xmlns:x14ac="http://schemas.microsoft.com/office/spreadsheetml/2009/9/ac" r="511" s="3" customFormat="true" x14ac:dyDescent="0.25">
      <c r="A511" s="400"/>
      <c r="B511" s="131"/>
      <c r="L511" s="131"/>
      <c r="V511" s="131"/>
      <c r="AF511" s="131"/>
      <c r="AP511" s="131"/>
      <c r="AZ511" s="131"/>
      <c r="BJ511" s="131"/>
      <c r="BK511" s="131"/>
      <c r="BT511" s="131"/>
      <c r="CD511" s="131"/>
      <c r="CE511" s="131"/>
      <c r="CN511" s="131"/>
      <c r="CO511" s="131"/>
      <c r="CX511" s="131"/>
      <c r="CY511" s="131"/>
      <c r="DH511" s="131"/>
      <c r="DR511" s="131"/>
      <c r="EB511" s="131"/>
      <c r="EL511" s="131"/>
      <c r="EV511" s="131"/>
      <c r="FF511" s="131"/>
      <c r="FP511" s="131"/>
      <c r="FZ511" s="131"/>
      <c r="GJ511" s="131"/>
      <c r="GT511" s="131"/>
      <c r="HD511" s="131"/>
      <c r="HN511" s="131"/>
      <c r="HX511" s="131"/>
      <c r="IH511" s="131"/>
      <c r="IR511" s="131"/>
      <c r="JB511" s="131"/>
    </row>
    <row xmlns:x14ac="http://schemas.microsoft.com/office/spreadsheetml/2009/9/ac" r="512" s="3" customFormat="true" x14ac:dyDescent="0.25">
      <c r="A512" s="400"/>
      <c r="B512" s="131"/>
      <c r="L512" s="131"/>
      <c r="V512" s="131"/>
      <c r="AF512" s="131"/>
      <c r="AP512" s="131"/>
      <c r="AZ512" s="131"/>
      <c r="BJ512" s="131"/>
      <c r="BK512" s="131"/>
      <c r="BT512" s="131"/>
      <c r="CD512" s="131"/>
      <c r="CE512" s="131"/>
      <c r="CN512" s="131"/>
      <c r="CO512" s="131"/>
      <c r="CX512" s="131"/>
      <c r="CY512" s="131"/>
      <c r="DH512" s="131"/>
      <c r="DR512" s="131"/>
      <c r="EB512" s="131"/>
      <c r="EL512" s="131"/>
      <c r="EV512" s="131"/>
      <c r="FF512" s="131"/>
      <c r="FP512" s="131"/>
      <c r="FZ512" s="131"/>
      <c r="GJ512" s="131"/>
      <c r="GT512" s="131"/>
      <c r="HD512" s="131"/>
      <c r="HN512" s="131"/>
      <c r="HX512" s="131"/>
      <c r="IH512" s="131"/>
      <c r="IR512" s="131"/>
      <c r="JB512" s="131"/>
    </row>
    <row xmlns:x14ac="http://schemas.microsoft.com/office/spreadsheetml/2009/9/ac" r="513" s="3" customFormat="true" x14ac:dyDescent="0.25">
      <c r="A513" s="400"/>
      <c r="B513" s="131"/>
      <c r="L513" s="131"/>
      <c r="V513" s="131"/>
      <c r="AF513" s="131"/>
      <c r="AP513" s="131"/>
      <c r="AZ513" s="131"/>
      <c r="BJ513" s="131"/>
      <c r="BK513" s="131"/>
      <c r="BT513" s="131"/>
      <c r="CD513" s="131"/>
      <c r="CE513" s="131"/>
      <c r="CN513" s="131"/>
      <c r="CO513" s="131"/>
      <c r="CX513" s="131"/>
      <c r="CY513" s="131"/>
      <c r="DH513" s="131"/>
      <c r="DR513" s="131"/>
      <c r="EB513" s="131"/>
      <c r="EL513" s="131"/>
      <c r="EV513" s="131"/>
      <c r="FF513" s="131"/>
      <c r="FP513" s="131"/>
      <c r="FZ513" s="131"/>
      <c r="GJ513" s="131"/>
      <c r="GT513" s="131"/>
      <c r="HD513" s="131"/>
      <c r="HN513" s="131"/>
      <c r="HX513" s="131"/>
      <c r="IH513" s="131"/>
      <c r="IR513" s="131"/>
      <c r="JB513" s="131"/>
    </row>
    <row xmlns:x14ac="http://schemas.microsoft.com/office/spreadsheetml/2009/9/ac" r="514" s="3" customFormat="true" x14ac:dyDescent="0.25">
      <c r="A514" s="400"/>
      <c r="B514" s="131"/>
      <c r="L514" s="131"/>
      <c r="V514" s="131"/>
      <c r="AF514" s="131"/>
      <c r="AP514" s="131"/>
      <c r="AZ514" s="131"/>
      <c r="BJ514" s="131"/>
      <c r="BK514" s="131"/>
      <c r="BT514" s="131"/>
      <c r="CD514" s="131"/>
      <c r="CE514" s="131"/>
      <c r="CN514" s="131"/>
      <c r="CO514" s="131"/>
      <c r="CX514" s="131"/>
      <c r="CY514" s="131"/>
      <c r="DH514" s="131"/>
      <c r="DR514" s="131"/>
      <c r="EB514" s="131"/>
      <c r="EL514" s="131"/>
      <c r="EV514" s="131"/>
      <c r="FF514" s="131"/>
      <c r="FP514" s="131"/>
      <c r="FZ514" s="131"/>
      <c r="GJ514" s="131"/>
      <c r="GT514" s="131"/>
      <c r="HD514" s="131"/>
      <c r="HN514" s="131"/>
      <c r="HX514" s="131"/>
      <c r="IH514" s="131"/>
      <c r="IR514" s="131"/>
      <c r="JB514" s="131"/>
    </row>
    <row xmlns:x14ac="http://schemas.microsoft.com/office/spreadsheetml/2009/9/ac" r="515" s="3" customFormat="true" x14ac:dyDescent="0.25">
      <c r="A515" s="400"/>
      <c r="B515" s="131"/>
      <c r="L515" s="131"/>
      <c r="V515" s="131"/>
      <c r="AF515" s="131"/>
      <c r="AP515" s="131"/>
      <c r="AZ515" s="131"/>
      <c r="BJ515" s="131"/>
      <c r="BK515" s="131"/>
      <c r="BT515" s="131"/>
      <c r="CD515" s="131"/>
      <c r="CE515" s="131"/>
      <c r="CN515" s="131"/>
      <c r="CO515" s="131"/>
      <c r="CX515" s="131"/>
      <c r="CY515" s="131"/>
      <c r="DH515" s="131"/>
      <c r="DR515" s="131"/>
      <c r="EB515" s="131"/>
      <c r="EL515" s="131"/>
      <c r="EV515" s="131"/>
      <c r="FF515" s="131"/>
      <c r="FP515" s="131"/>
      <c r="FZ515" s="131"/>
      <c r="GJ515" s="131"/>
      <c r="GT515" s="131"/>
      <c r="HD515" s="131"/>
      <c r="HN515" s="131"/>
      <c r="HX515" s="131"/>
      <c r="IH515" s="131"/>
      <c r="IR515" s="131"/>
      <c r="JB515" s="131"/>
    </row>
    <row xmlns:x14ac="http://schemas.microsoft.com/office/spreadsheetml/2009/9/ac" r="516" s="3" customFormat="true" x14ac:dyDescent="0.25">
      <c r="A516" s="400"/>
      <c r="B516" s="131"/>
      <c r="L516" s="131"/>
      <c r="V516" s="131"/>
      <c r="AF516" s="131"/>
      <c r="AP516" s="131"/>
      <c r="AZ516" s="131"/>
      <c r="BJ516" s="131"/>
      <c r="BK516" s="131"/>
      <c r="BT516" s="131"/>
      <c r="CD516" s="131"/>
      <c r="CE516" s="131"/>
      <c r="CN516" s="131"/>
      <c r="CO516" s="131"/>
      <c r="CX516" s="131"/>
      <c r="CY516" s="131"/>
      <c r="DH516" s="131"/>
      <c r="DR516" s="131"/>
      <c r="EB516" s="131"/>
      <c r="EL516" s="131"/>
      <c r="EV516" s="131"/>
      <c r="FF516" s="131"/>
      <c r="FP516" s="131"/>
      <c r="FZ516" s="131"/>
      <c r="GJ516" s="131"/>
      <c r="GT516" s="131"/>
      <c r="HD516" s="131"/>
      <c r="HN516" s="131"/>
      <c r="HX516" s="131"/>
      <c r="IH516" s="131"/>
      <c r="IR516" s="131"/>
      <c r="JB516" s="131"/>
    </row>
    <row xmlns:x14ac="http://schemas.microsoft.com/office/spreadsheetml/2009/9/ac" r="517" s="3" customFormat="true" x14ac:dyDescent="0.25">
      <c r="A517" s="400"/>
      <c r="B517" s="131"/>
      <c r="L517" s="131"/>
      <c r="V517" s="131"/>
      <c r="AF517" s="131"/>
      <c r="AP517" s="131"/>
      <c r="AZ517" s="131"/>
      <c r="BJ517" s="131"/>
      <c r="BK517" s="131"/>
      <c r="BT517" s="131"/>
      <c r="CD517" s="131"/>
      <c r="CE517" s="131"/>
      <c r="CN517" s="131"/>
      <c r="CO517" s="131"/>
      <c r="CX517" s="131"/>
      <c r="CY517" s="131"/>
      <c r="DH517" s="131"/>
      <c r="DR517" s="131"/>
      <c r="EB517" s="131"/>
      <c r="EL517" s="131"/>
      <c r="EV517" s="131"/>
      <c r="FF517" s="131"/>
      <c r="FP517" s="131"/>
      <c r="FZ517" s="131"/>
      <c r="GJ517" s="131"/>
      <c r="GT517" s="131"/>
      <c r="HD517" s="131"/>
      <c r="HN517" s="131"/>
      <c r="HX517" s="131"/>
      <c r="IH517" s="131"/>
      <c r="IR517" s="131"/>
      <c r="JB517" s="131"/>
    </row>
    <row xmlns:x14ac="http://schemas.microsoft.com/office/spreadsheetml/2009/9/ac" r="518" s="3" customFormat="true" x14ac:dyDescent="0.25">
      <c r="A518" s="400"/>
      <c r="B518" s="131"/>
      <c r="L518" s="131"/>
      <c r="V518" s="131"/>
      <c r="AF518" s="131"/>
      <c r="AP518" s="131"/>
      <c r="AZ518" s="131"/>
      <c r="BJ518" s="131"/>
      <c r="BK518" s="131"/>
      <c r="BT518" s="131"/>
      <c r="CD518" s="131"/>
      <c r="CE518" s="131"/>
      <c r="CN518" s="131"/>
      <c r="CO518" s="131"/>
      <c r="CX518" s="131"/>
      <c r="CY518" s="131"/>
      <c r="DH518" s="131"/>
      <c r="DR518" s="131"/>
      <c r="EB518" s="131"/>
      <c r="EL518" s="131"/>
      <c r="EV518" s="131"/>
      <c r="FF518" s="131"/>
      <c r="FP518" s="131"/>
      <c r="FZ518" s="131"/>
      <c r="GJ518" s="131"/>
      <c r="GT518" s="131"/>
      <c r="HD518" s="131"/>
      <c r="HN518" s="131"/>
      <c r="HX518" s="131"/>
      <c r="IH518" s="131"/>
      <c r="IR518" s="131"/>
      <c r="JB518" s="131"/>
    </row>
    <row xmlns:x14ac="http://schemas.microsoft.com/office/spreadsheetml/2009/9/ac" r="519" s="3" customFormat="true" x14ac:dyDescent="0.25">
      <c r="A519" s="400"/>
      <c r="B519" s="131"/>
      <c r="L519" s="131"/>
      <c r="V519" s="131"/>
      <c r="AF519" s="131"/>
      <c r="AP519" s="131"/>
      <c r="AZ519" s="131"/>
      <c r="BJ519" s="131"/>
      <c r="BK519" s="131"/>
      <c r="BT519" s="131"/>
      <c r="CD519" s="131"/>
      <c r="CE519" s="131"/>
      <c r="CN519" s="131"/>
      <c r="CO519" s="131"/>
      <c r="CX519" s="131"/>
      <c r="CY519" s="131"/>
      <c r="DH519" s="131"/>
      <c r="DR519" s="131"/>
      <c r="EB519" s="131"/>
      <c r="EL519" s="131"/>
      <c r="EV519" s="131"/>
      <c r="FF519" s="131"/>
      <c r="FP519" s="131"/>
      <c r="FZ519" s="131"/>
      <c r="GJ519" s="131"/>
      <c r="GT519" s="131"/>
      <c r="HD519" s="131"/>
      <c r="HN519" s="131"/>
      <c r="HX519" s="131"/>
      <c r="IH519" s="131"/>
      <c r="IR519" s="131"/>
      <c r="JB519" s="131"/>
    </row>
    <row xmlns:x14ac="http://schemas.microsoft.com/office/spreadsheetml/2009/9/ac" r="520" s="3" customFormat="true" x14ac:dyDescent="0.25">
      <c r="A520" s="400"/>
      <c r="B520" s="131"/>
      <c r="L520" s="131"/>
      <c r="V520" s="131"/>
      <c r="AF520" s="131"/>
      <c r="AP520" s="131"/>
      <c r="AZ520" s="131"/>
      <c r="BJ520" s="131"/>
      <c r="BK520" s="131"/>
      <c r="BT520" s="131"/>
      <c r="CD520" s="131"/>
      <c r="CE520" s="131"/>
      <c r="CN520" s="131"/>
      <c r="CO520" s="131"/>
      <c r="CX520" s="131"/>
      <c r="CY520" s="131"/>
      <c r="DH520" s="131"/>
      <c r="DR520" s="131"/>
      <c r="EB520" s="131"/>
      <c r="EL520" s="131"/>
      <c r="EV520" s="131"/>
      <c r="FF520" s="131"/>
      <c r="FP520" s="131"/>
      <c r="FZ520" s="131"/>
      <c r="GJ520" s="131"/>
      <c r="GT520" s="131"/>
      <c r="HD520" s="131"/>
      <c r="HN520" s="131"/>
      <c r="HX520" s="131"/>
      <c r="IH520" s="131"/>
      <c r="IR520" s="131"/>
      <c r="JB520" s="131"/>
    </row>
    <row xmlns:x14ac="http://schemas.microsoft.com/office/spreadsheetml/2009/9/ac" r="521" s="3" customFormat="true" x14ac:dyDescent="0.25">
      <c r="A521" s="400"/>
      <c r="B521" s="131"/>
      <c r="L521" s="131"/>
      <c r="V521" s="131"/>
      <c r="AF521" s="131"/>
      <c r="AP521" s="131"/>
      <c r="AZ521" s="131"/>
      <c r="BJ521" s="131"/>
      <c r="BK521" s="131"/>
      <c r="BT521" s="131"/>
      <c r="CD521" s="131"/>
      <c r="CE521" s="131"/>
      <c r="CN521" s="131"/>
      <c r="CO521" s="131"/>
      <c r="CX521" s="131"/>
      <c r="CY521" s="131"/>
      <c r="DH521" s="131"/>
      <c r="DR521" s="131"/>
      <c r="EB521" s="131"/>
      <c r="EL521" s="131"/>
      <c r="EV521" s="131"/>
      <c r="FF521" s="131"/>
      <c r="FP521" s="131"/>
      <c r="FZ521" s="131"/>
      <c r="GJ521" s="131"/>
      <c r="GT521" s="131"/>
      <c r="HD521" s="131"/>
      <c r="HN521" s="131"/>
      <c r="HX521" s="131"/>
      <c r="IH521" s="131"/>
      <c r="IR521" s="131"/>
      <c r="JB521" s="131"/>
    </row>
    <row xmlns:x14ac="http://schemas.microsoft.com/office/spreadsheetml/2009/9/ac" r="522" s="3" customFormat="true" x14ac:dyDescent="0.25">
      <c r="A522" s="400"/>
      <c r="B522" s="131"/>
      <c r="L522" s="131"/>
      <c r="V522" s="131"/>
      <c r="AF522" s="131"/>
      <c r="AP522" s="131"/>
      <c r="AZ522" s="131"/>
      <c r="BJ522" s="131"/>
      <c r="BK522" s="131"/>
      <c r="BT522" s="131"/>
      <c r="CD522" s="131"/>
      <c r="CE522" s="131"/>
      <c r="CN522" s="131"/>
      <c r="CO522" s="131"/>
      <c r="CX522" s="131"/>
      <c r="CY522" s="131"/>
      <c r="DH522" s="131"/>
      <c r="DR522" s="131"/>
      <c r="EB522" s="131"/>
      <c r="EL522" s="131"/>
      <c r="EV522" s="131"/>
      <c r="FF522" s="131"/>
      <c r="FP522" s="131"/>
      <c r="FZ522" s="131"/>
      <c r="GJ522" s="131"/>
      <c r="GT522" s="131"/>
      <c r="HD522" s="131"/>
      <c r="HN522" s="131"/>
      <c r="HX522" s="131"/>
      <c r="IH522" s="131"/>
      <c r="IR522" s="131"/>
      <c r="JB522" s="131"/>
    </row>
    <row xmlns:x14ac="http://schemas.microsoft.com/office/spreadsheetml/2009/9/ac" r="523" s="3" customFormat="true" x14ac:dyDescent="0.25">
      <c r="A523" s="400"/>
      <c r="B523" s="131"/>
      <c r="L523" s="131"/>
      <c r="V523" s="131"/>
      <c r="AF523" s="131"/>
      <c r="AP523" s="131"/>
      <c r="AZ523" s="131"/>
      <c r="BJ523" s="131"/>
      <c r="BK523" s="131"/>
      <c r="BT523" s="131"/>
      <c r="CD523" s="131"/>
      <c r="CE523" s="131"/>
      <c r="CN523" s="131"/>
      <c r="CO523" s="131"/>
      <c r="CX523" s="131"/>
      <c r="CY523" s="131"/>
      <c r="DH523" s="131"/>
      <c r="DR523" s="131"/>
      <c r="EB523" s="131"/>
      <c r="EL523" s="131"/>
      <c r="EV523" s="131"/>
      <c r="FF523" s="131"/>
      <c r="FP523" s="131"/>
      <c r="FZ523" s="131"/>
      <c r="GJ523" s="131"/>
      <c r="GT523" s="131"/>
      <c r="HD523" s="131"/>
      <c r="HN523" s="131"/>
      <c r="HX523" s="131"/>
      <c r="IH523" s="131"/>
      <c r="IR523" s="131"/>
      <c r="JB523" s="131"/>
    </row>
    <row xmlns:x14ac="http://schemas.microsoft.com/office/spreadsheetml/2009/9/ac" r="524" s="3" customFormat="true" x14ac:dyDescent="0.25">
      <c r="A524" s="400"/>
      <c r="B524" s="131"/>
      <c r="L524" s="131"/>
      <c r="V524" s="131"/>
      <c r="AF524" s="131"/>
      <c r="AP524" s="131"/>
      <c r="AZ524" s="131"/>
      <c r="BJ524" s="131"/>
      <c r="BK524" s="131"/>
      <c r="BT524" s="131"/>
      <c r="CD524" s="131"/>
      <c r="CE524" s="131"/>
      <c r="CN524" s="131"/>
      <c r="CO524" s="131"/>
      <c r="CX524" s="131"/>
      <c r="CY524" s="131"/>
      <c r="DH524" s="131"/>
      <c r="DR524" s="131"/>
      <c r="EB524" s="131"/>
      <c r="EL524" s="131"/>
      <c r="EV524" s="131"/>
      <c r="FF524" s="131"/>
      <c r="FP524" s="131"/>
      <c r="FZ524" s="131"/>
      <c r="GJ524" s="131"/>
      <c r="GT524" s="131"/>
      <c r="HD524" s="131"/>
      <c r="HN524" s="131"/>
      <c r="HX524" s="131"/>
      <c r="IH524" s="131"/>
      <c r="IR524" s="131"/>
      <c r="JB524" s="131"/>
    </row>
    <row xmlns:x14ac="http://schemas.microsoft.com/office/spreadsheetml/2009/9/ac" r="525" s="3" customFormat="true" x14ac:dyDescent="0.25">
      <c r="A525" s="400"/>
      <c r="B525" s="131"/>
      <c r="L525" s="131"/>
      <c r="V525" s="131"/>
      <c r="AF525" s="131"/>
      <c r="AP525" s="131"/>
      <c r="AZ525" s="131"/>
      <c r="BJ525" s="131"/>
      <c r="BK525" s="131"/>
      <c r="BT525" s="131"/>
      <c r="CD525" s="131"/>
      <c r="CE525" s="131"/>
      <c r="CN525" s="131"/>
      <c r="CO525" s="131"/>
      <c r="CX525" s="131"/>
      <c r="CY525" s="131"/>
      <c r="DH525" s="131"/>
      <c r="DR525" s="131"/>
      <c r="EB525" s="131"/>
      <c r="EL525" s="131"/>
      <c r="EV525" s="131"/>
      <c r="FF525" s="131"/>
      <c r="FP525" s="131"/>
      <c r="FZ525" s="131"/>
      <c r="GJ525" s="131"/>
      <c r="GT525" s="131"/>
      <c r="HD525" s="131"/>
      <c r="HN525" s="131"/>
      <c r="HX525" s="131"/>
      <c r="IH525" s="131"/>
      <c r="IR525" s="131"/>
      <c r="JB525" s="131"/>
    </row>
    <row xmlns:x14ac="http://schemas.microsoft.com/office/spreadsheetml/2009/9/ac" r="526" s="3" customFormat="true" x14ac:dyDescent="0.25">
      <c r="A526" s="400"/>
      <c r="B526" s="131"/>
      <c r="L526" s="131"/>
      <c r="V526" s="131"/>
      <c r="AF526" s="131"/>
      <c r="AP526" s="131"/>
      <c r="AZ526" s="131"/>
      <c r="BJ526" s="131"/>
      <c r="BK526" s="131"/>
      <c r="BT526" s="131"/>
      <c r="CD526" s="131"/>
      <c r="CE526" s="131"/>
      <c r="CN526" s="131"/>
      <c r="CO526" s="131"/>
      <c r="CX526" s="131"/>
      <c r="CY526" s="131"/>
      <c r="DH526" s="131"/>
      <c r="DR526" s="131"/>
      <c r="EB526" s="131"/>
      <c r="EL526" s="131"/>
      <c r="EV526" s="131"/>
      <c r="FF526" s="131"/>
      <c r="FP526" s="131"/>
      <c r="FZ526" s="131"/>
      <c r="GJ526" s="131"/>
      <c r="GT526" s="131"/>
      <c r="HD526" s="131"/>
      <c r="HN526" s="131"/>
      <c r="HX526" s="131"/>
      <c r="IH526" s="131"/>
      <c r="IR526" s="131"/>
      <c r="JB526" s="131"/>
    </row>
    <row xmlns:x14ac="http://schemas.microsoft.com/office/spreadsheetml/2009/9/ac" r="527" s="3" customFormat="true" x14ac:dyDescent="0.25">
      <c r="A527" s="400"/>
      <c r="B527" s="131"/>
      <c r="L527" s="131"/>
      <c r="V527" s="131"/>
      <c r="AF527" s="131"/>
      <c r="AP527" s="131"/>
      <c r="AZ527" s="131"/>
      <c r="BJ527" s="131"/>
      <c r="BK527" s="131"/>
      <c r="BT527" s="131"/>
      <c r="CD527" s="131"/>
      <c r="CE527" s="131"/>
      <c r="CN527" s="131"/>
      <c r="CO527" s="131"/>
      <c r="CX527" s="131"/>
      <c r="CY527" s="131"/>
      <c r="DH527" s="131"/>
      <c r="DR527" s="131"/>
      <c r="EB527" s="131"/>
      <c r="EL527" s="131"/>
      <c r="EV527" s="131"/>
      <c r="FF527" s="131"/>
      <c r="FP527" s="131"/>
      <c r="FZ527" s="131"/>
      <c r="GJ527" s="131"/>
      <c r="GT527" s="131"/>
      <c r="HD527" s="131"/>
      <c r="HN527" s="131"/>
      <c r="HX527" s="131"/>
      <c r="IH527" s="131"/>
      <c r="IR527" s="131"/>
      <c r="JB527" s="131"/>
    </row>
    <row xmlns:x14ac="http://schemas.microsoft.com/office/spreadsheetml/2009/9/ac" r="528" s="3" customFormat="true" x14ac:dyDescent="0.25">
      <c r="A528" s="400"/>
      <c r="B528" s="131"/>
      <c r="L528" s="131"/>
      <c r="V528" s="131"/>
      <c r="AF528" s="131"/>
      <c r="AP528" s="131"/>
      <c r="AZ528" s="131"/>
      <c r="BJ528" s="131"/>
      <c r="BK528" s="131"/>
      <c r="BT528" s="131"/>
      <c r="CD528" s="131"/>
      <c r="CE528" s="131"/>
      <c r="CN528" s="131"/>
      <c r="CO528" s="131"/>
      <c r="CX528" s="131"/>
      <c r="CY528" s="131"/>
      <c r="DH528" s="131"/>
      <c r="DR528" s="131"/>
      <c r="EB528" s="131"/>
      <c r="EL528" s="131"/>
      <c r="EV528" s="131"/>
      <c r="FF528" s="131"/>
      <c r="FP528" s="131"/>
      <c r="FZ528" s="131"/>
      <c r="GJ528" s="131"/>
      <c r="GT528" s="131"/>
      <c r="HD528" s="131"/>
      <c r="HN528" s="131"/>
      <c r="HX528" s="131"/>
      <c r="IH528" s="131"/>
      <c r="IR528" s="131"/>
      <c r="JB528" s="131"/>
    </row>
    <row xmlns:x14ac="http://schemas.microsoft.com/office/spreadsheetml/2009/9/ac" r="529" s="3" customFormat="true" x14ac:dyDescent="0.25">
      <c r="A529" s="400"/>
      <c r="B529" s="131"/>
      <c r="L529" s="131"/>
      <c r="V529" s="131"/>
      <c r="AF529" s="131"/>
      <c r="AP529" s="131"/>
      <c r="AZ529" s="131"/>
      <c r="BJ529" s="131"/>
      <c r="BK529" s="131"/>
      <c r="BT529" s="131"/>
      <c r="CD529" s="131"/>
      <c r="CE529" s="131"/>
      <c r="CN529" s="131"/>
      <c r="CO529" s="131"/>
      <c r="CX529" s="131"/>
      <c r="CY529" s="131"/>
      <c r="DH529" s="131"/>
      <c r="DR529" s="131"/>
      <c r="EB529" s="131"/>
      <c r="EL529" s="131"/>
      <c r="EV529" s="131"/>
      <c r="FF529" s="131"/>
      <c r="FP529" s="131"/>
      <c r="FZ529" s="131"/>
      <c r="GJ529" s="131"/>
      <c r="GT529" s="131"/>
      <c r="HD529" s="131"/>
      <c r="HN529" s="131"/>
      <c r="HX529" s="131"/>
      <c r="IH529" s="131"/>
      <c r="IR529" s="131"/>
      <c r="JB529" s="131"/>
    </row>
    <row xmlns:x14ac="http://schemas.microsoft.com/office/spreadsheetml/2009/9/ac" r="530" s="3" customFormat="true" x14ac:dyDescent="0.25">
      <c r="A530" s="400"/>
      <c r="B530" s="131"/>
      <c r="L530" s="131"/>
      <c r="V530" s="131"/>
      <c r="AF530" s="131"/>
      <c r="AP530" s="131"/>
      <c r="AZ530" s="131"/>
      <c r="BJ530" s="131"/>
      <c r="BK530" s="131"/>
      <c r="BT530" s="131"/>
      <c r="CD530" s="131"/>
      <c r="CE530" s="131"/>
      <c r="CN530" s="131"/>
      <c r="CO530" s="131"/>
      <c r="CX530" s="131"/>
      <c r="CY530" s="131"/>
      <c r="DH530" s="131"/>
      <c r="DR530" s="131"/>
      <c r="EB530" s="131"/>
      <c r="EL530" s="131"/>
      <c r="EV530" s="131"/>
      <c r="FF530" s="131"/>
      <c r="FP530" s="131"/>
      <c r="FZ530" s="131"/>
      <c r="GJ530" s="131"/>
      <c r="GT530" s="131"/>
      <c r="HD530" s="131"/>
      <c r="HN530" s="131"/>
      <c r="HX530" s="131"/>
      <c r="IH530" s="131"/>
      <c r="IR530" s="131"/>
      <c r="JB530" s="131"/>
    </row>
    <row xmlns:x14ac="http://schemas.microsoft.com/office/spreadsheetml/2009/9/ac" r="531" s="3" customFormat="true" x14ac:dyDescent="0.25">
      <c r="A531" s="400"/>
      <c r="B531" s="131"/>
      <c r="L531" s="131"/>
      <c r="V531" s="131"/>
      <c r="AF531" s="131"/>
      <c r="AP531" s="131"/>
      <c r="AZ531" s="131"/>
      <c r="BJ531" s="131"/>
      <c r="BK531" s="131"/>
      <c r="BT531" s="131"/>
      <c r="CD531" s="131"/>
      <c r="CE531" s="131"/>
      <c r="CN531" s="131"/>
      <c r="CO531" s="131"/>
      <c r="CX531" s="131"/>
      <c r="CY531" s="131"/>
      <c r="DH531" s="131"/>
      <c r="DR531" s="131"/>
      <c r="EB531" s="131"/>
      <c r="EL531" s="131"/>
      <c r="EV531" s="131"/>
      <c r="FF531" s="131"/>
      <c r="FP531" s="131"/>
      <c r="FZ531" s="131"/>
      <c r="GJ531" s="131"/>
      <c r="GT531" s="131"/>
      <c r="HD531" s="131"/>
      <c r="HN531" s="131"/>
      <c r="HX531" s="131"/>
      <c r="IH531" s="131"/>
      <c r="IR531" s="131"/>
      <c r="JB531" s="131"/>
    </row>
    <row xmlns:x14ac="http://schemas.microsoft.com/office/spreadsheetml/2009/9/ac" r="532" s="3" customFormat="true" x14ac:dyDescent="0.25">
      <c r="A532" s="400"/>
      <c r="B532" s="131"/>
      <c r="L532" s="131"/>
      <c r="V532" s="131"/>
      <c r="AF532" s="131"/>
      <c r="AP532" s="131"/>
      <c r="AZ532" s="131"/>
      <c r="BJ532" s="131"/>
      <c r="BK532" s="131"/>
      <c r="BT532" s="131"/>
      <c r="CD532" s="131"/>
      <c r="CE532" s="131"/>
      <c r="CN532" s="131"/>
      <c r="CO532" s="131"/>
      <c r="CX532" s="131"/>
      <c r="CY532" s="131"/>
      <c r="DH532" s="131"/>
      <c r="DR532" s="131"/>
      <c r="EB532" s="131"/>
      <c r="EL532" s="131"/>
      <c r="EV532" s="131"/>
      <c r="FF532" s="131"/>
      <c r="FP532" s="131"/>
      <c r="FZ532" s="131"/>
      <c r="GJ532" s="131"/>
      <c r="GT532" s="131"/>
      <c r="HD532" s="131"/>
      <c r="HN532" s="131"/>
      <c r="HX532" s="131"/>
      <c r="IH532" s="131"/>
      <c r="IR532" s="131"/>
      <c r="JB532" s="131"/>
    </row>
    <row xmlns:x14ac="http://schemas.microsoft.com/office/spreadsheetml/2009/9/ac" r="533" s="3" customFormat="true" x14ac:dyDescent="0.25">
      <c r="A533" s="400"/>
      <c r="B533" s="131"/>
      <c r="L533" s="131"/>
      <c r="V533" s="131"/>
      <c r="AF533" s="131"/>
      <c r="AP533" s="131"/>
      <c r="AZ533" s="131"/>
      <c r="BJ533" s="131"/>
      <c r="BK533" s="131"/>
      <c r="BT533" s="131"/>
      <c r="CD533" s="131"/>
      <c r="CE533" s="131"/>
      <c r="CN533" s="131"/>
      <c r="CO533" s="131"/>
      <c r="CX533" s="131"/>
      <c r="CY533" s="131"/>
      <c r="DH533" s="131"/>
      <c r="DR533" s="131"/>
      <c r="EB533" s="131"/>
      <c r="EL533" s="131"/>
      <c r="EV533" s="131"/>
      <c r="FF533" s="131"/>
      <c r="FP533" s="131"/>
      <c r="FZ533" s="131"/>
      <c r="GJ533" s="131"/>
      <c r="GT533" s="131"/>
      <c r="HD533" s="131"/>
      <c r="HN533" s="131"/>
      <c r="HX533" s="131"/>
      <c r="IH533" s="131"/>
      <c r="IR533" s="131"/>
      <c r="JB533" s="131"/>
    </row>
    <row xmlns:x14ac="http://schemas.microsoft.com/office/spreadsheetml/2009/9/ac" r="534" s="3" customFormat="true" x14ac:dyDescent="0.25">
      <c r="A534" s="400"/>
      <c r="B534" s="131"/>
      <c r="L534" s="131"/>
      <c r="V534" s="131"/>
      <c r="AF534" s="131"/>
      <c r="AP534" s="131"/>
      <c r="AZ534" s="131"/>
      <c r="BJ534" s="131"/>
      <c r="BK534" s="131"/>
      <c r="BT534" s="131"/>
      <c r="CD534" s="131"/>
      <c r="CE534" s="131"/>
      <c r="CN534" s="131"/>
      <c r="CO534" s="131"/>
      <c r="CX534" s="131"/>
      <c r="CY534" s="131"/>
      <c r="DH534" s="131"/>
      <c r="DR534" s="131"/>
      <c r="EB534" s="131"/>
      <c r="EL534" s="131"/>
      <c r="EV534" s="131"/>
      <c r="FF534" s="131"/>
      <c r="FP534" s="131"/>
      <c r="FZ534" s="131"/>
      <c r="GJ534" s="131"/>
      <c r="GT534" s="131"/>
      <c r="HD534" s="131"/>
      <c r="HN534" s="131"/>
      <c r="HX534" s="131"/>
      <c r="IH534" s="131"/>
      <c r="IR534" s="131"/>
      <c r="JB534" s="131"/>
    </row>
    <row xmlns:x14ac="http://schemas.microsoft.com/office/spreadsheetml/2009/9/ac" r="535" s="3" customFormat="true" x14ac:dyDescent="0.25">
      <c r="A535" s="400"/>
      <c r="B535" s="131"/>
      <c r="L535" s="131"/>
      <c r="V535" s="131"/>
      <c r="AF535" s="131"/>
      <c r="AP535" s="131"/>
      <c r="AZ535" s="131"/>
      <c r="BJ535" s="131"/>
      <c r="BK535" s="131"/>
      <c r="BT535" s="131"/>
      <c r="CD535" s="131"/>
      <c r="CE535" s="131"/>
      <c r="CN535" s="131"/>
      <c r="CO535" s="131"/>
      <c r="CX535" s="131"/>
      <c r="CY535" s="131"/>
      <c r="DH535" s="131"/>
      <c r="DR535" s="131"/>
      <c r="EB535" s="131"/>
      <c r="EL535" s="131"/>
      <c r="EV535" s="131"/>
      <c r="FF535" s="131"/>
      <c r="FP535" s="131"/>
      <c r="FZ535" s="131"/>
      <c r="GJ535" s="131"/>
      <c r="GT535" s="131"/>
      <c r="HD535" s="131"/>
      <c r="HN535" s="131"/>
      <c r="HX535" s="131"/>
      <c r="IH535" s="131"/>
      <c r="IR535" s="131"/>
      <c r="JB535" s="131"/>
    </row>
    <row xmlns:x14ac="http://schemas.microsoft.com/office/spreadsheetml/2009/9/ac" r="536" s="3" customFormat="true" x14ac:dyDescent="0.25">
      <c r="A536" s="400"/>
      <c r="B536" s="131"/>
      <c r="L536" s="131"/>
      <c r="V536" s="131"/>
      <c r="AF536" s="131"/>
      <c r="AP536" s="131"/>
      <c r="AZ536" s="131"/>
      <c r="BJ536" s="131"/>
      <c r="BK536" s="131"/>
      <c r="BT536" s="131"/>
      <c r="CD536" s="131"/>
      <c r="CE536" s="131"/>
      <c r="CN536" s="131"/>
      <c r="CO536" s="131"/>
      <c r="CX536" s="131"/>
      <c r="CY536" s="131"/>
      <c r="DH536" s="131"/>
      <c r="DR536" s="131"/>
      <c r="EB536" s="131"/>
      <c r="EL536" s="131"/>
      <c r="EV536" s="131"/>
      <c r="FF536" s="131"/>
      <c r="FP536" s="131"/>
      <c r="FZ536" s="131"/>
      <c r="GJ536" s="131"/>
      <c r="GT536" s="131"/>
      <c r="HD536" s="131"/>
      <c r="HN536" s="131"/>
      <c r="HX536" s="131"/>
      <c r="IH536" s="131"/>
      <c r="IR536" s="131"/>
      <c r="JB536" s="131"/>
    </row>
    <row xmlns:x14ac="http://schemas.microsoft.com/office/spreadsheetml/2009/9/ac" r="537" s="3" customFormat="true" x14ac:dyDescent="0.25">
      <c r="A537" s="400"/>
      <c r="B537" s="131"/>
      <c r="L537" s="131"/>
      <c r="V537" s="131"/>
      <c r="AF537" s="131"/>
      <c r="AP537" s="131"/>
      <c r="AZ537" s="131"/>
      <c r="BJ537" s="131"/>
      <c r="BK537" s="131"/>
      <c r="BT537" s="131"/>
      <c r="CD537" s="131"/>
      <c r="CE537" s="131"/>
      <c r="CN537" s="131"/>
      <c r="CO537" s="131"/>
      <c r="CX537" s="131"/>
      <c r="CY537" s="131"/>
      <c r="DH537" s="131"/>
      <c r="DR537" s="131"/>
      <c r="EB537" s="131"/>
      <c r="EL537" s="131"/>
      <c r="EV537" s="131"/>
      <c r="FF537" s="131"/>
      <c r="FP537" s="131"/>
      <c r="FZ537" s="131"/>
      <c r="GJ537" s="131"/>
      <c r="GT537" s="131"/>
      <c r="HD537" s="131"/>
      <c r="HN537" s="131"/>
      <c r="HX537" s="131"/>
      <c r="IH537" s="131"/>
      <c r="IR537" s="131"/>
      <c r="JB537" s="131"/>
    </row>
    <row xmlns:x14ac="http://schemas.microsoft.com/office/spreadsheetml/2009/9/ac" r="538" s="3" customFormat="true" x14ac:dyDescent="0.25">
      <c r="A538" s="400"/>
      <c r="B538" s="131"/>
      <c r="L538" s="131"/>
      <c r="V538" s="131"/>
      <c r="AF538" s="131"/>
      <c r="AP538" s="131"/>
      <c r="AZ538" s="131"/>
      <c r="BJ538" s="131"/>
      <c r="BK538" s="131"/>
      <c r="BT538" s="131"/>
      <c r="CD538" s="131"/>
      <c r="CE538" s="131"/>
      <c r="CN538" s="131"/>
      <c r="CO538" s="131"/>
      <c r="CX538" s="131"/>
      <c r="CY538" s="131"/>
      <c r="DH538" s="131"/>
      <c r="DR538" s="131"/>
      <c r="EB538" s="131"/>
      <c r="EL538" s="131"/>
      <c r="EV538" s="131"/>
      <c r="FF538" s="131"/>
      <c r="FP538" s="131"/>
      <c r="FZ538" s="131"/>
      <c r="GJ538" s="131"/>
      <c r="GT538" s="131"/>
      <c r="HD538" s="131"/>
      <c r="HN538" s="131"/>
      <c r="HX538" s="131"/>
      <c r="IH538" s="131"/>
      <c r="IR538" s="131"/>
      <c r="JB538" s="131"/>
    </row>
    <row xmlns:x14ac="http://schemas.microsoft.com/office/spreadsheetml/2009/9/ac" r="539" s="3" customFormat="true" x14ac:dyDescent="0.25">
      <c r="A539" s="400"/>
      <c r="B539" s="131"/>
      <c r="L539" s="131"/>
      <c r="V539" s="131"/>
      <c r="AF539" s="131"/>
      <c r="AP539" s="131"/>
      <c r="AZ539" s="131"/>
      <c r="BJ539" s="131"/>
      <c r="BK539" s="131"/>
      <c r="BT539" s="131"/>
      <c r="CD539" s="131"/>
      <c r="CE539" s="131"/>
      <c r="CN539" s="131"/>
      <c r="CO539" s="131"/>
      <c r="CX539" s="131"/>
      <c r="CY539" s="131"/>
      <c r="DH539" s="131"/>
      <c r="DR539" s="131"/>
      <c r="EB539" s="131"/>
      <c r="EL539" s="131"/>
      <c r="EV539" s="131"/>
      <c r="FF539" s="131"/>
      <c r="FP539" s="131"/>
      <c r="FZ539" s="131"/>
      <c r="GJ539" s="131"/>
      <c r="GT539" s="131"/>
      <c r="HD539" s="131"/>
      <c r="HN539" s="131"/>
      <c r="HX539" s="131"/>
      <c r="IH539" s="131"/>
      <c r="IR539" s="131"/>
      <c r="JB539" s="131"/>
    </row>
    <row xmlns:x14ac="http://schemas.microsoft.com/office/spreadsheetml/2009/9/ac" r="540" s="3" customFormat="true" x14ac:dyDescent="0.25">
      <c r="A540" s="400"/>
      <c r="B540" s="131"/>
      <c r="L540" s="131"/>
      <c r="V540" s="131"/>
      <c r="AF540" s="131"/>
      <c r="AP540" s="131"/>
      <c r="AZ540" s="131"/>
      <c r="BJ540" s="131"/>
      <c r="BK540" s="131"/>
      <c r="BT540" s="131"/>
      <c r="CD540" s="131"/>
      <c r="CE540" s="131"/>
      <c r="CN540" s="131"/>
      <c r="CO540" s="131"/>
      <c r="CX540" s="131"/>
      <c r="CY540" s="131"/>
      <c r="DH540" s="131"/>
      <c r="DR540" s="131"/>
      <c r="EB540" s="131"/>
      <c r="EL540" s="131"/>
      <c r="EV540" s="131"/>
      <c r="FF540" s="131"/>
      <c r="FP540" s="131"/>
      <c r="FZ540" s="131"/>
      <c r="GJ540" s="131"/>
      <c r="GT540" s="131"/>
      <c r="HD540" s="131"/>
      <c r="HN540" s="131"/>
      <c r="HX540" s="131"/>
      <c r="IH540" s="131"/>
      <c r="IR540" s="131"/>
      <c r="JB540" s="131"/>
    </row>
    <row xmlns:x14ac="http://schemas.microsoft.com/office/spreadsheetml/2009/9/ac" r="541" s="3" customFormat="true" x14ac:dyDescent="0.25">
      <c r="A541" s="400"/>
      <c r="B541" s="131"/>
      <c r="L541" s="131"/>
      <c r="V541" s="131"/>
      <c r="AF541" s="131"/>
      <c r="AP541" s="131"/>
      <c r="AZ541" s="131"/>
      <c r="BJ541" s="131"/>
      <c r="BK541" s="131"/>
      <c r="BT541" s="131"/>
      <c r="CD541" s="131"/>
      <c r="CE541" s="131"/>
      <c r="CN541" s="131"/>
      <c r="CO541" s="131"/>
      <c r="CX541" s="131"/>
      <c r="CY541" s="131"/>
      <c r="DH541" s="131"/>
      <c r="DR541" s="131"/>
      <c r="EB541" s="131"/>
      <c r="EL541" s="131"/>
      <c r="EV541" s="131"/>
      <c r="FF541" s="131"/>
      <c r="FP541" s="131"/>
      <c r="FZ541" s="131"/>
      <c r="GJ541" s="131"/>
      <c r="GT541" s="131"/>
      <c r="HD541" s="131"/>
      <c r="HN541" s="131"/>
      <c r="HX541" s="131"/>
      <c r="IH541" s="131"/>
      <c r="IR541" s="131"/>
      <c r="JB541" s="131"/>
    </row>
    <row xmlns:x14ac="http://schemas.microsoft.com/office/spreadsheetml/2009/9/ac" r="542" s="3" customFormat="true" x14ac:dyDescent="0.25">
      <c r="A542" s="400"/>
      <c r="B542" s="131"/>
      <c r="L542" s="131"/>
      <c r="V542" s="131"/>
      <c r="AF542" s="131"/>
      <c r="AP542" s="131"/>
      <c r="AZ542" s="131"/>
      <c r="BJ542" s="131"/>
      <c r="BK542" s="131"/>
      <c r="BT542" s="131"/>
      <c r="CD542" s="131"/>
      <c r="CE542" s="131"/>
      <c r="CN542" s="131"/>
      <c r="CO542" s="131"/>
      <c r="CX542" s="131"/>
      <c r="CY542" s="131"/>
      <c r="DH542" s="131"/>
      <c r="DR542" s="131"/>
      <c r="EB542" s="131"/>
      <c r="EL542" s="131"/>
      <c r="EV542" s="131"/>
      <c r="FF542" s="131"/>
      <c r="FP542" s="131"/>
      <c r="FZ542" s="131"/>
      <c r="GJ542" s="131"/>
      <c r="GT542" s="131"/>
      <c r="HD542" s="131"/>
      <c r="HN542" s="131"/>
      <c r="HX542" s="131"/>
      <c r="IH542" s="131"/>
      <c r="IR542" s="131"/>
      <c r="JB542" s="131"/>
    </row>
    <row xmlns:x14ac="http://schemas.microsoft.com/office/spreadsheetml/2009/9/ac" r="543" s="3" customFormat="true" x14ac:dyDescent="0.25">
      <c r="A543" s="400"/>
      <c r="B543" s="131"/>
      <c r="L543" s="131"/>
      <c r="V543" s="131"/>
      <c r="AF543" s="131"/>
      <c r="AP543" s="131"/>
      <c r="AZ543" s="131"/>
      <c r="BJ543" s="131"/>
      <c r="BK543" s="131"/>
      <c r="BT543" s="131"/>
      <c r="CD543" s="131"/>
      <c r="CE543" s="131"/>
      <c r="CN543" s="131"/>
      <c r="CO543" s="131"/>
      <c r="CX543" s="131"/>
      <c r="CY543" s="131"/>
      <c r="DH543" s="131"/>
      <c r="DR543" s="131"/>
      <c r="EB543" s="131"/>
      <c r="EL543" s="131"/>
      <c r="EV543" s="131"/>
      <c r="FF543" s="131"/>
      <c r="FP543" s="131"/>
      <c r="FZ543" s="131"/>
      <c r="GJ543" s="131"/>
      <c r="GT543" s="131"/>
      <c r="HD543" s="131"/>
      <c r="HN543" s="131"/>
      <c r="HX543" s="131"/>
      <c r="IH543" s="131"/>
      <c r="IR543" s="131"/>
      <c r="JB543" s="131"/>
    </row>
    <row xmlns:x14ac="http://schemas.microsoft.com/office/spreadsheetml/2009/9/ac" r="544" s="3" customFormat="true" x14ac:dyDescent="0.25">
      <c r="A544" s="400"/>
      <c r="B544" s="131"/>
      <c r="L544" s="131"/>
      <c r="V544" s="131"/>
      <c r="AF544" s="131"/>
      <c r="AP544" s="131"/>
      <c r="AZ544" s="131"/>
      <c r="BJ544" s="131"/>
      <c r="BK544" s="131"/>
      <c r="BT544" s="131"/>
      <c r="CD544" s="131"/>
      <c r="CE544" s="131"/>
      <c r="CN544" s="131"/>
      <c r="CO544" s="131"/>
      <c r="CX544" s="131"/>
      <c r="CY544" s="131"/>
      <c r="DH544" s="131"/>
      <c r="DR544" s="131"/>
      <c r="EB544" s="131"/>
      <c r="EL544" s="131"/>
      <c r="EV544" s="131"/>
      <c r="FF544" s="131"/>
      <c r="FP544" s="131"/>
      <c r="FZ544" s="131"/>
      <c r="GJ544" s="131"/>
      <c r="GT544" s="131"/>
      <c r="HD544" s="131"/>
      <c r="HN544" s="131"/>
      <c r="HX544" s="131"/>
      <c r="IH544" s="131"/>
      <c r="IR544" s="131"/>
      <c r="JB544" s="131"/>
    </row>
    <row xmlns:x14ac="http://schemas.microsoft.com/office/spreadsheetml/2009/9/ac" r="545" s="3" customFormat="true" x14ac:dyDescent="0.25">
      <c r="A545" s="400"/>
      <c r="B545" s="131"/>
      <c r="L545" s="131"/>
      <c r="V545" s="131"/>
      <c r="AF545" s="131"/>
      <c r="AP545" s="131"/>
      <c r="AZ545" s="131"/>
      <c r="BJ545" s="131"/>
      <c r="BK545" s="131"/>
      <c r="BT545" s="131"/>
      <c r="CD545" s="131"/>
      <c r="CE545" s="131"/>
      <c r="CN545" s="131"/>
      <c r="CO545" s="131"/>
      <c r="CX545" s="131"/>
      <c r="CY545" s="131"/>
      <c r="DH545" s="131"/>
      <c r="DR545" s="131"/>
      <c r="EB545" s="131"/>
      <c r="EL545" s="131"/>
      <c r="EV545" s="131"/>
      <c r="FF545" s="131"/>
      <c r="FP545" s="131"/>
      <c r="FZ545" s="131"/>
      <c r="GJ545" s="131"/>
      <c r="GT545" s="131"/>
      <c r="HD545" s="131"/>
      <c r="HN545" s="131"/>
      <c r="HX545" s="131"/>
      <c r="IH545" s="131"/>
      <c r="IR545" s="131"/>
      <c r="JB545" s="131"/>
    </row>
    <row xmlns:x14ac="http://schemas.microsoft.com/office/spreadsheetml/2009/9/ac" r="546" s="3" customFormat="true" x14ac:dyDescent="0.25">
      <c r="A546" s="400"/>
      <c r="B546" s="131"/>
      <c r="L546" s="131"/>
      <c r="V546" s="131"/>
      <c r="AF546" s="131"/>
      <c r="AP546" s="131"/>
      <c r="AZ546" s="131"/>
      <c r="BJ546" s="131"/>
      <c r="BK546" s="131"/>
      <c r="BT546" s="131"/>
      <c r="CD546" s="131"/>
      <c r="CE546" s="131"/>
      <c r="CN546" s="131"/>
      <c r="CO546" s="131"/>
      <c r="CX546" s="131"/>
      <c r="CY546" s="131"/>
      <c r="DH546" s="131"/>
      <c r="DR546" s="131"/>
      <c r="EB546" s="131"/>
      <c r="EL546" s="131"/>
      <c r="EV546" s="131"/>
      <c r="FF546" s="131"/>
      <c r="FP546" s="131"/>
      <c r="FZ546" s="131"/>
      <c r="GJ546" s="131"/>
      <c r="GT546" s="131"/>
      <c r="HD546" s="131"/>
      <c r="HN546" s="131"/>
      <c r="HX546" s="131"/>
      <c r="IH546" s="131"/>
      <c r="IR546" s="131"/>
      <c r="JB546" s="131"/>
    </row>
    <row xmlns:x14ac="http://schemas.microsoft.com/office/spreadsheetml/2009/9/ac" r="547" s="3" customFormat="true" x14ac:dyDescent="0.25">
      <c r="A547" s="400"/>
      <c r="B547" s="131"/>
      <c r="L547" s="131"/>
      <c r="V547" s="131"/>
      <c r="AF547" s="131"/>
      <c r="AP547" s="131"/>
      <c r="AZ547" s="131"/>
      <c r="BJ547" s="131"/>
      <c r="BK547" s="131"/>
      <c r="BT547" s="131"/>
      <c r="CD547" s="131"/>
      <c r="CE547" s="131"/>
      <c r="CN547" s="131"/>
      <c r="CO547" s="131"/>
      <c r="CX547" s="131"/>
      <c r="CY547" s="131"/>
      <c r="DH547" s="131"/>
      <c r="DR547" s="131"/>
      <c r="EB547" s="131"/>
      <c r="EL547" s="131"/>
      <c r="EV547" s="131"/>
      <c r="FF547" s="131"/>
      <c r="FP547" s="131"/>
      <c r="FZ547" s="131"/>
      <c r="GJ547" s="131"/>
      <c r="GT547" s="131"/>
      <c r="HD547" s="131"/>
      <c r="HN547" s="131"/>
      <c r="HX547" s="131"/>
      <c r="IH547" s="131"/>
      <c r="IR547" s="131"/>
      <c r="JB547" s="131"/>
    </row>
    <row xmlns:x14ac="http://schemas.microsoft.com/office/spreadsheetml/2009/9/ac" r="548" s="3" customFormat="true" x14ac:dyDescent="0.25">
      <c r="A548" s="400"/>
      <c r="B548" s="131"/>
      <c r="L548" s="131"/>
      <c r="V548" s="131"/>
      <c r="AF548" s="131"/>
      <c r="AP548" s="131"/>
      <c r="AZ548" s="131"/>
      <c r="BJ548" s="131"/>
      <c r="BK548" s="131"/>
      <c r="BT548" s="131"/>
      <c r="CD548" s="131"/>
      <c r="CE548" s="131"/>
      <c r="CN548" s="131"/>
      <c r="CO548" s="131"/>
      <c r="CX548" s="131"/>
      <c r="CY548" s="131"/>
      <c r="DH548" s="131"/>
      <c r="DR548" s="131"/>
      <c r="EB548" s="131"/>
      <c r="EL548" s="131"/>
      <c r="EV548" s="131"/>
      <c r="FF548" s="131"/>
      <c r="FP548" s="131"/>
      <c r="FZ548" s="131"/>
      <c r="GJ548" s="131"/>
      <c r="GT548" s="131"/>
      <c r="HD548" s="131"/>
      <c r="HN548" s="131"/>
      <c r="HX548" s="131"/>
      <c r="IH548" s="131"/>
      <c r="IR548" s="131"/>
      <c r="JB548" s="131"/>
    </row>
    <row xmlns:x14ac="http://schemas.microsoft.com/office/spreadsheetml/2009/9/ac" r="549" s="3" customFormat="true" x14ac:dyDescent="0.25">
      <c r="A549" s="400"/>
      <c r="B549" s="131"/>
      <c r="L549" s="131"/>
      <c r="V549" s="131"/>
      <c r="AF549" s="131"/>
      <c r="AP549" s="131"/>
      <c r="AZ549" s="131"/>
      <c r="BJ549" s="131"/>
      <c r="BK549" s="131"/>
      <c r="BT549" s="131"/>
      <c r="CD549" s="131"/>
      <c r="CE549" s="131"/>
      <c r="CN549" s="131"/>
      <c r="CO549" s="131"/>
      <c r="CX549" s="131"/>
      <c r="CY549" s="131"/>
      <c r="DH549" s="131"/>
      <c r="DR549" s="131"/>
      <c r="EB549" s="131"/>
      <c r="EL549" s="131"/>
      <c r="EV549" s="131"/>
      <c r="FF549" s="131"/>
      <c r="FP549" s="131"/>
      <c r="FZ549" s="131"/>
      <c r="GJ549" s="131"/>
      <c r="GT549" s="131"/>
      <c r="HD549" s="131"/>
      <c r="HN549" s="131"/>
      <c r="HX549" s="131"/>
      <c r="IH549" s="131"/>
      <c r="IR549" s="131"/>
      <c r="JB549" s="131"/>
    </row>
    <row xmlns:x14ac="http://schemas.microsoft.com/office/spreadsheetml/2009/9/ac" r="550" s="3" customFormat="true" x14ac:dyDescent="0.25">
      <c r="A550" s="400"/>
      <c r="B550" s="131"/>
      <c r="L550" s="131"/>
      <c r="V550" s="131"/>
      <c r="AF550" s="131"/>
      <c r="AP550" s="131"/>
      <c r="AZ550" s="131"/>
      <c r="BJ550" s="131"/>
      <c r="BK550" s="131"/>
      <c r="BT550" s="131"/>
      <c r="CD550" s="131"/>
      <c r="CE550" s="131"/>
      <c r="CN550" s="131"/>
      <c r="CO550" s="131"/>
      <c r="CX550" s="131"/>
      <c r="CY550" s="131"/>
      <c r="DH550" s="131"/>
      <c r="DR550" s="131"/>
      <c r="EB550" s="131"/>
      <c r="EL550" s="131"/>
      <c r="EV550" s="131"/>
      <c r="FF550" s="131"/>
      <c r="FP550" s="131"/>
      <c r="FZ550" s="131"/>
      <c r="GJ550" s="131"/>
      <c r="GT550" s="131"/>
      <c r="HD550" s="131"/>
      <c r="HN550" s="131"/>
      <c r="HX550" s="131"/>
      <c r="IH550" s="131"/>
      <c r="IR550" s="131"/>
      <c r="JB550" s="131"/>
    </row>
    <row xmlns:x14ac="http://schemas.microsoft.com/office/spreadsheetml/2009/9/ac" r="551" s="3" customFormat="true" x14ac:dyDescent="0.25">
      <c r="A551" s="400"/>
      <c r="B551" s="131"/>
      <c r="L551" s="131"/>
      <c r="V551" s="131"/>
      <c r="AF551" s="131"/>
      <c r="AP551" s="131"/>
      <c r="AZ551" s="131"/>
      <c r="BJ551" s="131"/>
      <c r="BK551" s="131"/>
      <c r="BT551" s="131"/>
      <c r="CD551" s="131"/>
      <c r="CE551" s="131"/>
      <c r="CN551" s="131"/>
      <c r="CO551" s="131"/>
      <c r="CX551" s="131"/>
      <c r="CY551" s="131"/>
      <c r="DH551" s="131"/>
      <c r="DR551" s="131"/>
      <c r="EB551" s="131"/>
      <c r="EL551" s="131"/>
      <c r="EV551" s="131"/>
      <c r="FF551" s="131"/>
      <c r="FP551" s="131"/>
      <c r="FZ551" s="131"/>
      <c r="GJ551" s="131"/>
      <c r="GT551" s="131"/>
      <c r="HD551" s="131"/>
      <c r="HN551" s="131"/>
      <c r="HX551" s="131"/>
      <c r="IH551" s="131"/>
      <c r="IR551" s="131"/>
      <c r="JB551" s="131"/>
    </row>
    <row xmlns:x14ac="http://schemas.microsoft.com/office/spreadsheetml/2009/9/ac" r="552" s="3" customFormat="true" x14ac:dyDescent="0.25">
      <c r="A552" s="400"/>
      <c r="B552" s="131"/>
      <c r="L552" s="131"/>
      <c r="V552" s="131"/>
      <c r="AF552" s="131"/>
      <c r="AP552" s="131"/>
      <c r="AZ552" s="131"/>
      <c r="BJ552" s="131"/>
      <c r="BK552" s="131"/>
      <c r="BT552" s="131"/>
      <c r="CD552" s="131"/>
      <c r="CE552" s="131"/>
      <c r="CN552" s="131"/>
      <c r="CO552" s="131"/>
      <c r="CX552" s="131"/>
      <c r="CY552" s="131"/>
      <c r="DH552" s="131"/>
      <c r="DR552" s="131"/>
      <c r="EB552" s="131"/>
      <c r="EL552" s="131"/>
      <c r="EV552" s="131"/>
      <c r="FF552" s="131"/>
      <c r="FP552" s="131"/>
      <c r="FZ552" s="131"/>
      <c r="GJ552" s="131"/>
      <c r="GT552" s="131"/>
      <c r="HD552" s="131"/>
      <c r="HN552" s="131"/>
      <c r="HX552" s="131"/>
      <c r="IH552" s="131"/>
      <c r="IR552" s="131"/>
      <c r="JB552" s="131"/>
    </row>
    <row xmlns:x14ac="http://schemas.microsoft.com/office/spreadsheetml/2009/9/ac" r="553" s="3" customFormat="true" x14ac:dyDescent="0.25">
      <c r="A553" s="400"/>
      <c r="B553" s="131"/>
      <c r="L553" s="131"/>
      <c r="V553" s="131"/>
      <c r="AF553" s="131"/>
      <c r="AP553" s="131"/>
      <c r="AZ553" s="131"/>
      <c r="BJ553" s="131"/>
      <c r="BK553" s="131"/>
      <c r="BT553" s="131"/>
      <c r="CD553" s="131"/>
      <c r="CE553" s="131"/>
      <c r="CN553" s="131"/>
      <c r="CO553" s="131"/>
      <c r="CX553" s="131"/>
      <c r="CY553" s="131"/>
      <c r="DH553" s="131"/>
      <c r="DR553" s="131"/>
      <c r="EB553" s="131"/>
      <c r="EL553" s="131"/>
      <c r="EV553" s="131"/>
      <c r="FF553" s="131"/>
      <c r="FP553" s="131"/>
      <c r="FZ553" s="131"/>
      <c r="GJ553" s="131"/>
      <c r="GT553" s="131"/>
      <c r="HD553" s="131"/>
      <c r="HN553" s="131"/>
      <c r="HX553" s="131"/>
      <c r="IH553" s="131"/>
      <c r="IR553" s="131"/>
      <c r="JB553" s="131"/>
    </row>
    <row xmlns:x14ac="http://schemas.microsoft.com/office/spreadsheetml/2009/9/ac" r="554" s="3" customFormat="true" x14ac:dyDescent="0.25">
      <c r="A554" s="400"/>
      <c r="B554" s="131"/>
      <c r="L554" s="131"/>
      <c r="V554" s="131"/>
      <c r="AF554" s="131"/>
      <c r="AP554" s="131"/>
      <c r="AZ554" s="131"/>
      <c r="BJ554" s="131"/>
      <c r="BK554" s="131"/>
      <c r="BT554" s="131"/>
      <c r="CD554" s="131"/>
      <c r="CE554" s="131"/>
      <c r="CN554" s="131"/>
      <c r="CO554" s="131"/>
      <c r="CX554" s="131"/>
      <c r="CY554" s="131"/>
      <c r="DH554" s="131"/>
      <c r="DR554" s="131"/>
      <c r="EB554" s="131"/>
      <c r="EL554" s="131"/>
      <c r="EV554" s="131"/>
      <c r="FF554" s="131"/>
      <c r="FP554" s="131"/>
      <c r="FZ554" s="131"/>
      <c r="GJ554" s="131"/>
      <c r="GT554" s="131"/>
      <c r="HD554" s="131"/>
      <c r="HN554" s="131"/>
      <c r="HX554" s="131"/>
      <c r="IH554" s="131"/>
      <c r="IR554" s="131"/>
      <c r="JB554" s="131"/>
    </row>
    <row xmlns:x14ac="http://schemas.microsoft.com/office/spreadsheetml/2009/9/ac" r="555" s="3" customFormat="true" x14ac:dyDescent="0.25">
      <c r="A555" s="400"/>
      <c r="B555" s="131"/>
      <c r="L555" s="131"/>
      <c r="V555" s="131"/>
      <c r="AF555" s="131"/>
      <c r="AP555" s="131"/>
      <c r="AZ555" s="131"/>
      <c r="BJ555" s="131"/>
      <c r="BK555" s="131"/>
      <c r="BT555" s="131"/>
      <c r="CD555" s="131"/>
      <c r="CE555" s="131"/>
      <c r="CN555" s="131"/>
      <c r="CO555" s="131"/>
      <c r="CX555" s="131"/>
      <c r="CY555" s="131"/>
      <c r="DH555" s="131"/>
      <c r="DR555" s="131"/>
      <c r="EB555" s="131"/>
      <c r="EL555" s="131"/>
      <c r="EV555" s="131"/>
      <c r="FF555" s="131"/>
      <c r="FP555" s="131"/>
      <c r="FZ555" s="131"/>
      <c r="GJ555" s="131"/>
      <c r="GT555" s="131"/>
      <c r="HD555" s="131"/>
      <c r="HN555" s="131"/>
      <c r="HX555" s="131"/>
      <c r="IH555" s="131"/>
      <c r="IR555" s="131"/>
      <c r="JB555" s="131"/>
    </row>
    <row xmlns:x14ac="http://schemas.microsoft.com/office/spreadsheetml/2009/9/ac" r="556" s="3" customFormat="true" x14ac:dyDescent="0.25">
      <c r="A556" s="400"/>
      <c r="B556" s="131"/>
      <c r="L556" s="131"/>
      <c r="V556" s="131"/>
      <c r="AF556" s="131"/>
      <c r="AP556" s="131"/>
      <c r="AZ556" s="131"/>
      <c r="BJ556" s="131"/>
      <c r="BK556" s="131"/>
      <c r="BT556" s="131"/>
      <c r="CD556" s="131"/>
      <c r="CE556" s="131"/>
      <c r="CN556" s="131"/>
      <c r="CO556" s="131"/>
      <c r="CX556" s="131"/>
      <c r="CY556" s="131"/>
      <c r="DH556" s="131"/>
      <c r="DR556" s="131"/>
      <c r="EB556" s="131"/>
      <c r="EL556" s="131"/>
      <c r="EV556" s="131"/>
      <c r="FF556" s="131"/>
      <c r="FP556" s="131"/>
      <c r="FZ556" s="131"/>
      <c r="GJ556" s="131"/>
      <c r="GT556" s="131"/>
      <c r="HD556" s="131"/>
      <c r="HN556" s="131"/>
      <c r="HX556" s="131"/>
      <c r="IH556" s="131"/>
      <c r="IR556" s="131"/>
      <c r="JB556" s="131"/>
    </row>
    <row xmlns:x14ac="http://schemas.microsoft.com/office/spreadsheetml/2009/9/ac" r="557" s="3" customFormat="true" x14ac:dyDescent="0.25">
      <c r="A557" s="400"/>
      <c r="B557" s="131"/>
      <c r="L557" s="131"/>
      <c r="V557" s="131"/>
      <c r="AF557" s="131"/>
      <c r="AP557" s="131"/>
      <c r="AZ557" s="131"/>
      <c r="BJ557" s="131"/>
      <c r="BK557" s="131"/>
      <c r="BT557" s="131"/>
      <c r="CD557" s="131"/>
      <c r="CE557" s="131"/>
      <c r="CN557" s="131"/>
      <c r="CO557" s="131"/>
      <c r="CX557" s="131"/>
      <c r="CY557" s="131"/>
      <c r="DH557" s="131"/>
      <c r="DR557" s="131"/>
      <c r="EB557" s="131"/>
      <c r="EL557" s="131"/>
      <c r="EV557" s="131"/>
      <c r="FF557" s="131"/>
      <c r="FP557" s="131"/>
      <c r="FZ557" s="131"/>
      <c r="GJ557" s="131"/>
      <c r="GT557" s="131"/>
      <c r="HD557" s="131"/>
      <c r="HN557" s="131"/>
      <c r="HX557" s="131"/>
      <c r="IH557" s="131"/>
      <c r="IR557" s="131"/>
      <c r="JB557" s="131"/>
    </row>
    <row xmlns:x14ac="http://schemas.microsoft.com/office/spreadsheetml/2009/9/ac" r="558" s="3" customFormat="true" x14ac:dyDescent="0.25">
      <c r="A558" s="400"/>
      <c r="B558" s="131"/>
      <c r="L558" s="131"/>
      <c r="V558" s="131"/>
      <c r="AF558" s="131"/>
      <c r="AP558" s="131"/>
      <c r="AZ558" s="131"/>
      <c r="BJ558" s="131"/>
      <c r="BK558" s="131"/>
      <c r="BT558" s="131"/>
      <c r="CD558" s="131"/>
      <c r="CE558" s="131"/>
      <c r="CN558" s="131"/>
      <c r="CO558" s="131"/>
      <c r="CX558" s="131"/>
      <c r="CY558" s="131"/>
      <c r="DH558" s="131"/>
      <c r="DR558" s="131"/>
      <c r="EB558" s="131"/>
      <c r="EL558" s="131"/>
      <c r="EV558" s="131"/>
      <c r="FF558" s="131"/>
      <c r="FP558" s="131"/>
      <c r="FZ558" s="131"/>
      <c r="GJ558" s="131"/>
      <c r="GT558" s="131"/>
      <c r="HD558" s="131"/>
      <c r="HN558" s="131"/>
      <c r="HX558" s="131"/>
      <c r="IH558" s="131"/>
      <c r="IR558" s="131"/>
      <c r="JB558" s="131"/>
    </row>
    <row xmlns:x14ac="http://schemas.microsoft.com/office/spreadsheetml/2009/9/ac" r="559" s="3" customFormat="true" x14ac:dyDescent="0.25">
      <c r="A559" s="400"/>
      <c r="B559" s="131"/>
      <c r="L559" s="131"/>
      <c r="V559" s="131"/>
      <c r="AF559" s="131"/>
      <c r="AP559" s="131"/>
      <c r="AZ559" s="131"/>
      <c r="BJ559" s="131"/>
      <c r="BK559" s="131"/>
      <c r="BT559" s="131"/>
      <c r="CD559" s="131"/>
      <c r="CE559" s="131"/>
      <c r="CN559" s="131"/>
      <c r="CO559" s="131"/>
      <c r="CX559" s="131"/>
      <c r="CY559" s="131"/>
      <c r="DH559" s="131"/>
      <c r="DR559" s="131"/>
      <c r="EB559" s="131"/>
      <c r="EL559" s="131"/>
      <c r="EV559" s="131"/>
      <c r="FF559" s="131"/>
      <c r="FP559" s="131"/>
      <c r="FZ559" s="131"/>
      <c r="GJ559" s="131"/>
      <c r="GT559" s="131"/>
      <c r="HD559" s="131"/>
      <c r="HN559" s="131"/>
      <c r="HX559" s="131"/>
      <c r="IH559" s="131"/>
      <c r="IR559" s="131"/>
      <c r="JB559" s="131"/>
    </row>
    <row xmlns:x14ac="http://schemas.microsoft.com/office/spreadsheetml/2009/9/ac" r="560" s="3" customFormat="true" x14ac:dyDescent="0.25">
      <c r="A560" s="400"/>
      <c r="B560" s="131"/>
      <c r="L560" s="131"/>
      <c r="V560" s="131"/>
      <c r="AF560" s="131"/>
      <c r="AP560" s="131"/>
      <c r="AZ560" s="131"/>
      <c r="BJ560" s="131"/>
      <c r="BK560" s="131"/>
      <c r="BT560" s="131"/>
      <c r="CD560" s="131"/>
      <c r="CE560" s="131"/>
      <c r="CN560" s="131"/>
      <c r="CO560" s="131"/>
      <c r="CX560" s="131"/>
      <c r="CY560" s="131"/>
      <c r="DH560" s="131"/>
      <c r="DR560" s="131"/>
      <c r="EB560" s="131"/>
      <c r="EL560" s="131"/>
      <c r="EV560" s="131"/>
      <c r="FF560" s="131"/>
      <c r="FP560" s="131"/>
      <c r="FZ560" s="131"/>
      <c r="GJ560" s="131"/>
      <c r="GT560" s="131"/>
      <c r="HD560" s="131"/>
      <c r="HN560" s="131"/>
      <c r="HX560" s="131"/>
      <c r="IH560" s="131"/>
      <c r="IR560" s="131"/>
      <c r="JB560" s="131"/>
    </row>
    <row xmlns:x14ac="http://schemas.microsoft.com/office/spreadsheetml/2009/9/ac" r="561" s="3" customFormat="true" x14ac:dyDescent="0.25">
      <c r="A561" s="400"/>
      <c r="B561" s="131"/>
      <c r="L561" s="131"/>
      <c r="V561" s="131"/>
      <c r="AF561" s="131"/>
      <c r="AP561" s="131"/>
      <c r="AZ561" s="131"/>
      <c r="BJ561" s="131"/>
      <c r="BK561" s="131"/>
      <c r="BT561" s="131"/>
      <c r="CD561" s="131"/>
      <c r="CE561" s="131"/>
      <c r="CN561" s="131"/>
      <c r="CO561" s="131"/>
      <c r="CX561" s="131"/>
      <c r="CY561" s="131"/>
      <c r="DH561" s="131"/>
      <c r="DR561" s="131"/>
      <c r="EB561" s="131"/>
      <c r="EL561" s="131"/>
      <c r="EV561" s="131"/>
      <c r="FF561" s="131"/>
      <c r="FP561" s="131"/>
      <c r="FZ561" s="131"/>
      <c r="GJ561" s="131"/>
      <c r="GT561" s="131"/>
      <c r="HD561" s="131"/>
      <c r="HN561" s="131"/>
      <c r="HX561" s="131"/>
      <c r="IH561" s="131"/>
      <c r="IR561" s="131"/>
      <c r="JB561" s="131"/>
    </row>
    <row xmlns:x14ac="http://schemas.microsoft.com/office/spreadsheetml/2009/9/ac" r="562" s="3" customFormat="true" x14ac:dyDescent="0.25">
      <c r="A562" s="400"/>
      <c r="B562" s="131"/>
      <c r="L562" s="131"/>
      <c r="V562" s="131"/>
      <c r="AF562" s="131"/>
      <c r="AP562" s="131"/>
      <c r="AZ562" s="131"/>
      <c r="BJ562" s="131"/>
      <c r="BK562" s="131"/>
      <c r="BT562" s="131"/>
      <c r="CD562" s="131"/>
      <c r="CE562" s="131"/>
      <c r="CN562" s="131"/>
      <c r="CO562" s="131"/>
      <c r="CX562" s="131"/>
      <c r="CY562" s="131"/>
      <c r="DH562" s="131"/>
      <c r="DR562" s="131"/>
      <c r="EB562" s="131"/>
      <c r="EL562" s="131"/>
      <c r="EV562" s="131"/>
      <c r="FF562" s="131"/>
      <c r="FP562" s="131"/>
      <c r="FZ562" s="131"/>
      <c r="GJ562" s="131"/>
      <c r="GT562" s="131"/>
      <c r="HD562" s="131"/>
      <c r="HN562" s="131"/>
      <c r="HX562" s="131"/>
      <c r="IH562" s="131"/>
      <c r="IR562" s="131"/>
      <c r="JB562" s="131"/>
    </row>
    <row xmlns:x14ac="http://schemas.microsoft.com/office/spreadsheetml/2009/9/ac" r="563" s="3" customFormat="true" x14ac:dyDescent="0.25">
      <c r="A563" s="400"/>
      <c r="B563" s="131"/>
      <c r="L563" s="131"/>
      <c r="V563" s="131"/>
      <c r="AF563" s="131"/>
      <c r="AP563" s="131"/>
      <c r="AZ563" s="131"/>
      <c r="BJ563" s="131"/>
      <c r="BK563" s="131"/>
      <c r="BT563" s="131"/>
      <c r="CD563" s="131"/>
      <c r="CE563" s="131"/>
      <c r="CN563" s="131"/>
      <c r="CO563" s="131"/>
      <c r="CX563" s="131"/>
      <c r="CY563" s="131"/>
      <c r="DH563" s="131"/>
      <c r="DR563" s="131"/>
      <c r="EB563" s="131"/>
      <c r="EL563" s="131"/>
      <c r="EV563" s="131"/>
      <c r="FF563" s="131"/>
      <c r="FP563" s="131"/>
      <c r="FZ563" s="131"/>
      <c r="GJ563" s="131"/>
      <c r="GT563" s="131"/>
      <c r="HD563" s="131"/>
      <c r="HN563" s="131"/>
      <c r="HX563" s="131"/>
      <c r="IH563" s="131"/>
      <c r="IR563" s="131"/>
      <c r="JB563" s="131"/>
    </row>
    <row xmlns:x14ac="http://schemas.microsoft.com/office/spreadsheetml/2009/9/ac" r="564" s="3" customFormat="true" x14ac:dyDescent="0.25">
      <c r="A564" s="400"/>
      <c r="B564" s="131"/>
      <c r="L564" s="131"/>
      <c r="V564" s="131"/>
      <c r="AF564" s="131"/>
      <c r="AP564" s="131"/>
      <c r="AZ564" s="131"/>
      <c r="BJ564" s="131"/>
      <c r="BK564" s="131"/>
      <c r="BT564" s="131"/>
      <c r="CD564" s="131"/>
      <c r="CE564" s="131"/>
      <c r="CN564" s="131"/>
      <c r="CO564" s="131"/>
      <c r="CX564" s="131"/>
      <c r="CY564" s="131"/>
      <c r="DH564" s="131"/>
      <c r="DR564" s="131"/>
      <c r="EB564" s="131"/>
      <c r="EL564" s="131"/>
      <c r="EV564" s="131"/>
      <c r="FF564" s="131"/>
      <c r="FP564" s="131"/>
      <c r="FZ564" s="131"/>
      <c r="GJ564" s="131"/>
      <c r="GT564" s="131"/>
      <c r="HD564" s="131"/>
      <c r="HN564" s="131"/>
      <c r="HX564" s="131"/>
      <c r="IH564" s="131"/>
      <c r="IR564" s="131"/>
      <c r="JB564" s="131"/>
    </row>
    <row xmlns:x14ac="http://schemas.microsoft.com/office/spreadsheetml/2009/9/ac" r="565" s="3" customFormat="true" x14ac:dyDescent="0.25">
      <c r="A565" s="400"/>
      <c r="B565" s="131"/>
      <c r="L565" s="131"/>
      <c r="V565" s="131"/>
      <c r="AF565" s="131"/>
      <c r="AP565" s="131"/>
      <c r="AZ565" s="131"/>
      <c r="BJ565" s="131"/>
      <c r="BK565" s="131"/>
      <c r="BT565" s="131"/>
      <c r="CD565" s="131"/>
      <c r="CE565" s="131"/>
      <c r="CN565" s="131"/>
      <c r="CO565" s="131"/>
      <c r="CX565" s="131"/>
      <c r="CY565" s="131"/>
      <c r="DH565" s="131"/>
      <c r="DR565" s="131"/>
      <c r="EB565" s="131"/>
      <c r="EL565" s="131"/>
      <c r="EV565" s="131"/>
      <c r="FF565" s="131"/>
      <c r="FP565" s="131"/>
      <c r="FZ565" s="131"/>
      <c r="GJ565" s="131"/>
      <c r="GT565" s="131"/>
      <c r="HD565" s="131"/>
      <c r="HN565" s="131"/>
      <c r="HX565" s="131"/>
      <c r="IH565" s="131"/>
      <c r="IR565" s="131"/>
      <c r="JB565" s="131"/>
    </row>
    <row xmlns:x14ac="http://schemas.microsoft.com/office/spreadsheetml/2009/9/ac" r="566" s="3" customFormat="true" x14ac:dyDescent="0.25">
      <c r="A566" s="400"/>
      <c r="B566" s="131"/>
      <c r="L566" s="131"/>
      <c r="V566" s="131"/>
      <c r="AF566" s="131"/>
      <c r="AP566" s="131"/>
      <c r="AZ566" s="131"/>
      <c r="BJ566" s="131"/>
      <c r="BK566" s="131"/>
      <c r="BT566" s="131"/>
      <c r="CD566" s="131"/>
      <c r="CE566" s="131"/>
      <c r="CN566" s="131"/>
      <c r="CO566" s="131"/>
      <c r="CX566" s="131"/>
      <c r="CY566" s="131"/>
      <c r="DH566" s="131"/>
      <c r="DR566" s="131"/>
      <c r="EB566" s="131"/>
      <c r="EL566" s="131"/>
      <c r="EV566" s="131"/>
      <c r="FF566" s="131"/>
      <c r="FP566" s="131"/>
      <c r="FZ566" s="131"/>
      <c r="GJ566" s="131"/>
      <c r="GT566" s="131"/>
      <c r="HD566" s="131"/>
      <c r="HN566" s="131"/>
      <c r="HX566" s="131"/>
      <c r="IH566" s="131"/>
      <c r="IR566" s="131"/>
      <c r="JB566" s="131"/>
    </row>
    <row xmlns:x14ac="http://schemas.microsoft.com/office/spreadsheetml/2009/9/ac" r="567" s="3" customFormat="true" x14ac:dyDescent="0.25">
      <c r="A567" s="400"/>
      <c r="B567" s="131"/>
      <c r="L567" s="131"/>
      <c r="V567" s="131"/>
      <c r="AF567" s="131"/>
      <c r="AP567" s="131"/>
      <c r="AZ567" s="131"/>
      <c r="BJ567" s="131"/>
      <c r="BK567" s="131"/>
      <c r="BT567" s="131"/>
      <c r="CD567" s="131"/>
      <c r="CE567" s="131"/>
      <c r="CN567" s="131"/>
      <c r="CO567" s="131"/>
      <c r="CX567" s="131"/>
      <c r="CY567" s="131"/>
      <c r="DH567" s="131"/>
      <c r="DR567" s="131"/>
      <c r="EB567" s="131"/>
      <c r="EL567" s="131"/>
      <c r="EV567" s="131"/>
      <c r="FF567" s="131"/>
      <c r="FP567" s="131"/>
      <c r="FZ567" s="131"/>
      <c r="GJ567" s="131"/>
      <c r="GT567" s="131"/>
      <c r="HD567" s="131"/>
      <c r="HN567" s="131"/>
      <c r="HX567" s="131"/>
      <c r="IH567" s="131"/>
      <c r="IR567" s="131"/>
      <c r="JB567" s="131"/>
    </row>
    <row xmlns:x14ac="http://schemas.microsoft.com/office/spreadsheetml/2009/9/ac" r="568" s="3" customFormat="true" x14ac:dyDescent="0.25">
      <c r="A568" s="400"/>
      <c r="B568" s="131"/>
      <c r="L568" s="131"/>
      <c r="V568" s="131"/>
      <c r="AF568" s="131"/>
      <c r="AP568" s="131"/>
      <c r="AZ568" s="131"/>
      <c r="BJ568" s="131"/>
      <c r="BK568" s="131"/>
      <c r="BT568" s="131"/>
      <c r="CD568" s="131"/>
      <c r="CE568" s="131"/>
      <c r="CN568" s="131"/>
      <c r="CO568" s="131"/>
      <c r="CX568" s="131"/>
      <c r="CY568" s="131"/>
      <c r="DH568" s="131"/>
      <c r="DR568" s="131"/>
      <c r="EB568" s="131"/>
      <c r="EL568" s="131"/>
      <c r="EV568" s="131"/>
      <c r="FF568" s="131"/>
      <c r="FP568" s="131"/>
      <c r="FZ568" s="131"/>
      <c r="GJ568" s="131"/>
      <c r="GT568" s="131"/>
      <c r="HD568" s="131"/>
      <c r="HN568" s="131"/>
      <c r="HX568" s="131"/>
      <c r="IH568" s="131"/>
      <c r="IR568" s="131"/>
      <c r="JB568" s="131"/>
    </row>
    <row xmlns:x14ac="http://schemas.microsoft.com/office/spreadsheetml/2009/9/ac" r="569" s="3" customFormat="true" x14ac:dyDescent="0.25">
      <c r="A569" s="400"/>
      <c r="B569" s="131"/>
      <c r="L569" s="131"/>
      <c r="V569" s="131"/>
      <c r="AF569" s="131"/>
      <c r="AP569" s="131"/>
      <c r="AZ569" s="131"/>
      <c r="BJ569" s="131"/>
      <c r="BK569" s="131"/>
      <c r="BT569" s="131"/>
      <c r="CD569" s="131"/>
      <c r="CE569" s="131"/>
      <c r="CN569" s="131"/>
      <c r="CO569" s="131"/>
      <c r="CX569" s="131"/>
      <c r="CY569" s="131"/>
      <c r="DH569" s="131"/>
      <c r="DR569" s="131"/>
      <c r="EB569" s="131"/>
      <c r="EL569" s="131"/>
      <c r="EV569" s="131"/>
      <c r="FF569" s="131"/>
      <c r="FP569" s="131"/>
      <c r="FZ569" s="131"/>
      <c r="GJ569" s="131"/>
      <c r="GT569" s="131"/>
      <c r="HD569" s="131"/>
      <c r="HN569" s="131"/>
      <c r="HX569" s="131"/>
      <c r="IH569" s="131"/>
      <c r="IR569" s="131"/>
      <c r="JB569" s="131"/>
    </row>
    <row xmlns:x14ac="http://schemas.microsoft.com/office/spreadsheetml/2009/9/ac" r="570" s="3" customFormat="true" x14ac:dyDescent="0.25">
      <c r="A570" s="400"/>
      <c r="B570" s="131"/>
      <c r="L570" s="131"/>
      <c r="V570" s="131"/>
      <c r="AF570" s="131"/>
      <c r="AP570" s="131"/>
      <c r="AZ570" s="131"/>
      <c r="BJ570" s="131"/>
      <c r="BK570" s="131"/>
      <c r="BT570" s="131"/>
      <c r="CD570" s="131"/>
      <c r="CE570" s="131"/>
      <c r="CN570" s="131"/>
      <c r="CO570" s="131"/>
      <c r="CX570" s="131"/>
      <c r="CY570" s="131"/>
      <c r="DH570" s="131"/>
      <c r="DR570" s="131"/>
      <c r="EB570" s="131"/>
      <c r="EL570" s="131"/>
      <c r="EV570" s="131"/>
      <c r="FF570" s="131"/>
      <c r="FP570" s="131"/>
      <c r="FZ570" s="131"/>
      <c r="GJ570" s="131"/>
      <c r="GT570" s="131"/>
      <c r="HD570" s="131"/>
      <c r="HN570" s="131"/>
      <c r="HX570" s="131"/>
      <c r="IH570" s="131"/>
      <c r="IR570" s="131"/>
      <c r="JB570" s="131"/>
    </row>
    <row xmlns:x14ac="http://schemas.microsoft.com/office/spreadsheetml/2009/9/ac" r="571" s="3" customFormat="true" x14ac:dyDescent="0.25">
      <c r="A571" s="400"/>
      <c r="B571" s="131"/>
      <c r="L571" s="131"/>
      <c r="V571" s="131"/>
      <c r="AF571" s="131"/>
      <c r="AP571" s="131"/>
      <c r="AZ571" s="131"/>
      <c r="BJ571" s="131"/>
      <c r="BK571" s="131"/>
      <c r="BT571" s="131"/>
      <c r="CD571" s="131"/>
      <c r="CE571" s="131"/>
      <c r="CN571" s="131"/>
      <c r="CO571" s="131"/>
      <c r="CX571" s="131"/>
      <c r="CY571" s="131"/>
      <c r="DH571" s="131"/>
      <c r="DR571" s="131"/>
      <c r="EB571" s="131"/>
      <c r="EL571" s="131"/>
      <c r="EV571" s="131"/>
      <c r="FF571" s="131"/>
      <c r="FP571" s="131"/>
      <c r="FZ571" s="131"/>
      <c r="GJ571" s="131"/>
      <c r="GT571" s="131"/>
      <c r="HD571" s="131"/>
      <c r="HN571" s="131"/>
      <c r="HX571" s="131"/>
      <c r="IH571" s="131"/>
      <c r="IR571" s="131"/>
      <c r="JB571" s="131"/>
    </row>
    <row xmlns:x14ac="http://schemas.microsoft.com/office/spreadsheetml/2009/9/ac" r="572" s="3" customFormat="true" x14ac:dyDescent="0.25">
      <c r="A572" s="400"/>
      <c r="B572" s="131"/>
      <c r="L572" s="131"/>
      <c r="V572" s="131"/>
      <c r="AF572" s="131"/>
      <c r="AP572" s="131"/>
      <c r="AZ572" s="131"/>
      <c r="BJ572" s="131"/>
      <c r="BK572" s="131"/>
      <c r="BT572" s="131"/>
      <c r="CD572" s="131"/>
      <c r="CE572" s="131"/>
      <c r="CN572" s="131"/>
      <c r="CO572" s="131"/>
      <c r="CX572" s="131"/>
      <c r="CY572" s="131"/>
      <c r="DH572" s="131"/>
      <c r="DR572" s="131"/>
      <c r="EB572" s="131"/>
      <c r="EL572" s="131"/>
      <c r="EV572" s="131"/>
      <c r="FF572" s="131"/>
      <c r="FP572" s="131"/>
      <c r="FZ572" s="131"/>
      <c r="GJ572" s="131"/>
      <c r="GT572" s="131"/>
      <c r="HD572" s="131"/>
      <c r="HN572" s="131"/>
      <c r="HX572" s="131"/>
      <c r="IH572" s="131"/>
      <c r="IR572" s="131"/>
      <c r="JB572" s="131"/>
    </row>
    <row xmlns:x14ac="http://schemas.microsoft.com/office/spreadsheetml/2009/9/ac" r="573" s="3" customFormat="true" x14ac:dyDescent="0.25">
      <c r="A573" s="400"/>
      <c r="B573" s="131"/>
      <c r="L573" s="131"/>
      <c r="V573" s="131"/>
      <c r="AF573" s="131"/>
      <c r="AP573" s="131"/>
      <c r="AZ573" s="131"/>
      <c r="BJ573" s="131"/>
      <c r="BK573" s="131"/>
      <c r="BT573" s="131"/>
      <c r="CD573" s="131"/>
      <c r="CE573" s="131"/>
      <c r="CN573" s="131"/>
      <c r="CO573" s="131"/>
      <c r="CX573" s="131"/>
      <c r="CY573" s="131"/>
      <c r="DH573" s="131"/>
      <c r="DR573" s="131"/>
      <c r="EB573" s="131"/>
      <c r="EL573" s="131"/>
      <c r="EV573" s="131"/>
      <c r="FF573" s="131"/>
      <c r="FP573" s="131"/>
      <c r="FZ573" s="131"/>
      <c r="GJ573" s="131"/>
      <c r="GT573" s="131"/>
      <c r="HD573" s="131"/>
      <c r="HN573" s="131"/>
      <c r="HX573" s="131"/>
      <c r="IH573" s="131"/>
      <c r="IR573" s="131"/>
      <c r="JB573" s="131"/>
    </row>
    <row xmlns:x14ac="http://schemas.microsoft.com/office/spreadsheetml/2009/9/ac" r="574" s="3" customFormat="true" x14ac:dyDescent="0.25">
      <c r="A574" s="400"/>
      <c r="B574" s="131"/>
      <c r="L574" s="131"/>
      <c r="V574" s="131"/>
      <c r="AF574" s="131"/>
      <c r="AP574" s="131"/>
      <c r="AZ574" s="131"/>
      <c r="BJ574" s="131"/>
      <c r="BK574" s="131"/>
      <c r="BT574" s="131"/>
      <c r="CD574" s="131"/>
      <c r="CE574" s="131"/>
      <c r="CN574" s="131"/>
      <c r="CO574" s="131"/>
      <c r="CX574" s="131"/>
      <c r="CY574" s="131"/>
      <c r="DH574" s="131"/>
      <c r="DR574" s="131"/>
      <c r="EB574" s="131"/>
      <c r="EL574" s="131"/>
      <c r="EV574" s="131"/>
      <c r="FF574" s="131"/>
      <c r="FP574" s="131"/>
      <c r="FZ574" s="131"/>
      <c r="GJ574" s="131"/>
      <c r="GT574" s="131"/>
      <c r="HD574" s="131"/>
      <c r="HN574" s="131"/>
      <c r="HX574" s="131"/>
      <c r="IH574" s="131"/>
      <c r="IR574" s="131"/>
      <c r="JB574" s="131"/>
    </row>
    <row xmlns:x14ac="http://schemas.microsoft.com/office/spreadsheetml/2009/9/ac" r="575" s="3" customFormat="true" x14ac:dyDescent="0.25">
      <c r="A575" s="400"/>
      <c r="B575" s="131"/>
      <c r="L575" s="131"/>
      <c r="V575" s="131"/>
      <c r="AF575" s="131"/>
      <c r="AP575" s="131"/>
      <c r="AZ575" s="131"/>
      <c r="BJ575" s="131"/>
      <c r="BK575" s="131"/>
      <c r="BT575" s="131"/>
      <c r="CD575" s="131"/>
      <c r="CE575" s="131"/>
      <c r="CN575" s="131"/>
      <c r="CO575" s="131"/>
      <c r="CX575" s="131"/>
      <c r="CY575" s="131"/>
      <c r="DH575" s="131"/>
      <c r="DR575" s="131"/>
      <c r="EB575" s="131"/>
      <c r="EL575" s="131"/>
      <c r="EV575" s="131"/>
      <c r="FF575" s="131"/>
      <c r="FP575" s="131"/>
      <c r="FZ575" s="131"/>
      <c r="GJ575" s="131"/>
      <c r="GT575" s="131"/>
      <c r="HD575" s="131"/>
      <c r="HN575" s="131"/>
      <c r="HX575" s="131"/>
      <c r="IH575" s="131"/>
      <c r="IR575" s="131"/>
      <c r="JB575" s="131"/>
    </row>
    <row xmlns:x14ac="http://schemas.microsoft.com/office/spreadsheetml/2009/9/ac" r="576" s="3" customFormat="true" x14ac:dyDescent="0.25">
      <c r="A576" s="400"/>
      <c r="B576" s="131"/>
      <c r="L576" s="131"/>
      <c r="V576" s="131"/>
      <c r="AF576" s="131"/>
      <c r="AP576" s="131"/>
      <c r="AZ576" s="131"/>
      <c r="BJ576" s="131"/>
      <c r="BK576" s="131"/>
      <c r="BT576" s="131"/>
      <c r="CD576" s="131"/>
      <c r="CE576" s="131"/>
      <c r="CN576" s="131"/>
      <c r="CO576" s="131"/>
      <c r="CX576" s="131"/>
      <c r="CY576" s="131"/>
      <c r="DH576" s="131"/>
      <c r="DR576" s="131"/>
      <c r="EB576" s="131"/>
      <c r="EL576" s="131"/>
      <c r="EV576" s="131"/>
      <c r="FF576" s="131"/>
      <c r="FP576" s="131"/>
      <c r="FZ576" s="131"/>
      <c r="GJ576" s="131"/>
      <c r="GT576" s="131"/>
      <c r="HD576" s="131"/>
      <c r="HN576" s="131"/>
      <c r="HX576" s="131"/>
      <c r="IH576" s="131"/>
      <c r="IR576" s="131"/>
      <c r="JB576" s="131"/>
    </row>
    <row xmlns:x14ac="http://schemas.microsoft.com/office/spreadsheetml/2009/9/ac" r="577" s="3" customFormat="true" x14ac:dyDescent="0.25">
      <c r="A577" s="400"/>
      <c r="B577" s="131"/>
      <c r="L577" s="131"/>
      <c r="V577" s="131"/>
      <c r="AF577" s="131"/>
      <c r="AP577" s="131"/>
      <c r="AZ577" s="131"/>
      <c r="BJ577" s="131"/>
      <c r="BK577" s="131"/>
      <c r="BT577" s="131"/>
      <c r="CD577" s="131"/>
      <c r="CE577" s="131"/>
      <c r="CN577" s="131"/>
      <c r="CO577" s="131"/>
      <c r="CX577" s="131"/>
      <c r="CY577" s="131"/>
      <c r="DH577" s="131"/>
      <c r="DR577" s="131"/>
      <c r="EB577" s="131"/>
      <c r="EL577" s="131"/>
      <c r="EV577" s="131"/>
      <c r="FF577" s="131"/>
      <c r="FP577" s="131"/>
      <c r="FZ577" s="131"/>
      <c r="GJ577" s="131"/>
      <c r="GT577" s="131"/>
      <c r="HD577" s="131"/>
      <c r="HN577" s="131"/>
      <c r="HX577" s="131"/>
      <c r="IH577" s="131"/>
      <c r="IR577" s="131"/>
      <c r="JB577" s="131"/>
    </row>
    <row xmlns:x14ac="http://schemas.microsoft.com/office/spreadsheetml/2009/9/ac" r="578" s="3" customFormat="true" x14ac:dyDescent="0.25">
      <c r="A578" s="400"/>
      <c r="B578" s="131"/>
      <c r="L578" s="131"/>
      <c r="V578" s="131"/>
      <c r="AF578" s="131"/>
      <c r="AP578" s="131"/>
      <c r="AZ578" s="131"/>
      <c r="BJ578" s="131"/>
      <c r="BK578" s="131"/>
      <c r="BT578" s="131"/>
      <c r="CD578" s="131"/>
      <c r="CE578" s="131"/>
      <c r="CN578" s="131"/>
      <c r="CO578" s="131"/>
      <c r="CX578" s="131"/>
      <c r="CY578" s="131"/>
      <c r="DH578" s="131"/>
      <c r="DR578" s="131"/>
      <c r="EB578" s="131"/>
      <c r="EL578" s="131"/>
      <c r="EV578" s="131"/>
      <c r="FF578" s="131"/>
      <c r="FP578" s="131"/>
      <c r="FZ578" s="131"/>
      <c r="GJ578" s="131"/>
      <c r="GT578" s="131"/>
      <c r="HD578" s="131"/>
      <c r="HN578" s="131"/>
      <c r="HX578" s="131"/>
      <c r="IH578" s="131"/>
      <c r="IR578" s="131"/>
      <c r="JB578" s="131"/>
    </row>
    <row xmlns:x14ac="http://schemas.microsoft.com/office/spreadsheetml/2009/9/ac" r="579" s="3" customFormat="true" x14ac:dyDescent="0.25">
      <c r="A579" s="400"/>
      <c r="B579" s="131"/>
      <c r="L579" s="131"/>
      <c r="V579" s="131"/>
      <c r="AF579" s="131"/>
      <c r="AP579" s="131"/>
      <c r="AZ579" s="131"/>
      <c r="BJ579" s="131"/>
      <c r="BK579" s="131"/>
      <c r="BT579" s="131"/>
      <c r="CD579" s="131"/>
      <c r="CE579" s="131"/>
      <c r="CN579" s="131"/>
      <c r="CO579" s="131"/>
      <c r="CX579" s="131"/>
      <c r="CY579" s="131"/>
      <c r="DH579" s="131"/>
      <c r="DR579" s="131"/>
      <c r="EB579" s="131"/>
      <c r="EL579" s="131"/>
      <c r="EV579" s="131"/>
      <c r="FF579" s="131"/>
      <c r="FP579" s="131"/>
      <c r="FZ579" s="131"/>
      <c r="GJ579" s="131"/>
      <c r="GT579" s="131"/>
      <c r="HD579" s="131"/>
      <c r="HN579" s="131"/>
      <c r="HX579" s="131"/>
      <c r="IH579" s="131"/>
      <c r="IR579" s="131"/>
      <c r="JB579" s="131"/>
    </row>
    <row xmlns:x14ac="http://schemas.microsoft.com/office/spreadsheetml/2009/9/ac" r="580" s="3" customFormat="true" x14ac:dyDescent="0.25">
      <c r="A580" s="400"/>
      <c r="B580" s="131"/>
      <c r="L580" s="131"/>
      <c r="V580" s="131"/>
      <c r="AF580" s="131"/>
      <c r="AP580" s="131"/>
      <c r="AZ580" s="131"/>
      <c r="BJ580" s="131"/>
      <c r="BK580" s="131"/>
      <c r="BT580" s="131"/>
      <c r="CD580" s="131"/>
      <c r="CE580" s="131"/>
      <c r="CN580" s="131"/>
      <c r="CO580" s="131"/>
      <c r="CX580" s="131"/>
      <c r="CY580" s="131"/>
      <c r="DH580" s="131"/>
      <c r="DR580" s="131"/>
      <c r="EB580" s="131"/>
      <c r="EL580" s="131"/>
      <c r="EV580" s="131"/>
      <c r="FF580" s="131"/>
      <c r="FP580" s="131"/>
      <c r="FZ580" s="131"/>
      <c r="GJ580" s="131"/>
      <c r="GT580" s="131"/>
      <c r="HD580" s="131"/>
      <c r="HN580" s="131"/>
      <c r="HX580" s="131"/>
      <c r="IH580" s="131"/>
      <c r="IR580" s="131"/>
      <c r="JB580" s="131"/>
    </row>
    <row xmlns:x14ac="http://schemas.microsoft.com/office/spreadsheetml/2009/9/ac" r="581" s="3" customFormat="true" x14ac:dyDescent="0.25">
      <c r="A581" s="400"/>
      <c r="B581" s="131"/>
      <c r="L581" s="131"/>
      <c r="V581" s="131"/>
      <c r="AF581" s="131"/>
      <c r="AP581" s="131"/>
      <c r="AZ581" s="131"/>
      <c r="BJ581" s="131"/>
      <c r="BK581" s="131"/>
      <c r="BT581" s="131"/>
      <c r="CD581" s="131"/>
      <c r="CE581" s="131"/>
      <c r="CN581" s="131"/>
      <c r="CO581" s="131"/>
      <c r="CX581" s="131"/>
      <c r="CY581" s="131"/>
      <c r="DH581" s="131"/>
      <c r="DR581" s="131"/>
      <c r="EB581" s="131"/>
      <c r="EL581" s="131"/>
      <c r="EV581" s="131"/>
      <c r="FF581" s="131"/>
      <c r="FP581" s="131"/>
      <c r="FZ581" s="131"/>
      <c r="GJ581" s="131"/>
      <c r="GT581" s="131"/>
      <c r="HD581" s="131"/>
      <c r="HN581" s="131"/>
      <c r="HX581" s="131"/>
      <c r="IH581" s="131"/>
      <c r="IR581" s="131"/>
      <c r="JB581" s="131"/>
    </row>
    <row xmlns:x14ac="http://schemas.microsoft.com/office/spreadsheetml/2009/9/ac" r="582" s="3" customFormat="true" x14ac:dyDescent="0.25">
      <c r="A582" s="400"/>
      <c r="B582" s="131"/>
      <c r="L582" s="131"/>
      <c r="V582" s="131"/>
      <c r="AF582" s="131"/>
      <c r="AP582" s="131"/>
      <c r="AZ582" s="131"/>
      <c r="BJ582" s="131"/>
      <c r="BK582" s="131"/>
      <c r="BT582" s="131"/>
      <c r="CD582" s="131"/>
      <c r="CE582" s="131"/>
      <c r="CN582" s="131"/>
      <c r="CO582" s="131"/>
      <c r="CX582" s="131"/>
      <c r="CY582" s="131"/>
      <c r="DH582" s="131"/>
      <c r="DR582" s="131"/>
      <c r="EB582" s="131"/>
      <c r="EL582" s="131"/>
      <c r="EV582" s="131"/>
      <c r="FF582" s="131"/>
      <c r="FP582" s="131"/>
      <c r="FZ582" s="131"/>
      <c r="GJ582" s="131"/>
      <c r="GT582" s="131"/>
      <c r="HD582" s="131"/>
      <c r="HN582" s="131"/>
      <c r="HX582" s="131"/>
      <c r="IH582" s="131"/>
      <c r="IR582" s="131"/>
      <c r="JB582" s="131"/>
    </row>
    <row xmlns:x14ac="http://schemas.microsoft.com/office/spreadsheetml/2009/9/ac" r="583" s="3" customFormat="true" x14ac:dyDescent="0.25">
      <c r="A583" s="400"/>
      <c r="B583" s="131"/>
      <c r="L583" s="131"/>
      <c r="V583" s="131"/>
      <c r="AF583" s="131"/>
      <c r="AP583" s="131"/>
      <c r="AZ583" s="131"/>
      <c r="BJ583" s="131"/>
      <c r="BK583" s="131"/>
      <c r="BT583" s="131"/>
      <c r="CD583" s="131"/>
      <c r="CE583" s="131"/>
      <c r="CN583" s="131"/>
      <c r="CO583" s="131"/>
      <c r="CX583" s="131"/>
      <c r="CY583" s="131"/>
      <c r="DH583" s="131"/>
      <c r="DR583" s="131"/>
      <c r="EB583" s="131"/>
      <c r="EL583" s="131"/>
      <c r="EV583" s="131"/>
      <c r="FF583" s="131"/>
      <c r="FP583" s="131"/>
      <c r="FZ583" s="131"/>
      <c r="GJ583" s="131"/>
      <c r="GT583" s="131"/>
      <c r="HD583" s="131"/>
      <c r="HN583" s="131"/>
      <c r="HX583" s="131"/>
      <c r="IH583" s="131"/>
      <c r="IR583" s="131"/>
      <c r="JB583" s="131"/>
    </row>
    <row xmlns:x14ac="http://schemas.microsoft.com/office/spreadsheetml/2009/9/ac" r="584" s="3" customFormat="true" x14ac:dyDescent="0.25">
      <c r="A584" s="400"/>
      <c r="B584" s="131"/>
      <c r="L584" s="131"/>
      <c r="V584" s="131"/>
      <c r="AF584" s="131"/>
      <c r="AP584" s="131"/>
      <c r="AZ584" s="131"/>
      <c r="BJ584" s="131"/>
      <c r="BK584" s="131"/>
      <c r="BT584" s="131"/>
      <c r="CD584" s="131"/>
      <c r="CE584" s="131"/>
      <c r="CN584" s="131"/>
      <c r="CO584" s="131"/>
      <c r="CX584" s="131"/>
      <c r="CY584" s="131"/>
      <c r="DH584" s="131"/>
      <c r="DR584" s="131"/>
      <c r="EB584" s="131"/>
      <c r="EL584" s="131"/>
      <c r="EV584" s="131"/>
      <c r="FF584" s="131"/>
      <c r="FP584" s="131"/>
      <c r="FZ584" s="131"/>
      <c r="GJ584" s="131"/>
      <c r="GT584" s="131"/>
      <c r="HD584" s="131"/>
      <c r="HN584" s="131"/>
      <c r="HX584" s="131"/>
      <c r="IH584" s="131"/>
      <c r="IR584" s="131"/>
      <c r="JB584" s="131"/>
    </row>
    <row xmlns:x14ac="http://schemas.microsoft.com/office/spreadsheetml/2009/9/ac" r="585" s="3" customFormat="true" x14ac:dyDescent="0.25">
      <c r="A585" s="400"/>
      <c r="B585" s="131"/>
      <c r="L585" s="131"/>
      <c r="V585" s="131"/>
      <c r="AF585" s="131"/>
      <c r="AP585" s="131"/>
      <c r="AZ585" s="131"/>
      <c r="BJ585" s="131"/>
      <c r="BK585" s="131"/>
      <c r="BT585" s="131"/>
      <c r="CD585" s="131"/>
      <c r="CE585" s="131"/>
      <c r="CN585" s="131"/>
      <c r="CO585" s="131"/>
      <c r="CX585" s="131"/>
      <c r="CY585" s="131"/>
      <c r="DH585" s="131"/>
      <c r="DR585" s="131"/>
      <c r="EB585" s="131"/>
      <c r="EL585" s="131"/>
      <c r="EV585" s="131"/>
      <c r="FF585" s="131"/>
      <c r="FP585" s="131"/>
      <c r="FZ585" s="131"/>
      <c r="GJ585" s="131"/>
      <c r="GT585" s="131"/>
      <c r="HD585" s="131"/>
      <c r="HN585" s="131"/>
      <c r="HX585" s="131"/>
      <c r="IH585" s="131"/>
      <c r="IR585" s="131"/>
      <c r="JB585" s="131"/>
    </row>
    <row xmlns:x14ac="http://schemas.microsoft.com/office/spreadsheetml/2009/9/ac" r="586" s="3" customFormat="true" x14ac:dyDescent="0.25">
      <c r="A586" s="400"/>
      <c r="B586" s="131"/>
      <c r="L586" s="131"/>
      <c r="V586" s="131"/>
      <c r="AF586" s="131"/>
      <c r="AP586" s="131"/>
      <c r="AZ586" s="131"/>
      <c r="BJ586" s="131"/>
      <c r="BK586" s="131"/>
      <c r="BT586" s="131"/>
      <c r="CD586" s="131"/>
      <c r="CE586" s="131"/>
      <c r="CN586" s="131"/>
      <c r="CO586" s="131"/>
      <c r="CX586" s="131"/>
      <c r="CY586" s="131"/>
      <c r="DH586" s="131"/>
      <c r="DR586" s="131"/>
      <c r="EB586" s="131"/>
      <c r="EL586" s="131"/>
      <c r="EV586" s="131"/>
      <c r="FF586" s="131"/>
      <c r="FP586" s="131"/>
      <c r="FZ586" s="131"/>
      <c r="GJ586" s="131"/>
      <c r="GT586" s="131"/>
      <c r="HD586" s="131"/>
      <c r="HN586" s="131"/>
      <c r="HX586" s="131"/>
      <c r="IH586" s="131"/>
      <c r="IR586" s="131"/>
      <c r="JB586" s="131"/>
    </row>
    <row xmlns:x14ac="http://schemas.microsoft.com/office/spreadsheetml/2009/9/ac" r="587" s="3" customFormat="true" x14ac:dyDescent="0.25">
      <c r="A587" s="400"/>
      <c r="B587" s="131"/>
      <c r="L587" s="131"/>
      <c r="V587" s="131"/>
      <c r="AF587" s="131"/>
      <c r="AP587" s="131"/>
      <c r="AZ587" s="131"/>
      <c r="BJ587" s="131"/>
      <c r="BK587" s="131"/>
      <c r="BT587" s="131"/>
      <c r="CD587" s="131"/>
      <c r="CE587" s="131"/>
      <c r="CN587" s="131"/>
      <c r="CO587" s="131"/>
      <c r="CX587" s="131"/>
      <c r="CY587" s="131"/>
      <c r="DH587" s="131"/>
      <c r="DR587" s="131"/>
      <c r="EB587" s="131"/>
      <c r="EL587" s="131"/>
      <c r="EV587" s="131"/>
      <c r="FF587" s="131"/>
      <c r="FP587" s="131"/>
      <c r="FZ587" s="131"/>
      <c r="GJ587" s="131"/>
      <c r="GT587" s="131"/>
      <c r="HD587" s="131"/>
      <c r="HN587" s="131"/>
      <c r="HX587" s="131"/>
      <c r="IH587" s="131"/>
      <c r="IR587" s="131"/>
      <c r="JB587" s="131"/>
    </row>
    <row xmlns:x14ac="http://schemas.microsoft.com/office/spreadsheetml/2009/9/ac" r="588" s="3" customFormat="true" x14ac:dyDescent="0.25">
      <c r="A588" s="400"/>
      <c r="B588" s="131"/>
      <c r="L588" s="131"/>
      <c r="V588" s="131"/>
      <c r="AF588" s="131"/>
      <c r="AP588" s="131"/>
      <c r="AZ588" s="131"/>
      <c r="BJ588" s="131"/>
      <c r="BK588" s="131"/>
      <c r="BT588" s="131"/>
      <c r="CD588" s="131"/>
      <c r="CE588" s="131"/>
      <c r="CN588" s="131"/>
      <c r="CO588" s="131"/>
      <c r="CX588" s="131"/>
      <c r="CY588" s="131"/>
      <c r="DH588" s="131"/>
      <c r="DR588" s="131"/>
      <c r="EB588" s="131"/>
      <c r="EL588" s="131"/>
      <c r="EV588" s="131"/>
      <c r="FF588" s="131"/>
      <c r="FP588" s="131"/>
      <c r="FZ588" s="131"/>
      <c r="GJ588" s="131"/>
      <c r="GT588" s="131"/>
      <c r="HD588" s="131"/>
      <c r="HN588" s="131"/>
      <c r="HX588" s="131"/>
      <c r="IH588" s="131"/>
      <c r="IR588" s="131"/>
      <c r="JB588" s="131"/>
    </row>
    <row xmlns:x14ac="http://schemas.microsoft.com/office/spreadsheetml/2009/9/ac" r="589" s="3" customFormat="true" x14ac:dyDescent="0.25">
      <c r="A589" s="400"/>
      <c r="B589" s="131"/>
      <c r="L589" s="131"/>
      <c r="V589" s="131"/>
      <c r="AF589" s="131"/>
      <c r="AP589" s="131"/>
      <c r="AZ589" s="131"/>
      <c r="BJ589" s="131"/>
      <c r="BK589" s="131"/>
      <c r="BT589" s="131"/>
      <c r="CD589" s="131"/>
      <c r="CE589" s="131"/>
      <c r="CN589" s="131"/>
      <c r="CO589" s="131"/>
      <c r="CX589" s="131"/>
      <c r="CY589" s="131"/>
      <c r="DH589" s="131"/>
      <c r="DR589" s="131"/>
      <c r="EB589" s="131"/>
      <c r="EL589" s="131"/>
      <c r="EV589" s="131"/>
      <c r="FF589" s="131"/>
      <c r="FP589" s="131"/>
      <c r="FZ589" s="131"/>
      <c r="GJ589" s="131"/>
      <c r="GT589" s="131"/>
      <c r="HD589" s="131"/>
      <c r="HN589" s="131"/>
      <c r="HX589" s="131"/>
      <c r="IH589" s="131"/>
      <c r="IR589" s="131"/>
      <c r="JB589" s="131"/>
    </row>
    <row xmlns:x14ac="http://schemas.microsoft.com/office/spreadsheetml/2009/9/ac" r="590" s="3" customFormat="true" x14ac:dyDescent="0.25">
      <c r="A590" s="400"/>
      <c r="B590" s="131"/>
      <c r="L590" s="131"/>
      <c r="V590" s="131"/>
      <c r="AF590" s="131"/>
      <c r="AP590" s="131"/>
      <c r="AZ590" s="131"/>
      <c r="BJ590" s="131"/>
      <c r="BK590" s="131"/>
      <c r="BT590" s="131"/>
      <c r="CD590" s="131"/>
      <c r="CE590" s="131"/>
      <c r="CN590" s="131"/>
      <c r="CO590" s="131"/>
      <c r="CX590" s="131"/>
      <c r="CY590" s="131"/>
      <c r="DH590" s="131"/>
      <c r="DR590" s="131"/>
      <c r="EB590" s="131"/>
      <c r="EL590" s="131"/>
      <c r="EV590" s="131"/>
      <c r="FF590" s="131"/>
      <c r="FP590" s="131"/>
      <c r="FZ590" s="131"/>
      <c r="GJ590" s="131"/>
      <c r="GT590" s="131"/>
      <c r="HD590" s="131"/>
      <c r="HN590" s="131"/>
      <c r="HX590" s="131"/>
      <c r="IH590" s="131"/>
      <c r="IR590" s="131"/>
      <c r="JB590" s="131"/>
    </row>
    <row xmlns:x14ac="http://schemas.microsoft.com/office/spreadsheetml/2009/9/ac" r="591" s="3" customFormat="true" x14ac:dyDescent="0.25">
      <c r="A591" s="400"/>
      <c r="B591" s="131"/>
      <c r="L591" s="131"/>
      <c r="V591" s="131"/>
      <c r="AF591" s="131"/>
      <c r="AP591" s="131"/>
      <c r="AZ591" s="131"/>
      <c r="BJ591" s="131"/>
      <c r="BK591" s="131"/>
      <c r="BT591" s="131"/>
      <c r="CD591" s="131"/>
      <c r="CE591" s="131"/>
      <c r="CN591" s="131"/>
      <c r="CO591" s="131"/>
      <c r="CX591" s="131"/>
      <c r="CY591" s="131"/>
      <c r="DH591" s="131"/>
      <c r="DR591" s="131"/>
      <c r="EB591" s="131"/>
      <c r="EL591" s="131"/>
      <c r="EV591" s="131"/>
      <c r="FF591" s="131"/>
      <c r="FP591" s="131"/>
      <c r="FZ591" s="131"/>
      <c r="GJ591" s="131"/>
      <c r="GT591" s="131"/>
      <c r="HD591" s="131"/>
      <c r="HN591" s="131"/>
      <c r="HX591" s="131"/>
      <c r="IH591" s="131"/>
      <c r="IR591" s="131"/>
      <c r="JB591" s="131"/>
    </row>
    <row xmlns:x14ac="http://schemas.microsoft.com/office/spreadsheetml/2009/9/ac" r="592" s="3" customFormat="true" x14ac:dyDescent="0.25">
      <c r="A592" s="400"/>
      <c r="B592" s="131"/>
      <c r="L592" s="131"/>
      <c r="V592" s="131"/>
      <c r="AF592" s="131"/>
      <c r="AP592" s="131"/>
      <c r="AZ592" s="131"/>
      <c r="BJ592" s="131"/>
      <c r="BK592" s="131"/>
      <c r="BT592" s="131"/>
      <c r="CD592" s="131"/>
      <c r="CE592" s="131"/>
      <c r="CN592" s="131"/>
      <c r="CO592" s="131"/>
      <c r="CX592" s="131"/>
      <c r="CY592" s="131"/>
      <c r="DH592" s="131"/>
      <c r="DR592" s="131"/>
      <c r="EB592" s="131"/>
      <c r="EL592" s="131"/>
      <c r="EV592" s="131"/>
      <c r="FF592" s="131"/>
      <c r="FP592" s="131"/>
      <c r="FZ592" s="131"/>
      <c r="GJ592" s="131"/>
      <c r="GT592" s="131"/>
      <c r="HD592" s="131"/>
      <c r="HN592" s="131"/>
      <c r="HX592" s="131"/>
      <c r="IH592" s="131"/>
      <c r="IR592" s="131"/>
      <c r="JB592" s="131"/>
    </row>
    <row xmlns:x14ac="http://schemas.microsoft.com/office/spreadsheetml/2009/9/ac" r="593" s="3" customFormat="true" x14ac:dyDescent="0.25">
      <c r="A593" s="400"/>
      <c r="B593" s="131"/>
      <c r="L593" s="131"/>
      <c r="V593" s="131"/>
      <c r="AF593" s="131"/>
      <c r="AP593" s="131"/>
      <c r="AZ593" s="131"/>
      <c r="BJ593" s="131"/>
      <c r="BK593" s="131"/>
      <c r="BT593" s="131"/>
      <c r="CD593" s="131"/>
      <c r="CE593" s="131"/>
      <c r="CN593" s="131"/>
      <c r="CO593" s="131"/>
      <c r="CX593" s="131"/>
      <c r="CY593" s="131"/>
      <c r="DH593" s="131"/>
      <c r="DR593" s="131"/>
      <c r="EB593" s="131"/>
      <c r="EL593" s="131"/>
      <c r="EV593" s="131"/>
      <c r="FF593" s="131"/>
      <c r="FP593" s="131"/>
      <c r="FZ593" s="131"/>
      <c r="GJ593" s="131"/>
      <c r="GT593" s="131"/>
      <c r="HD593" s="131"/>
      <c r="HN593" s="131"/>
      <c r="HX593" s="131"/>
      <c r="IH593" s="131"/>
      <c r="IR593" s="131"/>
      <c r="JB593" s="131"/>
    </row>
    <row xmlns:x14ac="http://schemas.microsoft.com/office/spreadsheetml/2009/9/ac" r="594" s="3" customFormat="true" x14ac:dyDescent="0.25">
      <c r="A594" s="400"/>
      <c r="B594" s="131"/>
      <c r="L594" s="131"/>
      <c r="V594" s="131"/>
      <c r="AF594" s="131"/>
      <c r="AP594" s="131"/>
      <c r="AZ594" s="131"/>
      <c r="BJ594" s="131"/>
      <c r="BK594" s="131"/>
      <c r="BT594" s="131"/>
      <c r="CD594" s="131"/>
      <c r="CE594" s="131"/>
      <c r="CN594" s="131"/>
      <c r="CO594" s="131"/>
      <c r="CX594" s="131"/>
      <c r="CY594" s="131"/>
      <c r="DH594" s="131"/>
      <c r="DR594" s="131"/>
      <c r="EB594" s="131"/>
      <c r="EL594" s="131"/>
      <c r="EV594" s="131"/>
      <c r="FF594" s="131"/>
      <c r="FP594" s="131"/>
      <c r="FZ594" s="131"/>
      <c r="GJ594" s="131"/>
      <c r="GT594" s="131"/>
      <c r="HD594" s="131"/>
      <c r="HN594" s="131"/>
      <c r="HX594" s="131"/>
      <c r="IH594" s="131"/>
      <c r="IR594" s="131"/>
      <c r="JB594" s="131"/>
    </row>
    <row xmlns:x14ac="http://schemas.microsoft.com/office/spreadsheetml/2009/9/ac" r="595" s="3" customFormat="true" x14ac:dyDescent="0.25">
      <c r="A595" s="400"/>
      <c r="B595" s="131"/>
      <c r="L595" s="131"/>
      <c r="V595" s="131"/>
      <c r="AF595" s="131"/>
      <c r="AP595" s="131"/>
      <c r="AZ595" s="131"/>
      <c r="BJ595" s="131"/>
      <c r="BK595" s="131"/>
      <c r="BT595" s="131"/>
      <c r="CD595" s="131"/>
      <c r="CE595" s="131"/>
      <c r="CN595" s="131"/>
      <c r="CO595" s="131"/>
      <c r="CX595" s="131"/>
      <c r="CY595" s="131"/>
      <c r="DH595" s="131"/>
      <c r="DR595" s="131"/>
      <c r="EB595" s="131"/>
      <c r="EL595" s="131"/>
      <c r="EV595" s="131"/>
      <c r="FF595" s="131"/>
      <c r="FP595" s="131"/>
      <c r="FZ595" s="131"/>
      <c r="GJ595" s="131"/>
      <c r="GT595" s="131"/>
      <c r="HD595" s="131"/>
      <c r="HN595" s="131"/>
      <c r="HX595" s="131"/>
      <c r="IH595" s="131"/>
      <c r="IR595" s="131"/>
      <c r="JB595" s="131"/>
    </row>
    <row xmlns:x14ac="http://schemas.microsoft.com/office/spreadsheetml/2009/9/ac" r="596" s="3" customFormat="true" x14ac:dyDescent="0.25">
      <c r="A596" s="400"/>
      <c r="B596" s="131"/>
      <c r="L596" s="131"/>
      <c r="V596" s="131"/>
      <c r="AF596" s="131"/>
      <c r="AP596" s="131"/>
      <c r="AZ596" s="131"/>
      <c r="BJ596" s="131"/>
      <c r="BK596" s="131"/>
      <c r="BT596" s="131"/>
      <c r="CD596" s="131"/>
      <c r="CE596" s="131"/>
      <c r="CN596" s="131"/>
      <c r="CO596" s="131"/>
      <c r="CX596" s="131"/>
      <c r="CY596" s="131"/>
      <c r="DH596" s="131"/>
      <c r="DR596" s="131"/>
      <c r="EB596" s="131"/>
      <c r="EL596" s="131"/>
      <c r="EV596" s="131"/>
      <c r="FF596" s="131"/>
      <c r="FP596" s="131"/>
      <c r="FZ596" s="131"/>
      <c r="GJ596" s="131"/>
      <c r="GT596" s="131"/>
      <c r="HD596" s="131"/>
      <c r="HN596" s="131"/>
      <c r="HX596" s="131"/>
      <c r="IH596" s="131"/>
      <c r="IR596" s="131"/>
      <c r="JB596" s="131"/>
    </row>
    <row xmlns:x14ac="http://schemas.microsoft.com/office/spreadsheetml/2009/9/ac" r="597" s="3" customFormat="true" x14ac:dyDescent="0.25">
      <c r="A597" s="400"/>
      <c r="B597" s="131"/>
      <c r="L597" s="131"/>
      <c r="V597" s="131"/>
      <c r="AF597" s="131"/>
      <c r="AP597" s="131"/>
      <c r="AZ597" s="131"/>
      <c r="BJ597" s="131"/>
      <c r="BK597" s="131"/>
      <c r="BT597" s="131"/>
      <c r="CD597" s="131"/>
      <c r="CE597" s="131"/>
      <c r="CN597" s="131"/>
      <c r="CO597" s="131"/>
      <c r="CX597" s="131"/>
      <c r="CY597" s="131"/>
      <c r="DH597" s="131"/>
      <c r="DR597" s="131"/>
      <c r="EB597" s="131"/>
      <c r="EL597" s="131"/>
      <c r="EV597" s="131"/>
      <c r="FF597" s="131"/>
      <c r="FP597" s="131"/>
      <c r="FZ597" s="131"/>
      <c r="GJ597" s="131"/>
      <c r="GT597" s="131"/>
      <c r="HD597" s="131"/>
      <c r="HN597" s="131"/>
      <c r="HX597" s="131"/>
      <c r="IH597" s="131"/>
      <c r="IR597" s="131"/>
      <c r="JB597" s="131"/>
    </row>
    <row xmlns:x14ac="http://schemas.microsoft.com/office/spreadsheetml/2009/9/ac" r="598" s="3" customFormat="true" x14ac:dyDescent="0.25">
      <c r="A598" s="400"/>
      <c r="B598" s="131"/>
      <c r="L598" s="131"/>
      <c r="V598" s="131"/>
      <c r="AF598" s="131"/>
      <c r="AP598" s="131"/>
      <c r="AZ598" s="131"/>
      <c r="BJ598" s="131"/>
      <c r="BK598" s="131"/>
      <c r="BT598" s="131"/>
      <c r="CD598" s="131"/>
      <c r="CE598" s="131"/>
      <c r="CN598" s="131"/>
      <c r="CO598" s="131"/>
      <c r="CX598" s="131"/>
      <c r="CY598" s="131"/>
      <c r="DH598" s="131"/>
      <c r="DR598" s="131"/>
      <c r="EB598" s="131"/>
      <c r="EL598" s="131"/>
      <c r="EV598" s="131"/>
      <c r="FF598" s="131"/>
      <c r="FP598" s="131"/>
      <c r="FZ598" s="131"/>
      <c r="GJ598" s="131"/>
      <c r="GT598" s="131"/>
      <c r="HD598" s="131"/>
      <c r="HN598" s="131"/>
      <c r="HX598" s="131"/>
      <c r="IH598" s="131"/>
      <c r="IR598" s="131"/>
      <c r="JB598" s="131"/>
    </row>
    <row xmlns:x14ac="http://schemas.microsoft.com/office/spreadsheetml/2009/9/ac" r="599" s="3" customFormat="true" x14ac:dyDescent="0.25">
      <c r="A599" s="400"/>
      <c r="B599" s="131"/>
      <c r="L599" s="131"/>
      <c r="V599" s="131"/>
      <c r="AF599" s="131"/>
      <c r="AP599" s="131"/>
      <c r="AZ599" s="131"/>
      <c r="BJ599" s="131"/>
      <c r="BK599" s="131"/>
      <c r="BT599" s="131"/>
      <c r="CD599" s="131"/>
      <c r="CE599" s="131"/>
      <c r="CN599" s="131"/>
      <c r="CO599" s="131"/>
      <c r="CX599" s="131"/>
      <c r="CY599" s="131"/>
      <c r="DH599" s="131"/>
      <c r="DR599" s="131"/>
      <c r="EB599" s="131"/>
      <c r="EL599" s="131"/>
      <c r="EV599" s="131"/>
      <c r="FF599" s="131"/>
      <c r="FP599" s="131"/>
      <c r="FZ599" s="131"/>
      <c r="GJ599" s="131"/>
      <c r="GT599" s="131"/>
      <c r="HD599" s="131"/>
      <c r="HN599" s="131"/>
      <c r="HX599" s="131"/>
      <c r="IH599" s="131"/>
      <c r="IR599" s="131"/>
      <c r="JB599" s="131"/>
    </row>
    <row xmlns:x14ac="http://schemas.microsoft.com/office/spreadsheetml/2009/9/ac" r="600" s="3" customFormat="true" x14ac:dyDescent="0.25">
      <c r="A600" s="400"/>
      <c r="B600" s="131"/>
      <c r="L600" s="131"/>
      <c r="V600" s="131"/>
      <c r="AF600" s="131"/>
      <c r="AP600" s="131"/>
      <c r="AZ600" s="131"/>
      <c r="BJ600" s="131"/>
      <c r="BK600" s="131"/>
      <c r="BT600" s="131"/>
      <c r="CD600" s="131"/>
      <c r="CE600" s="131"/>
      <c r="CN600" s="131"/>
      <c r="CO600" s="131"/>
      <c r="CX600" s="131"/>
      <c r="CY600" s="131"/>
      <c r="DH600" s="131"/>
      <c r="DR600" s="131"/>
      <c r="EB600" s="131"/>
      <c r="EL600" s="131"/>
      <c r="EV600" s="131"/>
      <c r="FF600" s="131"/>
      <c r="FP600" s="131"/>
      <c r="FZ600" s="131"/>
      <c r="GJ600" s="131"/>
      <c r="GT600" s="131"/>
      <c r="HD600" s="131"/>
      <c r="HN600" s="131"/>
      <c r="HX600" s="131"/>
      <c r="IH600" s="131"/>
      <c r="IR600" s="131"/>
      <c r="JB600" s="131"/>
    </row>
    <row xmlns:x14ac="http://schemas.microsoft.com/office/spreadsheetml/2009/9/ac" r="601" s="3" customFormat="true" x14ac:dyDescent="0.25">
      <c r="A601" s="400"/>
      <c r="B601" s="131"/>
      <c r="L601" s="131"/>
      <c r="V601" s="131"/>
      <c r="AF601" s="131"/>
      <c r="AP601" s="131"/>
      <c r="AZ601" s="131"/>
      <c r="BJ601" s="131"/>
      <c r="BK601" s="131"/>
      <c r="BT601" s="131"/>
      <c r="CD601" s="131"/>
      <c r="CE601" s="131"/>
      <c r="CN601" s="131"/>
      <c r="CO601" s="131"/>
      <c r="CX601" s="131"/>
      <c r="CY601" s="131"/>
      <c r="DH601" s="131"/>
      <c r="DR601" s="131"/>
      <c r="EB601" s="131"/>
      <c r="EL601" s="131"/>
      <c r="EV601" s="131"/>
      <c r="FF601" s="131"/>
      <c r="FP601" s="131"/>
      <c r="FZ601" s="131"/>
      <c r="GJ601" s="131"/>
      <c r="GT601" s="131"/>
      <c r="HD601" s="131"/>
      <c r="HN601" s="131"/>
      <c r="HX601" s="131"/>
      <c r="IH601" s="131"/>
      <c r="IR601" s="131"/>
      <c r="JB601" s="131"/>
    </row>
    <row xmlns:x14ac="http://schemas.microsoft.com/office/spreadsheetml/2009/9/ac" r="602" s="3" customFormat="true" x14ac:dyDescent="0.25">
      <c r="A602" s="400"/>
      <c r="B602" s="131"/>
      <c r="L602" s="131"/>
      <c r="V602" s="131"/>
      <c r="AF602" s="131"/>
      <c r="AP602" s="131"/>
      <c r="AZ602" s="131"/>
      <c r="BJ602" s="131"/>
      <c r="BK602" s="131"/>
      <c r="BT602" s="131"/>
      <c r="CD602" s="131"/>
      <c r="CE602" s="131"/>
      <c r="CN602" s="131"/>
      <c r="CO602" s="131"/>
      <c r="CX602" s="131"/>
      <c r="CY602" s="131"/>
      <c r="DH602" s="131"/>
      <c r="DR602" s="131"/>
      <c r="EB602" s="131"/>
      <c r="EL602" s="131"/>
      <c r="EV602" s="131"/>
      <c r="FF602" s="131"/>
      <c r="FP602" s="131"/>
      <c r="FZ602" s="131"/>
      <c r="GJ602" s="131"/>
      <c r="GT602" s="131"/>
      <c r="HD602" s="131"/>
      <c r="HN602" s="131"/>
      <c r="HX602" s="131"/>
      <c r="IH602" s="131"/>
      <c r="IR602" s="131"/>
      <c r="JB602" s="131"/>
    </row>
    <row xmlns:x14ac="http://schemas.microsoft.com/office/spreadsheetml/2009/9/ac" r="603" s="3" customFormat="true" x14ac:dyDescent="0.25">
      <c r="A603" s="400"/>
      <c r="B603" s="131"/>
      <c r="L603" s="131"/>
      <c r="V603" s="131"/>
      <c r="AF603" s="131"/>
      <c r="AP603" s="131"/>
      <c r="AZ603" s="131"/>
      <c r="BJ603" s="131"/>
      <c r="BK603" s="131"/>
      <c r="BT603" s="131"/>
      <c r="CD603" s="131"/>
      <c r="CE603" s="131"/>
      <c r="CN603" s="131"/>
      <c r="CO603" s="131"/>
      <c r="CX603" s="131"/>
      <c r="CY603" s="131"/>
      <c r="DH603" s="131"/>
      <c r="DR603" s="131"/>
      <c r="EB603" s="131"/>
      <c r="EL603" s="131"/>
      <c r="EV603" s="131"/>
      <c r="FF603" s="131"/>
      <c r="FP603" s="131"/>
      <c r="FZ603" s="131"/>
      <c r="GJ603" s="131"/>
      <c r="GT603" s="131"/>
      <c r="HD603" s="131"/>
      <c r="HN603" s="131"/>
      <c r="HX603" s="131"/>
      <c r="IH603" s="131"/>
      <c r="IR603" s="131"/>
      <c r="JB603" s="131"/>
    </row>
    <row xmlns:x14ac="http://schemas.microsoft.com/office/spreadsheetml/2009/9/ac" r="604" s="3" customFormat="true" x14ac:dyDescent="0.25">
      <c r="A604" s="400"/>
      <c r="B604" s="131"/>
      <c r="L604" s="131"/>
      <c r="V604" s="131"/>
      <c r="AF604" s="131"/>
      <c r="AP604" s="131"/>
      <c r="AZ604" s="131"/>
      <c r="BJ604" s="131"/>
      <c r="BK604" s="131"/>
      <c r="BT604" s="131"/>
      <c r="CD604" s="131"/>
      <c r="CE604" s="131"/>
      <c r="CN604" s="131"/>
      <c r="CO604" s="131"/>
      <c r="CX604" s="131"/>
      <c r="CY604" s="131"/>
      <c r="DH604" s="131"/>
      <c r="DR604" s="131"/>
      <c r="EB604" s="131"/>
      <c r="EL604" s="131"/>
      <c r="EV604" s="131"/>
      <c r="FF604" s="131"/>
      <c r="FP604" s="131"/>
      <c r="FZ604" s="131"/>
      <c r="GJ604" s="131"/>
      <c r="GT604" s="131"/>
      <c r="HD604" s="131"/>
      <c r="HN604" s="131"/>
      <c r="HX604" s="131"/>
      <c r="IH604" s="131"/>
      <c r="IR604" s="131"/>
      <c r="JB604" s="131"/>
    </row>
    <row xmlns:x14ac="http://schemas.microsoft.com/office/spreadsheetml/2009/9/ac" r="605" s="3" customFormat="true" x14ac:dyDescent="0.25">
      <c r="A605" s="400"/>
      <c r="B605" s="131"/>
      <c r="L605" s="131"/>
      <c r="V605" s="131"/>
      <c r="AF605" s="131"/>
      <c r="AP605" s="131"/>
      <c r="AZ605" s="131"/>
      <c r="BJ605" s="131"/>
      <c r="BK605" s="131"/>
      <c r="BT605" s="131"/>
      <c r="CD605" s="131"/>
      <c r="CE605" s="131"/>
      <c r="CN605" s="131"/>
      <c r="CO605" s="131"/>
      <c r="CX605" s="131"/>
      <c r="CY605" s="131"/>
      <c r="DH605" s="131"/>
      <c r="DR605" s="131"/>
      <c r="EB605" s="131"/>
      <c r="EL605" s="131"/>
      <c r="EV605" s="131"/>
      <c r="FF605" s="131"/>
      <c r="FP605" s="131"/>
      <c r="FZ605" s="131"/>
      <c r="GJ605" s="131"/>
      <c r="GT605" s="131"/>
      <c r="HD605" s="131"/>
      <c r="HN605" s="131"/>
      <c r="HX605" s="131"/>
      <c r="IH605" s="131"/>
      <c r="IR605" s="131"/>
      <c r="JB605" s="131"/>
    </row>
    <row xmlns:x14ac="http://schemas.microsoft.com/office/spreadsheetml/2009/9/ac" r="606" s="3" customFormat="true" x14ac:dyDescent="0.25">
      <c r="A606" s="400"/>
      <c r="B606" s="131"/>
      <c r="L606" s="131"/>
      <c r="V606" s="131"/>
      <c r="AF606" s="131"/>
      <c r="AP606" s="131"/>
      <c r="AZ606" s="131"/>
      <c r="BJ606" s="131"/>
      <c r="BK606" s="131"/>
      <c r="BT606" s="131"/>
      <c r="CD606" s="131"/>
      <c r="CE606" s="131"/>
      <c r="CN606" s="131"/>
      <c r="CO606" s="131"/>
      <c r="CX606" s="131"/>
      <c r="CY606" s="131"/>
      <c r="DH606" s="131"/>
      <c r="DR606" s="131"/>
      <c r="EB606" s="131"/>
      <c r="EL606" s="131"/>
      <c r="EV606" s="131"/>
      <c r="FF606" s="131"/>
      <c r="FP606" s="131"/>
      <c r="FZ606" s="131"/>
      <c r="GJ606" s="131"/>
      <c r="GT606" s="131"/>
      <c r="HD606" s="131"/>
      <c r="HN606" s="131"/>
      <c r="HX606" s="131"/>
      <c r="IH606" s="131"/>
      <c r="IR606" s="131"/>
      <c r="JB606" s="131"/>
    </row>
    <row xmlns:x14ac="http://schemas.microsoft.com/office/spreadsheetml/2009/9/ac" r="607" s="3" customFormat="true" x14ac:dyDescent="0.25">
      <c r="A607" s="400"/>
      <c r="B607" s="131"/>
      <c r="L607" s="131"/>
      <c r="V607" s="131"/>
      <c r="AF607" s="131"/>
      <c r="AP607" s="131"/>
      <c r="AZ607" s="131"/>
      <c r="BJ607" s="131"/>
      <c r="BK607" s="131"/>
      <c r="BT607" s="131"/>
      <c r="CD607" s="131"/>
      <c r="CE607" s="131"/>
      <c r="CN607" s="131"/>
      <c r="CO607" s="131"/>
      <c r="CX607" s="131"/>
      <c r="CY607" s="131"/>
      <c r="DH607" s="131"/>
      <c r="DR607" s="131"/>
      <c r="EB607" s="131"/>
      <c r="EL607" s="131"/>
      <c r="EV607" s="131"/>
      <c r="FF607" s="131"/>
      <c r="FP607" s="131"/>
      <c r="FZ607" s="131"/>
      <c r="GJ607" s="131"/>
      <c r="GT607" s="131"/>
      <c r="HD607" s="131"/>
      <c r="HN607" s="131"/>
      <c r="HX607" s="131"/>
      <c r="IH607" s="131"/>
      <c r="IR607" s="131"/>
      <c r="JB607" s="131"/>
    </row>
    <row xmlns:x14ac="http://schemas.microsoft.com/office/spreadsheetml/2009/9/ac" r="608" s="3" customFormat="true" x14ac:dyDescent="0.25">
      <c r="A608" s="400"/>
      <c r="B608" s="131"/>
      <c r="L608" s="131"/>
      <c r="V608" s="131"/>
      <c r="AF608" s="131"/>
      <c r="AP608" s="131"/>
      <c r="AZ608" s="131"/>
      <c r="BJ608" s="131"/>
      <c r="BK608" s="131"/>
      <c r="BT608" s="131"/>
      <c r="CD608" s="131"/>
      <c r="CE608" s="131"/>
      <c r="CN608" s="131"/>
      <c r="CO608" s="131"/>
      <c r="CX608" s="131"/>
      <c r="CY608" s="131"/>
      <c r="DH608" s="131"/>
      <c r="DR608" s="131"/>
      <c r="EB608" s="131"/>
      <c r="EL608" s="131"/>
      <c r="EV608" s="131"/>
      <c r="FF608" s="131"/>
      <c r="FP608" s="131"/>
      <c r="FZ608" s="131"/>
      <c r="GJ608" s="131"/>
      <c r="GT608" s="131"/>
      <c r="HD608" s="131"/>
      <c r="HN608" s="131"/>
      <c r="HX608" s="131"/>
      <c r="IH608" s="131"/>
      <c r="IR608" s="131"/>
      <c r="JB608" s="131"/>
    </row>
    <row xmlns:x14ac="http://schemas.microsoft.com/office/spreadsheetml/2009/9/ac" r="609" s="3" customFormat="true" x14ac:dyDescent="0.25">
      <c r="A609" s="400"/>
      <c r="B609" s="131"/>
      <c r="L609" s="131"/>
      <c r="V609" s="131"/>
      <c r="AF609" s="131"/>
      <c r="AP609" s="131"/>
      <c r="AZ609" s="131"/>
      <c r="BJ609" s="131"/>
      <c r="BK609" s="131"/>
      <c r="BT609" s="131"/>
      <c r="CD609" s="131"/>
      <c r="CE609" s="131"/>
      <c r="CN609" s="131"/>
      <c r="CO609" s="131"/>
      <c r="CX609" s="131"/>
      <c r="CY609" s="131"/>
      <c r="DH609" s="131"/>
      <c r="DR609" s="131"/>
      <c r="EB609" s="131"/>
      <c r="EL609" s="131"/>
      <c r="EV609" s="131"/>
      <c r="FF609" s="131"/>
      <c r="FP609" s="131"/>
      <c r="FZ609" s="131"/>
      <c r="GJ609" s="131"/>
      <c r="GT609" s="131"/>
      <c r="HD609" s="131"/>
      <c r="HN609" s="131"/>
      <c r="HX609" s="131"/>
      <c r="IH609" s="131"/>
      <c r="IR609" s="131"/>
      <c r="JB609" s="131"/>
    </row>
    <row xmlns:x14ac="http://schemas.microsoft.com/office/spreadsheetml/2009/9/ac" r="610" s="3" customFormat="true" x14ac:dyDescent="0.25">
      <c r="A610" s="400"/>
      <c r="B610" s="131"/>
      <c r="L610" s="131"/>
      <c r="V610" s="131"/>
      <c r="AF610" s="131"/>
      <c r="AP610" s="131"/>
      <c r="AZ610" s="131"/>
      <c r="BJ610" s="131"/>
      <c r="BK610" s="131"/>
      <c r="BT610" s="131"/>
      <c r="CD610" s="131"/>
      <c r="CE610" s="131"/>
      <c r="CN610" s="131"/>
      <c r="CO610" s="131"/>
      <c r="CX610" s="131"/>
      <c r="CY610" s="131"/>
      <c r="DH610" s="131"/>
      <c r="DR610" s="131"/>
      <c r="EB610" s="131"/>
      <c r="EL610" s="131"/>
      <c r="EV610" s="131"/>
      <c r="FF610" s="131"/>
      <c r="FP610" s="131"/>
      <c r="FZ610" s="131"/>
      <c r="GJ610" s="131"/>
      <c r="GT610" s="131"/>
      <c r="HD610" s="131"/>
      <c r="HN610" s="131"/>
      <c r="HX610" s="131"/>
      <c r="IH610" s="131"/>
      <c r="IR610" s="131"/>
      <c r="JB610" s="131"/>
    </row>
    <row xmlns:x14ac="http://schemas.microsoft.com/office/spreadsheetml/2009/9/ac" r="611" s="3" customFormat="true" x14ac:dyDescent="0.25">
      <c r="A611" s="400"/>
      <c r="B611" s="131"/>
      <c r="L611" s="131"/>
      <c r="V611" s="131"/>
      <c r="AF611" s="131"/>
      <c r="AP611" s="131"/>
      <c r="AZ611" s="131"/>
      <c r="BJ611" s="131"/>
      <c r="BK611" s="131"/>
      <c r="BT611" s="131"/>
      <c r="CD611" s="131"/>
      <c r="CE611" s="131"/>
      <c r="CN611" s="131"/>
      <c r="CO611" s="131"/>
      <c r="CX611" s="131"/>
      <c r="CY611" s="131"/>
      <c r="DH611" s="131"/>
      <c r="DR611" s="131"/>
      <c r="EB611" s="131"/>
      <c r="EL611" s="131"/>
      <c r="EV611" s="131"/>
      <c r="FF611" s="131"/>
      <c r="FP611" s="131"/>
      <c r="FZ611" s="131"/>
      <c r="GJ611" s="131"/>
      <c r="GT611" s="131"/>
      <c r="HD611" s="131"/>
      <c r="HN611" s="131"/>
      <c r="HX611" s="131"/>
      <c r="IH611" s="131"/>
      <c r="IR611" s="131"/>
      <c r="JB611" s="131"/>
    </row>
    <row xmlns:x14ac="http://schemas.microsoft.com/office/spreadsheetml/2009/9/ac" r="612" s="3" customFormat="true" x14ac:dyDescent="0.25">
      <c r="A612" s="400"/>
      <c r="B612" s="131"/>
      <c r="L612" s="131"/>
      <c r="V612" s="131"/>
      <c r="AF612" s="131"/>
      <c r="AP612" s="131"/>
      <c r="AZ612" s="131"/>
      <c r="BJ612" s="131"/>
      <c r="BK612" s="131"/>
      <c r="BT612" s="131"/>
      <c r="CD612" s="131"/>
      <c r="CE612" s="131"/>
      <c r="CN612" s="131"/>
      <c r="CO612" s="131"/>
      <c r="CX612" s="131"/>
      <c r="CY612" s="131"/>
      <c r="DH612" s="131"/>
      <c r="DR612" s="131"/>
      <c r="EB612" s="131"/>
      <c r="EL612" s="131"/>
      <c r="EV612" s="131"/>
      <c r="FF612" s="131"/>
      <c r="FP612" s="131"/>
      <c r="FZ612" s="131"/>
      <c r="GJ612" s="131"/>
      <c r="GT612" s="131"/>
      <c r="HD612" s="131"/>
      <c r="HN612" s="131"/>
      <c r="HX612" s="131"/>
      <c r="IH612" s="131"/>
      <c r="IR612" s="131"/>
      <c r="JB612" s="131"/>
    </row>
    <row xmlns:x14ac="http://schemas.microsoft.com/office/spreadsheetml/2009/9/ac" r="613" s="3" customFormat="true" x14ac:dyDescent="0.25">
      <c r="A613" s="400"/>
      <c r="B613" s="131"/>
      <c r="L613" s="131"/>
      <c r="V613" s="131"/>
      <c r="AF613" s="131"/>
      <c r="AP613" s="131"/>
      <c r="AZ613" s="131"/>
      <c r="BJ613" s="131"/>
      <c r="BK613" s="131"/>
      <c r="BT613" s="131"/>
      <c r="CD613" s="131"/>
      <c r="CE613" s="131"/>
      <c r="CN613" s="131"/>
      <c r="CO613" s="131"/>
      <c r="CX613" s="131"/>
      <c r="CY613" s="131"/>
      <c r="DH613" s="131"/>
      <c r="DR613" s="131"/>
      <c r="EB613" s="131"/>
      <c r="EL613" s="131"/>
      <c r="EV613" s="131"/>
      <c r="FF613" s="131"/>
      <c r="FP613" s="131"/>
      <c r="FZ613" s="131"/>
      <c r="GJ613" s="131"/>
      <c r="GT613" s="131"/>
      <c r="HD613" s="131"/>
      <c r="HN613" s="131"/>
      <c r="HX613" s="131"/>
      <c r="IH613" s="131"/>
      <c r="IR613" s="131"/>
      <c r="JB613" s="131"/>
    </row>
    <row xmlns:x14ac="http://schemas.microsoft.com/office/spreadsheetml/2009/9/ac" r="614" s="3" customFormat="true" x14ac:dyDescent="0.25">
      <c r="A614" s="400"/>
      <c r="B614" s="131"/>
      <c r="L614" s="131"/>
      <c r="V614" s="131"/>
      <c r="AF614" s="131"/>
      <c r="AP614" s="131"/>
      <c r="AZ614" s="131"/>
      <c r="BJ614" s="131"/>
      <c r="BK614" s="131"/>
      <c r="BT614" s="131"/>
      <c r="CD614" s="131"/>
      <c r="CE614" s="131"/>
      <c r="CN614" s="131"/>
      <c r="CO614" s="131"/>
      <c r="CX614" s="131"/>
      <c r="CY614" s="131"/>
      <c r="DH614" s="131"/>
      <c r="DR614" s="131"/>
      <c r="EB614" s="131"/>
      <c r="EL614" s="131"/>
      <c r="EV614" s="131"/>
      <c r="FF614" s="131"/>
      <c r="FP614" s="131"/>
      <c r="FZ614" s="131"/>
      <c r="GJ614" s="131"/>
      <c r="GT614" s="131"/>
      <c r="HD614" s="131"/>
      <c r="HN614" s="131"/>
      <c r="HX614" s="131"/>
      <c r="IH614" s="131"/>
      <c r="IR614" s="131"/>
      <c r="JB614" s="131"/>
    </row>
    <row xmlns:x14ac="http://schemas.microsoft.com/office/spreadsheetml/2009/9/ac" r="615" s="3" customFormat="true" x14ac:dyDescent="0.25">
      <c r="A615" s="400"/>
      <c r="B615" s="131"/>
      <c r="L615" s="131"/>
      <c r="V615" s="131"/>
      <c r="AF615" s="131"/>
      <c r="AP615" s="131"/>
      <c r="AZ615" s="131"/>
      <c r="BJ615" s="131"/>
      <c r="BK615" s="131"/>
      <c r="BT615" s="131"/>
      <c r="CD615" s="131"/>
      <c r="CE615" s="131"/>
      <c r="CN615" s="131"/>
      <c r="CO615" s="131"/>
      <c r="CX615" s="131"/>
      <c r="CY615" s="131"/>
      <c r="DH615" s="131"/>
      <c r="DR615" s="131"/>
      <c r="EB615" s="131"/>
      <c r="EL615" s="131"/>
      <c r="EV615" s="131"/>
      <c r="FF615" s="131"/>
      <c r="FP615" s="131"/>
      <c r="FZ615" s="131"/>
      <c r="GJ615" s="131"/>
      <c r="GT615" s="131"/>
      <c r="HD615" s="131"/>
      <c r="HN615" s="131"/>
      <c r="HX615" s="131"/>
      <c r="IH615" s="131"/>
      <c r="IR615" s="131"/>
      <c r="JB615" s="131"/>
    </row>
    <row xmlns:x14ac="http://schemas.microsoft.com/office/spreadsheetml/2009/9/ac" r="616" s="3" customFormat="true" x14ac:dyDescent="0.25">
      <c r="A616" s="400"/>
      <c r="B616" s="131"/>
      <c r="L616" s="131"/>
      <c r="V616" s="131"/>
      <c r="AF616" s="131"/>
      <c r="AP616" s="131"/>
      <c r="AZ616" s="131"/>
      <c r="BJ616" s="131"/>
      <c r="BK616" s="131"/>
      <c r="BT616" s="131"/>
      <c r="CD616" s="131"/>
      <c r="CE616" s="131"/>
      <c r="CN616" s="131"/>
      <c r="CO616" s="131"/>
      <c r="CX616" s="131"/>
      <c r="CY616" s="131"/>
      <c r="DH616" s="131"/>
      <c r="DR616" s="131"/>
      <c r="EB616" s="131"/>
      <c r="EL616" s="131"/>
      <c r="EV616" s="131"/>
      <c r="FF616" s="131"/>
      <c r="FP616" s="131"/>
      <c r="FZ616" s="131"/>
      <c r="GJ616" s="131"/>
      <c r="GT616" s="131"/>
      <c r="HD616" s="131"/>
      <c r="HN616" s="131"/>
      <c r="HX616" s="131"/>
      <c r="IH616" s="131"/>
      <c r="IR616" s="131"/>
      <c r="JB616" s="131"/>
    </row>
    <row xmlns:x14ac="http://schemas.microsoft.com/office/spreadsheetml/2009/9/ac" r="617" s="3" customFormat="true" x14ac:dyDescent="0.25">
      <c r="A617" s="400"/>
      <c r="B617" s="131"/>
      <c r="L617" s="131"/>
      <c r="V617" s="131"/>
      <c r="AF617" s="131"/>
      <c r="AP617" s="131"/>
      <c r="AZ617" s="131"/>
      <c r="BJ617" s="131"/>
      <c r="BK617" s="131"/>
      <c r="BT617" s="131"/>
      <c r="CD617" s="131"/>
      <c r="CE617" s="131"/>
      <c r="CN617" s="131"/>
      <c r="CO617" s="131"/>
      <c r="CX617" s="131"/>
      <c r="CY617" s="131"/>
      <c r="DH617" s="131"/>
      <c r="DR617" s="131"/>
      <c r="EB617" s="131"/>
      <c r="EL617" s="131"/>
      <c r="EV617" s="131"/>
      <c r="FF617" s="131"/>
      <c r="FP617" s="131"/>
      <c r="FZ617" s="131"/>
      <c r="GJ617" s="131"/>
      <c r="GT617" s="131"/>
      <c r="HD617" s="131"/>
      <c r="HN617" s="131"/>
      <c r="HX617" s="131"/>
      <c r="IH617" s="131"/>
      <c r="IR617" s="131"/>
      <c r="JB617" s="131"/>
    </row>
    <row xmlns:x14ac="http://schemas.microsoft.com/office/spreadsheetml/2009/9/ac" r="618" s="3" customFormat="true" x14ac:dyDescent="0.25">
      <c r="A618" s="400"/>
      <c r="B618" s="131"/>
      <c r="L618" s="131"/>
      <c r="V618" s="131"/>
      <c r="AF618" s="131"/>
      <c r="AP618" s="131"/>
      <c r="AZ618" s="131"/>
      <c r="BJ618" s="131"/>
      <c r="BK618" s="131"/>
      <c r="BT618" s="131"/>
      <c r="CD618" s="131"/>
      <c r="CE618" s="131"/>
      <c r="CN618" s="131"/>
      <c r="CO618" s="131"/>
      <c r="CX618" s="131"/>
      <c r="CY618" s="131"/>
      <c r="DH618" s="131"/>
      <c r="DR618" s="131"/>
      <c r="EB618" s="131"/>
      <c r="EL618" s="131"/>
      <c r="EV618" s="131"/>
      <c r="FF618" s="131"/>
      <c r="FP618" s="131"/>
      <c r="FZ618" s="131"/>
      <c r="GJ618" s="131"/>
      <c r="GT618" s="131"/>
      <c r="HD618" s="131"/>
      <c r="HN618" s="131"/>
      <c r="HX618" s="131"/>
      <c r="IH618" s="131"/>
      <c r="IR618" s="131"/>
      <c r="JB618" s="131"/>
    </row>
    <row xmlns:x14ac="http://schemas.microsoft.com/office/spreadsheetml/2009/9/ac" r="619" s="3" customFormat="true" x14ac:dyDescent="0.25">
      <c r="A619" s="400"/>
      <c r="B619" s="131"/>
      <c r="L619" s="131"/>
      <c r="V619" s="131"/>
      <c r="AF619" s="131"/>
      <c r="AP619" s="131"/>
      <c r="AZ619" s="131"/>
      <c r="BJ619" s="131"/>
      <c r="BK619" s="131"/>
      <c r="BT619" s="131"/>
      <c r="CD619" s="131"/>
      <c r="CE619" s="131"/>
      <c r="CN619" s="131"/>
      <c r="CO619" s="131"/>
      <c r="CX619" s="131"/>
      <c r="CY619" s="131"/>
      <c r="DH619" s="131"/>
      <c r="DR619" s="131"/>
      <c r="EB619" s="131"/>
      <c r="EL619" s="131"/>
      <c r="EV619" s="131"/>
      <c r="FF619" s="131"/>
      <c r="FP619" s="131"/>
      <c r="FZ619" s="131"/>
      <c r="GJ619" s="131"/>
      <c r="GT619" s="131"/>
      <c r="HD619" s="131"/>
      <c r="HN619" s="131"/>
      <c r="HX619" s="131"/>
      <c r="IH619" s="131"/>
      <c r="IR619" s="131"/>
      <c r="JB619" s="131"/>
    </row>
    <row xmlns:x14ac="http://schemas.microsoft.com/office/spreadsheetml/2009/9/ac" r="620" s="3" customFormat="true" x14ac:dyDescent="0.25">
      <c r="A620" s="400"/>
      <c r="B620" s="131"/>
      <c r="L620" s="131"/>
      <c r="V620" s="131"/>
      <c r="AF620" s="131"/>
      <c r="AP620" s="131"/>
      <c r="AZ620" s="131"/>
      <c r="BJ620" s="131"/>
      <c r="BK620" s="131"/>
      <c r="BT620" s="131"/>
      <c r="CD620" s="131"/>
      <c r="CE620" s="131"/>
      <c r="CN620" s="131"/>
      <c r="CO620" s="131"/>
      <c r="CX620" s="131"/>
      <c r="CY620" s="131"/>
      <c r="DH620" s="131"/>
      <c r="DR620" s="131"/>
      <c r="EB620" s="131"/>
      <c r="EL620" s="131"/>
      <c r="EV620" s="131"/>
      <c r="FF620" s="131"/>
      <c r="FP620" s="131"/>
      <c r="FZ620" s="131"/>
      <c r="GJ620" s="131"/>
      <c r="GT620" s="131"/>
      <c r="HD620" s="131"/>
      <c r="HN620" s="131"/>
      <c r="HX620" s="131"/>
      <c r="IH620" s="131"/>
      <c r="IR620" s="131"/>
      <c r="JB620" s="131"/>
    </row>
    <row xmlns:x14ac="http://schemas.microsoft.com/office/spreadsheetml/2009/9/ac" r="621" s="3" customFormat="true" x14ac:dyDescent="0.25">
      <c r="A621" s="400"/>
      <c r="B621" s="131"/>
      <c r="L621" s="131"/>
      <c r="V621" s="131"/>
      <c r="AF621" s="131"/>
      <c r="AP621" s="131"/>
      <c r="AZ621" s="131"/>
      <c r="BJ621" s="131"/>
      <c r="BK621" s="131"/>
      <c r="BT621" s="131"/>
      <c r="CD621" s="131"/>
      <c r="CE621" s="131"/>
      <c r="CN621" s="131"/>
      <c r="CO621" s="131"/>
      <c r="CX621" s="131"/>
      <c r="CY621" s="131"/>
      <c r="DH621" s="131"/>
      <c r="DR621" s="131"/>
      <c r="EB621" s="131"/>
      <c r="EL621" s="131"/>
      <c r="EV621" s="131"/>
      <c r="FF621" s="131"/>
      <c r="FP621" s="131"/>
      <c r="FZ621" s="131"/>
      <c r="GJ621" s="131"/>
      <c r="GT621" s="131"/>
      <c r="HD621" s="131"/>
      <c r="HN621" s="131"/>
      <c r="HX621" s="131"/>
      <c r="IH621" s="131"/>
      <c r="IR621" s="131"/>
      <c r="JB621" s="131"/>
    </row>
    <row xmlns:x14ac="http://schemas.microsoft.com/office/spreadsheetml/2009/9/ac" r="622" s="3" customFormat="true" x14ac:dyDescent="0.25">
      <c r="A622" s="400"/>
      <c r="B622" s="131"/>
      <c r="L622" s="131"/>
      <c r="V622" s="131"/>
      <c r="AF622" s="131"/>
      <c r="AP622" s="131"/>
      <c r="AZ622" s="131"/>
      <c r="BJ622" s="131"/>
      <c r="BK622" s="131"/>
      <c r="BT622" s="131"/>
      <c r="CD622" s="131"/>
      <c r="CE622" s="131"/>
      <c r="CN622" s="131"/>
      <c r="CO622" s="131"/>
      <c r="CX622" s="131"/>
      <c r="CY622" s="131"/>
      <c r="DH622" s="131"/>
      <c r="DR622" s="131"/>
      <c r="EB622" s="131"/>
      <c r="EL622" s="131"/>
      <c r="EV622" s="131"/>
      <c r="FF622" s="131"/>
      <c r="FP622" s="131"/>
      <c r="FZ622" s="131"/>
      <c r="GJ622" s="131"/>
      <c r="GT622" s="131"/>
      <c r="HD622" s="131"/>
      <c r="HN622" s="131"/>
      <c r="HX622" s="131"/>
      <c r="IH622" s="131"/>
      <c r="IR622" s="131"/>
      <c r="JB622" s="131"/>
    </row>
  </sheetData>
  <mergeCells count="12">
    <mergeCell ref="CY10:DE10"/>
    <mergeCell ref="CE10:CK10"/>
    <mergeCell ref="CO10:CU10"/>
    <mergeCell ref="A2:A3"/>
    <mergeCell ref="AQ10:AW10"/>
    <mergeCell ref="BA10:BG10"/>
    <mergeCell ref="BU10:CA10"/>
    <mergeCell ref="C10:I10"/>
    <mergeCell ref="W10:AC10"/>
    <mergeCell ref="BK10:BQ10"/>
    <mergeCell ref="AG10:AM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Zambia</v>
      </c>
      <c r="C2" s="113"/>
      <c r="D2" s="114"/>
      <c r="E2" s="114"/>
      <c r="F2" s="114"/>
      <c r="G2" s="115"/>
    </row>
    <row xmlns:x14ac="http://schemas.microsoft.com/office/spreadsheetml/2009/9/ac" r="3" x14ac:dyDescent="0.2">
      <c r="B3" s="595" t="s">
        <v>188</v>
      </c>
      <c r="C3" s="595"/>
      <c r="D3" s="595"/>
      <c r="E3" s="595"/>
      <c r="F3" s="595"/>
      <c r="G3" s="596"/>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802">
        <v>2000</v>
      </c>
      <c r="C5" s="946">
        <v>4485210</v>
      </c>
      <c r="D5" s="947">
        <v>34.801998138427734</v>
      </c>
      <c r="E5" s="948">
        <v>1339096</v>
      </c>
      <c r="F5" s="949">
        <v>1970444</v>
      </c>
      <c r="G5" s="950">
        <v>1175670</v>
      </c>
    </row>
    <row xmlns:x14ac="http://schemas.microsoft.com/office/spreadsheetml/2009/9/ac" r="6" x14ac:dyDescent="0.2">
      <c r="B6" s="808">
        <v>2001</v>
      </c>
      <c r="C6" s="951">
        <v>4605931</v>
      </c>
      <c r="D6" s="952">
        <v>35.001998901367188</v>
      </c>
      <c r="E6" s="953">
        <v>1374318</v>
      </c>
      <c r="F6" s="954">
        <v>2020910</v>
      </c>
      <c r="G6" s="955">
        <v>1210703</v>
      </c>
    </row>
    <row xmlns:x14ac="http://schemas.microsoft.com/office/spreadsheetml/2009/9/ac" r="7" x14ac:dyDescent="0.2">
      <c r="B7" s="814">
        <v>2002</v>
      </c>
      <c r="C7" s="956">
        <v>4733970</v>
      </c>
      <c r="D7" s="957">
        <v>35.475002288818359</v>
      </c>
      <c r="E7" s="958">
        <v>1410855</v>
      </c>
      <c r="F7" s="959">
        <v>2076271</v>
      </c>
      <c r="G7" s="960">
        <v>1246844</v>
      </c>
    </row>
    <row xmlns:x14ac="http://schemas.microsoft.com/office/spreadsheetml/2009/9/ac" r="8" x14ac:dyDescent="0.2">
      <c r="B8" s="820">
        <v>2003</v>
      </c>
      <c r="C8" s="961">
        <v>4864053</v>
      </c>
      <c r="D8" s="962">
        <v>35.951000213623047</v>
      </c>
      <c r="E8" s="963">
        <v>1449544</v>
      </c>
      <c r="F8" s="964">
        <v>2134671</v>
      </c>
      <c r="G8" s="965">
        <v>1279838</v>
      </c>
    </row>
    <row xmlns:x14ac="http://schemas.microsoft.com/office/spreadsheetml/2009/9/ac" r="9" x14ac:dyDescent="0.2">
      <c r="B9" s="826">
        <v>2004</v>
      </c>
      <c r="C9" s="966">
        <v>5002447</v>
      </c>
      <c r="D9" s="967">
        <v>36.430000305175781</v>
      </c>
      <c r="E9" s="968">
        <v>1492261</v>
      </c>
      <c r="F9" s="969">
        <v>2194907</v>
      </c>
      <c r="G9" s="970">
        <v>1315279</v>
      </c>
    </row>
    <row xmlns:x14ac="http://schemas.microsoft.com/office/spreadsheetml/2009/9/ac" r="10" x14ac:dyDescent="0.2">
      <c r="B10" s="832">
        <v>2005</v>
      </c>
      <c r="C10" s="971">
        <v>5142551</v>
      </c>
      <c r="D10" s="972">
        <v>36.910999298095703</v>
      </c>
      <c r="E10" s="973">
        <v>1536423</v>
      </c>
      <c r="F10" s="974">
        <v>2258099</v>
      </c>
      <c r="G10" s="975">
        <v>1348029</v>
      </c>
    </row>
    <row xmlns:x14ac="http://schemas.microsoft.com/office/spreadsheetml/2009/9/ac" r="11" x14ac:dyDescent="0.2">
      <c r="B11" s="838">
        <v>2006</v>
      </c>
      <c r="C11" s="976">
        <v>5293322</v>
      </c>
      <c r="D11" s="977">
        <v>37.395000457763672</v>
      </c>
      <c r="E11" s="978">
        <v>1583726</v>
      </c>
      <c r="F11" s="979">
        <v>2324728</v>
      </c>
      <c r="G11" s="980">
        <v>1384868</v>
      </c>
    </row>
    <row xmlns:x14ac="http://schemas.microsoft.com/office/spreadsheetml/2009/9/ac" r="12" x14ac:dyDescent="0.2">
      <c r="B12" s="844">
        <v>2007</v>
      </c>
      <c r="C12" s="981">
        <v>5451235</v>
      </c>
      <c r="D12" s="982">
        <v>37.881000518798828</v>
      </c>
      <c r="E12" s="983">
        <v>1633435</v>
      </c>
      <c r="F12" s="984">
        <v>2395138</v>
      </c>
      <c r="G12" s="985">
        <v>1422662</v>
      </c>
    </row>
    <row xmlns:x14ac="http://schemas.microsoft.com/office/spreadsheetml/2009/9/ac" r="13" x14ac:dyDescent="0.2">
      <c r="B13" s="850">
        <v>2008</v>
      </c>
      <c r="C13" s="986">
        <v>5623523</v>
      </c>
      <c r="D13" s="987">
        <v>38.370998382568359</v>
      </c>
      <c r="E13" s="988">
        <v>1689478</v>
      </c>
      <c r="F13" s="989">
        <v>2468687</v>
      </c>
      <c r="G13" s="990">
        <v>1465358</v>
      </c>
    </row>
    <row xmlns:x14ac="http://schemas.microsoft.com/office/spreadsheetml/2009/9/ac" r="14" x14ac:dyDescent="0.2">
      <c r="B14" s="856">
        <v>2009</v>
      </c>
      <c r="C14" s="991">
        <v>5803619</v>
      </c>
      <c r="D14" s="992">
        <v>38.861000061035156</v>
      </c>
      <c r="E14" s="993">
        <v>1752046</v>
      </c>
      <c r="F14" s="994">
        <v>2542433</v>
      </c>
      <c r="G14" s="995">
        <v>1509140</v>
      </c>
    </row>
    <row xmlns:x14ac="http://schemas.microsoft.com/office/spreadsheetml/2009/9/ac" r="15" x14ac:dyDescent="0.2">
      <c r="B15" s="862">
        <v>2010</v>
      </c>
      <c r="C15" s="996">
        <v>5995044</v>
      </c>
      <c r="D15" s="997">
        <v>39.354999542236328</v>
      </c>
      <c r="E15" s="998">
        <v>1818449</v>
      </c>
      <c r="F15" s="999">
        <v>2619979</v>
      </c>
      <c r="G15" s="1000">
        <v>1556616</v>
      </c>
    </row>
    <row xmlns:x14ac="http://schemas.microsoft.com/office/spreadsheetml/2009/9/ac" r="16" x14ac:dyDescent="0.2">
      <c r="B16" s="868">
        <v>2011</v>
      </c>
      <c r="C16" s="1001">
        <v>6188536</v>
      </c>
      <c r="D16" s="1002">
        <v>39.851001739501953</v>
      </c>
      <c r="E16" s="1003">
        <v>1883705</v>
      </c>
      <c r="F16" s="1004">
        <v>2702368</v>
      </c>
      <c r="G16" s="1005">
        <v>1602463</v>
      </c>
    </row>
    <row xmlns:x14ac="http://schemas.microsoft.com/office/spreadsheetml/2009/9/ac" r="17" x14ac:dyDescent="0.2">
      <c r="B17" s="874">
        <v>2012</v>
      </c>
      <c r="C17" s="1006">
        <v>6387310</v>
      </c>
      <c r="D17" s="1007">
        <v>40.354000091552734</v>
      </c>
      <c r="E17" s="1008">
        <v>1944954</v>
      </c>
      <c r="F17" s="1009">
        <v>2793509</v>
      </c>
      <c r="G17" s="1010">
        <v>1648847</v>
      </c>
    </row>
    <row xmlns:x14ac="http://schemas.microsoft.com/office/spreadsheetml/2009/9/ac" r="18" x14ac:dyDescent="0.2">
      <c r="B18" s="880">
        <v>2013</v>
      </c>
      <c r="C18" s="1011">
        <v>6589176</v>
      </c>
      <c r="D18" s="1012">
        <v>40.865001678466797</v>
      </c>
      <c r="E18" s="1013">
        <v>2001914</v>
      </c>
      <c r="F18" s="1014">
        <v>2890806</v>
      </c>
      <c r="G18" s="1015">
        <v>1696456</v>
      </c>
    </row>
    <row xmlns:x14ac="http://schemas.microsoft.com/office/spreadsheetml/2009/9/ac" r="19" x14ac:dyDescent="0.2">
      <c r="B19" s="886">
        <v>2014</v>
      </c>
      <c r="C19" s="1016">
        <v>6795224</v>
      </c>
      <c r="D19" s="1017">
        <v>41.381999969482422</v>
      </c>
      <c r="E19" s="1018">
        <v>2055174</v>
      </c>
      <c r="F19" s="1019">
        <v>2993166</v>
      </c>
      <c r="G19" s="1020">
        <v>1746884</v>
      </c>
    </row>
    <row xmlns:x14ac="http://schemas.microsoft.com/office/spreadsheetml/2009/9/ac" r="20" x14ac:dyDescent="0.2">
      <c r="B20" s="892">
        <v>2015</v>
      </c>
      <c r="C20" s="1021">
        <v>7003530</v>
      </c>
      <c r="D20" s="1022">
        <v>41.907001495361328</v>
      </c>
      <c r="E20" s="1023">
        <v>2106704</v>
      </c>
      <c r="F20" s="1024">
        <v>3096443</v>
      </c>
      <c r="G20" s="1025">
        <v>1800383</v>
      </c>
    </row>
    <row xmlns:x14ac="http://schemas.microsoft.com/office/spreadsheetml/2009/9/ac" r="21" x14ac:dyDescent="0.2">
      <c r="B21" s="898">
        <v>2016</v>
      </c>
      <c r="C21" s="1026">
        <v>7211469</v>
      </c>
      <c r="D21" s="1027">
        <v>42.437999725341797</v>
      </c>
      <c r="E21" s="1028">
        <v>2152578</v>
      </c>
      <c r="F21" s="1029">
        <v>3203264</v>
      </c>
      <c r="G21" s="1030">
        <v>1855627</v>
      </c>
    </row>
    <row xmlns:x14ac="http://schemas.microsoft.com/office/spreadsheetml/2009/9/ac" r="22" x14ac:dyDescent="0.2">
      <c r="B22" s="904">
        <v>2017</v>
      </c>
      <c r="C22" s="1031">
        <v>7418354</v>
      </c>
      <c r="D22" s="1032">
        <v>42.976001739501953</v>
      </c>
      <c r="E22" s="1033">
        <v>2193352</v>
      </c>
      <c r="F22" s="1034">
        <v>3310026</v>
      </c>
      <c r="G22" s="1035">
        <v>1914976</v>
      </c>
    </row>
    <row xmlns:x14ac="http://schemas.microsoft.com/office/spreadsheetml/2009/9/ac" r="23" x14ac:dyDescent="0.2">
      <c r="B23" s="910">
        <v>2018</v>
      </c>
      <c r="C23" s="1036">
        <v>7620452</v>
      </c>
      <c r="D23" s="1037">
        <v>43.520999908447266</v>
      </c>
      <c r="E23" s="1038">
        <v>2227400</v>
      </c>
      <c r="F23" s="1039">
        <v>3415383</v>
      </c>
      <c r="G23" s="1040">
        <v>1977669</v>
      </c>
    </row>
    <row xmlns:x14ac="http://schemas.microsoft.com/office/spreadsheetml/2009/9/ac" r="24" x14ac:dyDescent="0.2">
      <c r="B24" s="916">
        <v>2019</v>
      </c>
      <c r="C24" s="1041">
        <v>7817534</v>
      </c>
      <c r="D24" s="1042">
        <v>44.071998596191406</v>
      </c>
      <c r="E24" s="1043">
        <v>2257541</v>
      </c>
      <c r="F24" s="1044">
        <v>3513887</v>
      </c>
      <c r="G24" s="1045">
        <v>2046106</v>
      </c>
    </row>
    <row xmlns:x14ac="http://schemas.microsoft.com/office/spreadsheetml/2009/9/ac" r="25" x14ac:dyDescent="0.2">
      <c r="B25" s="922">
        <v>2020</v>
      </c>
      <c r="C25" s="1046">
        <v>8012121</v>
      </c>
      <c r="D25" s="1047">
        <v>44.628997802734375</v>
      </c>
      <c r="E25" s="1048">
        <v>2288852</v>
      </c>
      <c r="F25" s="1049">
        <v>3603977</v>
      </c>
      <c r="G25" s="1050">
        <v>2119292</v>
      </c>
    </row>
    <row xmlns:x14ac="http://schemas.microsoft.com/office/spreadsheetml/2009/9/ac" r="26" x14ac:dyDescent="0.2">
      <c r="B26" s="928">
        <v>2021</v>
      </c>
      <c r="C26" s="1051">
        <v>8203781</v>
      </c>
      <c r="D26" s="1052">
        <v>45.192001342773438</v>
      </c>
      <c r="E26" s="1053">
        <v>2320749</v>
      </c>
      <c r="F26" s="1054">
        <v>3685204</v>
      </c>
      <c r="G26" s="1055">
        <v>2197828</v>
      </c>
    </row>
    <row xmlns:x14ac="http://schemas.microsoft.com/office/spreadsheetml/2009/9/ac" r="27" x14ac:dyDescent="0.2">
      <c r="B27" s="934">
        <v>2022</v>
      </c>
      <c r="C27" s="935">
        <v>8392434</v>
      </c>
      <c r="D27" s="936">
        <v>45.761001586914063</v>
      </c>
      <c r="E27" s="937">
        <v>2356711</v>
      </c>
      <c r="F27" s="938">
        <v>3759404</v>
      </c>
      <c r="G27" s="939">
        <v>2276319</v>
      </c>
    </row>
    <row xmlns:x14ac="http://schemas.microsoft.com/office/spreadsheetml/2009/9/ac" r="28" x14ac:dyDescent="0.2">
      <c r="B28" s="940">
        <v>2023</v>
      </c>
      <c r="C28" s="1056">
        <v>8486539</v>
      </c>
      <c r="D28" s="942">
        <v>46.334999084472656</v>
      </c>
      <c r="E28" s="1057">
        <v>2463552</v>
      </c>
      <c r="F28" s="1058">
        <v>3796498</v>
      </c>
      <c r="G28" s="1059">
        <v>2226489</v>
      </c>
    </row>
    <row xmlns:x14ac="http://schemas.microsoft.com/office/spreadsheetml/2009/9/ac" r="29" x14ac:dyDescent="0.2">
      <c r="B29" s="210">
        <v>2024</v>
      </c>
      <c r="C29" s="374"/>
      <c r="D29" s="375"/>
      <c r="E29" s="376"/>
      <c r="F29" s="377"/>
      <c r="G29" s="378"/>
    </row>
    <row xmlns:x14ac="http://schemas.microsoft.com/office/spreadsheetml/2009/9/ac" r="30" x14ac:dyDescent="0.2">
      <c r="B30" s="209">
        <v>2025</v>
      </c>
      <c r="C30" s="374"/>
      <c r="D30" s="375"/>
      <c r="E30" s="376"/>
      <c r="F30" s="377"/>
      <c r="G30" s="378"/>
    </row>
    <row xmlns:x14ac="http://schemas.microsoft.com/office/spreadsheetml/2009/9/ac" r="31" x14ac:dyDescent="0.2">
      <c r="B31" s="210">
        <v>2026</v>
      </c>
      <c r="C31" s="374"/>
      <c r="D31" s="375"/>
      <c r="E31" s="376"/>
      <c r="F31" s="377"/>
      <c r="G31" s="378"/>
    </row>
    <row xmlns:x14ac="http://schemas.microsoft.com/office/spreadsheetml/2009/9/ac" r="32" x14ac:dyDescent="0.2">
      <c r="B32" s="209">
        <v>2027</v>
      </c>
      <c r="C32" s="374"/>
      <c r="D32" s="375"/>
      <c r="E32" s="376"/>
      <c r="F32" s="377"/>
      <c r="G32" s="378"/>
    </row>
    <row xmlns:x14ac="http://schemas.microsoft.com/office/spreadsheetml/2009/9/ac" r="33" x14ac:dyDescent="0.2">
      <c r="B33" s="210">
        <v>2028</v>
      </c>
      <c r="C33" s="374"/>
      <c r="D33" s="375"/>
      <c r="E33" s="376"/>
      <c r="F33" s="377"/>
      <c r="G33" s="378"/>
    </row>
    <row xmlns:x14ac="http://schemas.microsoft.com/office/spreadsheetml/2009/9/ac" r="34" x14ac:dyDescent="0.2">
      <c r="B34" s="209">
        <v>2029</v>
      </c>
      <c r="C34" s="374"/>
      <c r="D34" s="375"/>
      <c r="E34" s="376"/>
      <c r="F34" s="377"/>
      <c r="G34" s="378"/>
    </row>
    <row xmlns:x14ac="http://schemas.microsoft.com/office/spreadsheetml/2009/9/ac" r="35" x14ac:dyDescent="0.2">
      <c r="B35" s="210">
        <v>2030</v>
      </c>
      <c r="C35" s="214"/>
      <c r="D35" s="211"/>
      <c r="E35" s="215"/>
      <c r="F35" s="212"/>
      <c r="G35" s="213"/>
    </row>
    <row xmlns:x14ac="http://schemas.microsoft.com/office/spreadsheetml/2009/9/ac" r="36" ht="14.25" x14ac:dyDescent="0.2">
      <c r="B36" s="120" t="s">
        <v>198</v>
      </c>
      <c r="G36" s="118"/>
    </row>
    <row xmlns:x14ac="http://schemas.microsoft.com/office/spreadsheetml/2009/9/ac" r="37" ht="14.25" x14ac:dyDescent="0.2">
      <c r="B37" s="120" t="s">
        <v>223</v>
      </c>
    </row>
    <row xmlns:x14ac="http://schemas.microsoft.com/office/spreadsheetml/2009/9/ac" r="38" ht="14.25" x14ac:dyDescent="0.2">
      <c r="B38" s="120" t="s">
        <v>297</v>
      </c>
    </row>
    <row xmlns:x14ac="http://schemas.microsoft.com/office/spreadsheetml/2009/9/ac" r="39" x14ac:dyDescent="0.2">
      <c r="B39" s="1061" t="s">
        <v>224</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F771A-0F5A-4A9B-99B2-356AC633EAB7}">
  <sheetPr codeName="Sheet1">
    <tabColor rgb="FFEAEAEA"/>
  </sheetPr>
  <dimension ref="B2:C15"/>
  <sheetViews>
    <sheetView showGridLines="false" workbookViewId="0">
      <selection activeCell="D5" sqref="D5"/>
    </sheetView>
  </sheetViews>
  <sheetFormatPr xmlns:x14ac="http://schemas.microsoft.com/office/spreadsheetml/2009/9/ac" defaultRowHeight="15.75" x14ac:dyDescent="0.25"/>
  <cols>
    <col min="1" max="1" width="1.625" customWidth="true"/>
    <col min="2" max="2" width="15.625" customWidth="true"/>
    <col min="3" max="3" width="90.75" style="389" customWidth="true"/>
  </cols>
  <sheetData>
    <row xmlns:x14ac="http://schemas.microsoft.com/office/spreadsheetml/2009/9/ac" r="2" ht="33" customHeight="true" x14ac:dyDescent="0.25">
      <c r="B2" s="597" t="s">
        <v>277</v>
      </c>
      <c r="C2" s="597"/>
    </row>
    <row xmlns:x14ac="http://schemas.microsoft.com/office/spreadsheetml/2009/9/ac" r="3" ht="6" customHeight="true" x14ac:dyDescent="0.25">
      <c r="B3" s="388"/>
    </row>
    <row xmlns:x14ac="http://schemas.microsoft.com/office/spreadsheetml/2009/9/ac" r="4" ht="30" customHeight="true" x14ac:dyDescent="0.25">
      <c r="B4" s="390" t="s">
        <v>278</v>
      </c>
      <c r="C4" s="391" t="s">
        <v>279</v>
      </c>
    </row>
    <row xmlns:x14ac="http://schemas.microsoft.com/office/spreadsheetml/2009/9/ac" r="5" ht="30" customHeight="true" x14ac:dyDescent="0.25">
      <c r="B5" s="390" t="s">
        <v>48</v>
      </c>
      <c r="C5" s="391" t="s">
        <v>280</v>
      </c>
    </row>
    <row xmlns:x14ac="http://schemas.microsoft.com/office/spreadsheetml/2009/9/ac" r="6" ht="30" customHeight="true" x14ac:dyDescent="0.25">
      <c r="B6" s="390" t="s">
        <v>281</v>
      </c>
      <c r="C6" s="391" t="s">
        <v>282</v>
      </c>
    </row>
    <row xmlns:x14ac="http://schemas.microsoft.com/office/spreadsheetml/2009/9/ac" r="7" ht="30" customHeight="true" x14ac:dyDescent="0.25">
      <c r="B7" s="390" t="s">
        <v>283</v>
      </c>
      <c r="C7" s="391" t="s">
        <v>284</v>
      </c>
    </row>
    <row xmlns:x14ac="http://schemas.microsoft.com/office/spreadsheetml/2009/9/ac" r="8" ht="30" customHeight="true" x14ac:dyDescent="0.25">
      <c r="B8" s="390" t="s">
        <v>146</v>
      </c>
      <c r="C8" s="391" t="s">
        <v>285</v>
      </c>
    </row>
    <row xmlns:x14ac="http://schemas.microsoft.com/office/spreadsheetml/2009/9/ac" r="9" ht="30" customHeight="true" x14ac:dyDescent="0.25">
      <c r="B9" s="390" t="s">
        <v>286</v>
      </c>
      <c r="C9" s="391" t="s">
        <v>287</v>
      </c>
    </row>
    <row xmlns:x14ac="http://schemas.microsoft.com/office/spreadsheetml/2009/9/ac" r="10" ht="30" customHeight="true" x14ac:dyDescent="0.25">
      <c r="B10" s="390" t="s">
        <v>150</v>
      </c>
      <c r="C10" s="391" t="s">
        <v>288</v>
      </c>
    </row>
    <row xmlns:x14ac="http://schemas.microsoft.com/office/spreadsheetml/2009/9/ac" r="11" s="394" customFormat="true" ht="6.75" customHeight="true" x14ac:dyDescent="0.25">
      <c r="B11" s="392"/>
      <c r="C11" s="393"/>
    </row>
    <row xmlns:x14ac="http://schemas.microsoft.com/office/spreadsheetml/2009/9/ac" r="12" s="396" customFormat="true" ht="11.25" x14ac:dyDescent="0.2">
      <c r="B12" s="395" t="s">
        <v>289</v>
      </c>
    </row>
    <row xmlns:x14ac="http://schemas.microsoft.com/office/spreadsheetml/2009/9/ac" r="13" x14ac:dyDescent="0.25">
      <c r="B13" s="395" t="s">
        <v>292</v>
      </c>
    </row>
    <row xmlns:x14ac="http://schemas.microsoft.com/office/spreadsheetml/2009/9/ac" r="14" x14ac:dyDescent="0.25">
      <c r="B14" s="397" t="s">
        <v>290</v>
      </c>
    </row>
    <row xmlns:x14ac="http://schemas.microsoft.com/office/spreadsheetml/2009/9/ac" r="15" ht="76.5" customHeight="true" x14ac:dyDescent="0.25">
      <c r="B15" s="598" t="s">
        <v>291</v>
      </c>
      <c r="C15" s="59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2D78C-65D3-46EF-BA39-4F14B529F50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0" customWidth="true"/>
    <col min="2" max="2" width="12.375" style="600" customWidth="true"/>
    <col min="3" max="8" width="9" style="600" customWidth="true"/>
    <col min="9" max="9" width="12.375" style="600" customWidth="true"/>
    <col min="10" max="15" width="9" style="600" customWidth="true"/>
    <col min="16" max="16" width="12.375" style="600" customWidth="true"/>
    <col min="17" max="22" width="9" style="600" customWidth="true"/>
    <col min="23" max="38" width="9" style="600"/>
    <col min="39" max="16384" width="9" style="608"/>
  </cols>
  <sheetData>
    <row xmlns:x14ac="http://schemas.microsoft.com/office/spreadsheetml/2009/9/ac" r="1" s="600" customFormat="true" x14ac:dyDescent="0.2">
      <c r="A1" s="599" t="s">
        <v>152</v>
      </c>
      <c r="B1" s="599"/>
      <c r="C1" s="599"/>
      <c r="D1" s="599"/>
      <c r="E1" s="599"/>
      <c r="F1" s="599"/>
      <c r="G1" s="599"/>
      <c r="H1" s="599"/>
      <c r="I1" s="599"/>
      <c r="J1" s="599"/>
      <c r="K1" s="599"/>
      <c r="L1" s="599"/>
      <c r="M1" s="599"/>
      <c r="N1" s="599"/>
      <c r="O1" s="599"/>
      <c r="P1" s="599"/>
      <c r="Q1" s="599"/>
      <c r="R1" s="599"/>
      <c r="S1" s="599"/>
      <c r="T1" s="599"/>
      <c r="U1" s="599"/>
      <c r="V1" s="599"/>
    </row>
    <row xmlns:x14ac="http://schemas.microsoft.com/office/spreadsheetml/2009/9/ac" r="2" s="600" customFormat="true" x14ac:dyDescent="0.2">
      <c r="A2" s="599"/>
      <c r="B2" s="599"/>
      <c r="C2" s="599"/>
      <c r="D2" s="599"/>
      <c r="E2" s="599"/>
      <c r="F2" s="599"/>
      <c r="G2" s="599"/>
      <c r="H2" s="599"/>
      <c r="I2" s="599"/>
      <c r="J2" s="599"/>
      <c r="K2" s="599"/>
      <c r="L2" s="599"/>
      <c r="M2" s="599"/>
      <c r="N2" s="599"/>
      <c r="O2" s="599"/>
      <c r="P2" s="599"/>
      <c r="Q2" s="599"/>
      <c r="R2" s="599"/>
      <c r="S2" s="599"/>
      <c r="T2" s="599"/>
      <c r="U2" s="599"/>
      <c r="V2" s="599"/>
    </row>
    <row xmlns:x14ac="http://schemas.microsoft.com/office/spreadsheetml/2009/9/ac" r="3" s="600" customFormat="true" ht="18" x14ac:dyDescent="0.2">
      <c r="A3" s="601"/>
      <c r="B3" s="601"/>
      <c r="C3" s="601"/>
      <c r="D3" s="601"/>
      <c r="E3" s="601"/>
      <c r="F3" s="601"/>
      <c r="G3" s="601"/>
      <c r="H3" s="601"/>
      <c r="I3" s="601"/>
      <c r="J3" s="601"/>
      <c r="K3" s="601"/>
      <c r="L3" s="601"/>
      <c r="M3" s="601"/>
      <c r="N3" s="601"/>
      <c r="O3" s="601"/>
      <c r="P3" s="601"/>
      <c r="Q3" s="601"/>
      <c r="R3" s="601"/>
      <c r="S3" s="601"/>
      <c r="T3" s="601"/>
      <c r="U3" s="601"/>
      <c r="V3" s="601"/>
    </row>
    <row xmlns:x14ac="http://schemas.microsoft.com/office/spreadsheetml/2009/9/ac" r="4" ht="15.75" x14ac:dyDescent="0.25">
      <c r="B4" s="602" t="s">
        <v>13</v>
      </c>
      <c r="E4" s="603"/>
      <c r="I4" s="604" t="s">
        <v>14</v>
      </c>
      <c r="P4" s="605" t="s">
        <v>15</v>
      </c>
    </row>
    <row xmlns:x14ac="http://schemas.microsoft.com/office/spreadsheetml/2009/9/ac" r="6" x14ac:dyDescent="0.2">
      <c r="G6" s="606"/>
      <c r="H6" s="606"/>
      <c r="I6" s="606"/>
      <c r="K6" s="606"/>
      <c r="L6" s="606"/>
    </row>
    <row xmlns:x14ac="http://schemas.microsoft.com/office/spreadsheetml/2009/9/ac" r="7" ht="15.75" x14ac:dyDescent="0.2">
      <c r="G7" s="606"/>
      <c r="H7" s="606"/>
      <c r="I7" s="606"/>
      <c r="K7" s="607"/>
      <c r="L7" s="606"/>
    </row>
    <row xmlns:x14ac="http://schemas.microsoft.com/office/spreadsheetml/2009/9/ac" r="8" x14ac:dyDescent="0.2">
      <c r="G8" s="606"/>
      <c r="H8" s="606"/>
      <c r="I8" s="606"/>
      <c r="K8" s="606"/>
      <c r="L8" s="606"/>
    </row>
    <row xmlns:x14ac="http://schemas.microsoft.com/office/spreadsheetml/2009/9/ac" r="9" x14ac:dyDescent="0.2">
      <c r="G9" s="606"/>
      <c r="H9" s="606"/>
      <c r="I9" s="606"/>
      <c r="K9" s="606"/>
      <c r="L9" s="606"/>
    </row>
    <row xmlns:x14ac="http://schemas.microsoft.com/office/spreadsheetml/2009/9/ac" r="10" x14ac:dyDescent="0.2">
      <c r="G10" s="606"/>
      <c r="H10" s="606"/>
      <c r="I10" s="606"/>
      <c r="K10" s="606"/>
      <c r="L10" s="606"/>
    </row>
    <row xmlns:x14ac="http://schemas.microsoft.com/office/spreadsheetml/2009/9/ac" r="11" x14ac:dyDescent="0.2">
      <c r="G11" s="606"/>
      <c r="H11" s="606"/>
      <c r="I11" s="606"/>
      <c r="K11" s="606"/>
      <c r="L11" s="606"/>
    </row>
    <row xmlns:x14ac="http://schemas.microsoft.com/office/spreadsheetml/2009/9/ac" r="12" x14ac:dyDescent="0.2">
      <c r="G12" s="606"/>
      <c r="H12" s="606"/>
      <c r="I12" s="606"/>
      <c r="K12" s="606"/>
      <c r="L12" s="606"/>
    </row>
    <row xmlns:x14ac="http://schemas.microsoft.com/office/spreadsheetml/2009/9/ac" r="13" x14ac:dyDescent="0.2">
      <c r="G13" s="606"/>
      <c r="H13" s="606"/>
      <c r="I13" s="606"/>
      <c r="K13" s="606"/>
      <c r="L13" s="606"/>
    </row>
    <row xmlns:x14ac="http://schemas.microsoft.com/office/spreadsheetml/2009/9/ac" r="14" x14ac:dyDescent="0.2">
      <c r="G14" s="606"/>
      <c r="H14" s="606"/>
      <c r="I14" s="606"/>
      <c r="K14" s="606"/>
      <c r="L14" s="606"/>
    </row>
    <row xmlns:x14ac="http://schemas.microsoft.com/office/spreadsheetml/2009/9/ac" r="15" x14ac:dyDescent="0.2">
      <c r="G15" s="606"/>
      <c r="H15" s="606"/>
      <c r="I15" s="606"/>
      <c r="K15" s="606"/>
      <c r="L15" s="606"/>
    </row>
    <row xmlns:x14ac="http://schemas.microsoft.com/office/spreadsheetml/2009/9/ac" r="16" x14ac:dyDescent="0.2">
      <c r="G16" s="606"/>
      <c r="H16" s="606"/>
      <c r="I16" s="606"/>
      <c r="K16" s="606"/>
      <c r="L16" s="606"/>
    </row>
    <row xmlns:x14ac="http://schemas.microsoft.com/office/spreadsheetml/2009/9/ac" r="17" x14ac:dyDescent="0.2">
      <c r="G17" s="606"/>
      <c r="H17" s="606"/>
      <c r="I17" s="606"/>
      <c r="K17" s="606"/>
      <c r="L17" s="606"/>
    </row>
    <row xmlns:x14ac="http://schemas.microsoft.com/office/spreadsheetml/2009/9/ac" r="18" x14ac:dyDescent="0.2">
      <c r="G18" s="606"/>
      <c r="H18" s="606"/>
      <c r="I18" s="606"/>
      <c r="K18" s="606"/>
      <c r="L18" s="606"/>
    </row>
    <row xmlns:x14ac="http://schemas.microsoft.com/office/spreadsheetml/2009/9/ac" r="19" x14ac:dyDescent="0.2">
      <c r="G19" s="606"/>
      <c r="H19" s="606"/>
      <c r="I19" s="606"/>
      <c r="K19" s="606"/>
      <c r="L19" s="606"/>
    </row>
    <row xmlns:x14ac="http://schemas.microsoft.com/office/spreadsheetml/2009/9/ac" r="20" x14ac:dyDescent="0.2">
      <c r="G20" s="606"/>
      <c r="H20" s="606"/>
      <c r="I20" s="606"/>
      <c r="K20" s="606"/>
      <c r="L20" s="606"/>
    </row>
    <row xmlns:x14ac="http://schemas.microsoft.com/office/spreadsheetml/2009/9/ac" r="21" x14ac:dyDescent="0.2">
      <c r="G21" s="606"/>
      <c r="H21" s="606"/>
      <c r="I21" s="606"/>
      <c r="K21" s="606"/>
      <c r="L21" s="606"/>
    </row>
    <row xmlns:x14ac="http://schemas.microsoft.com/office/spreadsheetml/2009/9/ac" r="23" x14ac:dyDescent="0.2">
      <c r="B23" s="609"/>
    </row>
    <row xmlns:x14ac="http://schemas.microsoft.com/office/spreadsheetml/2009/9/ac" r="25" x14ac:dyDescent="0.2">
      <c r="B25" s="610"/>
      <c r="C25" s="610" t="str">
        <f>+IF(OR((C28="National*"),(D28="Urban*"),(E28="Rural*"),(F28="Pre-primary*"),(G28="Primary*"),(H28="Secondary^"),(C28="National*^"),(D28="Urban*^"),(E28="Rural*^"),(F28="Pre-primary*^"),(G28="Primary*^"),(H28="Secondary*^")),"*No basic service estimate available","")</f>
        <v>*No basic service estimate available</v>
      </c>
      <c r="J25" s="610" t="str">
        <f>+IF(OR((J28="National*"),(K28="Urban*"),(L28="Rural*"),(M28="Pre-primary*"),(N28="Primary*"),(O28="Secondary^"),(J28="National*^"),(K28="Urban*^"),(L28="Rural*^"),(M28="Pre-primary*^"),(N28="Primary*^"),(O28="Secondary*^")),"*No basic service estimate available","")</f>
        <v>*No basic service estimate available</v>
      </c>
      <c r="Q25" s="61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9"/>
      <c r="C26" s="610" t="str">
        <f>+IF(OR((C28="National*^"),(D28="Urban*^"),(E28="Rural*^"),(F28="Pre-primary*^"),(G28="Primary*^"),(H28="Secondary*^")),"^Facilities that cannot be classified as improved or unimproved are treated as limited","")</f>
        <v/>
      </c>
      <c r="J26" s="610" t="str">
        <f>+IF(OR((J28="National*^"),(K28="Urban*^"),(L28="Rural*^"),(M28="Pre-primary*^"),(N28="Primary*^"),(O28="Secondary*^")),"^Facilities that cannot be classified as improved or unimproved are treated as limited","")</f>
        <v/>
      </c>
      <c r="Q26" s="610" t="str">
        <f>+IF(OR((Q28="National*^"),(R28="Urban*^"),(S28="Rural*^"),(T28="Pre-primary*^"),(U28="Primary*^"),(V28="Secondary*^")),"^Facilities that cannot be classified as having water or not are treated as limited","")</f>
        <v/>
      </c>
    </row>
    <row xmlns:x14ac="http://schemas.microsoft.com/office/spreadsheetml/2009/9/ac" r="27" x14ac:dyDescent="0.2">
      <c r="B27" s="611" t="str">
        <f>+Introduction!C7</f>
        <v>Zambia</v>
      </c>
      <c r="C27" s="612" t="s">
        <v>217</v>
      </c>
      <c r="D27" s="612"/>
      <c r="E27" s="612"/>
      <c r="F27" s="612"/>
      <c r="G27" s="612"/>
      <c r="H27" s="612"/>
      <c r="I27" s="613" t="str">
        <f>+B27</f>
        <v>Zambia</v>
      </c>
      <c r="J27" s="614" t="s">
        <v>14</v>
      </c>
      <c r="K27" s="615"/>
      <c r="L27" s="615"/>
      <c r="M27" s="615"/>
      <c r="N27" s="615"/>
      <c r="O27" s="615"/>
      <c r="P27" s="616" t="str">
        <f>+B27</f>
        <v>Zambia</v>
      </c>
      <c r="Q27" s="617" t="s">
        <v>15</v>
      </c>
      <c r="R27" s="617"/>
      <c r="S27" s="617"/>
      <c r="T27" s="617"/>
      <c r="U27" s="617"/>
      <c r="V27" s="618"/>
      <c r="AM27" s="600"/>
      <c r="AN27" s="600"/>
      <c r="AO27" s="600"/>
      <c r="AP27" s="600"/>
      <c r="AQ27" s="600"/>
      <c r="AR27" s="600"/>
      <c r="AS27" s="600"/>
      <c r="AT27" s="600"/>
      <c r="AU27" s="600"/>
    </row>
    <row xmlns:x14ac="http://schemas.microsoft.com/office/spreadsheetml/2009/9/ac" r="28" x14ac:dyDescent="0.2">
      <c r="B28" s="619"/>
      <c r="C28" s="620" t="str">
        <f>IF(AND(C30=0.0000000001,C31=0.0000000001,C32=0.0000000001), "National*",IF(AND(C30=0.0000000001,ISNUMBER(C32)),"National*", "National"))</f>
        <v>National</v>
      </c>
      <c r="D28" s="621" t="str">
        <f>IF(AND(D30=0.0000000001,D31=0.0000000001,D32=0.0000000001), "Urban*",IF(AND(D30=0.0000000001,ISNUMBER(D32)),"Urban*", "Urban"))</f>
        <v>Urban*</v>
      </c>
      <c r="E28" s="621" t="str">
        <f>IF(AND(E30=0.0000000001,E31=0.0000000001,E32=0.0000000001), "Rural*",IF(AND(E30=0.0000000001,ISNUMBER(E32)),"Rural*", "Rural"))</f>
        <v>Rural*</v>
      </c>
      <c r="F28" s="621" t="str">
        <f>IF(AND(F30=0.0000000001,F31=0.0000000001,F32=0.0000000001), "Pre-primary*",IF(AND(F30=0.0000000001,ISNUMBER(F32)),"Pre-primary*", "Pre-primary"))</f>
        <v>Pre-primary*</v>
      </c>
      <c r="G28" s="621" t="str">
        <f>IF(AND(G30=0.0000000001,G31=0.0000000001,G32=0.0000000001), "Primary*",IF(AND(G30=0.0000000001,ISNUMBER(G32)),"Primary*", "Primary"))</f>
        <v>Primary</v>
      </c>
      <c r="H28" s="621" t="str">
        <f>IF(AND(H30=0.0000000001,H31=0.0000000001,H32=0.0000000001), "Secondary*",IF(AND(H30=0.0000000001,ISNUMBER(H32)),"Secondary*", "Secondary"))</f>
        <v>Secondary*</v>
      </c>
      <c r="I28" s="619"/>
      <c r="J28" s="622" t="str">
        <f>IF(AND(J30=0.0000000001,J31=0.0000000001,J32=0.0000000001), "National*",IF(AND(J30=0.0000000001,ISNUMBER(J32)),"National*", "National"))</f>
        <v>National*</v>
      </c>
      <c r="K28" s="621" t="str">
        <f>IF(AND(K30=0.0000000001,K31=0.0000000001,K32=0.0000000001), "Urban*",IF(AND(K30=0.0000000001,ISNUMBER(K32)),"Urban*", "Urban"))</f>
        <v>Urban*</v>
      </c>
      <c r="L28" s="621" t="str">
        <f>IF(AND(L30=0.0000000001,L31=0.0000000001,L32=0.0000000001), "Rural*",IF(AND(L30=0.0000000001,ISNUMBER(L32)),"Rural*", "Rural"))</f>
        <v>Rural</v>
      </c>
      <c r="M28" s="621" t="str">
        <f>IF(AND(M30=0.0000000001,M31=0.0000000001,M32=0.0000000001), "Pre-primary*",IF(AND(M30=0.0000000001,ISNUMBER(M32)),"Pre-primary*", "Pre-primary"))</f>
        <v>Pre-primary*</v>
      </c>
      <c r="N28" s="621" t="str">
        <f>IF(AND(N30=0.0000000001,N31=0.0000000001,N32=0.0000000001), "Primary*",IF(AND(N30=0.0000000001,ISNUMBER(N32)),"Primary*", "Primary"))</f>
        <v>Primary*</v>
      </c>
      <c r="O28" s="621" t="str">
        <f>IF(AND(O30=0.0000000001,O31=0.0000000001,O32=0.0000000001), "Secondary*",IF(AND(O30=0.0000000001,ISNUMBER(O32)),"Secondary*", "Secondary"))</f>
        <v>Secondary*</v>
      </c>
      <c r="P28" s="623"/>
      <c r="Q28" s="624" t="str">
        <f>IF(AND(Q30=0.0000000001,Q31=0.0000000001,Q32=0.0000000001), "National*",IF(AND(Q30=0.0000000001,ISNUMBER(Q32)),"National*", "National"))</f>
        <v>National</v>
      </c>
      <c r="R28" s="621" t="str">
        <f>IF(AND(R30=0.0000000001,R31=0.0000000001,R32=0.0000000001), "Urban*",IF(AND(R30=0.0000000001,ISNUMBER(R32)),"Urban*", "Urban"))</f>
        <v>Urban*</v>
      </c>
      <c r="S28" s="621" t="str">
        <f>IF(AND(S30=0.0000000001,S31=0.0000000001,S32=0.0000000001), "Rural*",IF(AND(S30=0.0000000001,ISNUMBER(S32)),"Rural*", "Rural"))</f>
        <v>Rural*</v>
      </c>
      <c r="T28" s="621" t="str">
        <f>IF(AND(T30=0.0000000001,T31=0.0000000001,T32=0.0000000001), "Pre-primary*",IF(AND(T30=0.0000000001,ISNUMBER(T32)),"Pre-primary*", "Pre-primary"))</f>
        <v>Pre-primary*</v>
      </c>
      <c r="U28" s="621" t="str">
        <f>IF(AND(U30=0.0000000001,U31=0.0000000001,U32=0.0000000001), "Primary*",IF(AND(U30=0.0000000001,ISNUMBER(U32)),"Primary*", "Primary"))</f>
        <v>Primary</v>
      </c>
      <c r="V28" s="625" t="str">
        <f>IF(AND(V30=0.0000000001,V31=0.0000000001,V32=0.0000000001), "Secondary*",IF(AND(V30=0.0000000001,ISNUMBER(V32)),"Secondary*", "Secondary"))</f>
        <v>Secondary</v>
      </c>
      <c r="AM28" s="600"/>
      <c r="AN28" s="600"/>
      <c r="AO28" s="600"/>
      <c r="AP28" s="600"/>
      <c r="AQ28" s="600"/>
      <c r="AR28" s="600"/>
      <c r="AS28" s="600"/>
      <c r="AT28" s="600"/>
      <c r="AU28" s="600"/>
    </row>
    <row xmlns:x14ac="http://schemas.microsoft.com/office/spreadsheetml/2009/9/ac" r="29" ht="15.75" thickBot="true" x14ac:dyDescent="0.25">
      <c r="B29" s="619"/>
      <c r="C29" s="626">
        <f>IF(ISNUMBER(Regressions!B4), Regressions!B4, "-")</f>
        <v>2023</v>
      </c>
      <c r="D29" s="627">
        <f>C29</f>
        <v>2023</v>
      </c>
      <c r="E29" s="627">
        <f>D29</f>
        <v>2023</v>
      </c>
      <c r="F29" s="627">
        <f>E29</f>
        <v>2023</v>
      </c>
      <c r="G29" s="627">
        <f>F29</f>
        <v>2023</v>
      </c>
      <c r="H29" s="627">
        <f>F29</f>
        <v>2023</v>
      </c>
      <c r="I29" s="619"/>
      <c r="J29" s="628">
        <f>IF(ISNUMBER(Regressions!K4), Regressions!K4, "-")</f>
        <v>2021</v>
      </c>
      <c r="K29" s="629">
        <f>J29</f>
        <v>2021</v>
      </c>
      <c r="L29" s="629">
        <f>K29</f>
        <v>2021</v>
      </c>
      <c r="M29" s="629">
        <f>L29</f>
        <v>2021</v>
      </c>
      <c r="N29" s="629">
        <f>M29</f>
        <v>2021</v>
      </c>
      <c r="O29" s="629">
        <f>M29</f>
        <v>2021</v>
      </c>
      <c r="P29" s="623"/>
      <c r="Q29" s="630">
        <f>IF(ISNUMBER(Regressions!T4), Regressions!T4, "-")</f>
        <v>2023</v>
      </c>
      <c r="R29" s="631">
        <f>Q29</f>
        <v>2023</v>
      </c>
      <c r="S29" s="631">
        <f>R29</f>
        <v>2023</v>
      </c>
      <c r="T29" s="631">
        <f>S29</f>
        <v>2023</v>
      </c>
      <c r="U29" s="631">
        <f>T29</f>
        <v>2023</v>
      </c>
      <c r="V29" s="632">
        <f>T29</f>
        <v>2023</v>
      </c>
      <c r="AM29" s="600"/>
      <c r="AN29" s="600"/>
      <c r="AO29" s="600"/>
      <c r="AP29" s="600"/>
      <c r="AQ29" s="600"/>
      <c r="AR29" s="600"/>
      <c r="AS29" s="600"/>
      <c r="AT29" s="600"/>
      <c r="AU29" s="600"/>
    </row>
    <row xmlns:x14ac="http://schemas.microsoft.com/office/spreadsheetml/2009/9/ac" r="30" x14ac:dyDescent="0.2">
      <c r="B30" s="633" t="s">
        <v>155</v>
      </c>
      <c r="C30" s="634">
        <f>IF(ISNUMBER(Regressions!C4), Regressions!C4, 0.0000000001)</f>
        <v>79.068826670000007</v>
      </c>
      <c r="D30" s="634">
        <f>IF(ISNUMBER(Regressions!D4), Regressions!D4, 0.0000000001)</f>
        <v>1E-10</v>
      </c>
      <c r="E30" s="634">
        <f>IF(ISNUMBER(Regressions!E4), Regressions!E4, 0.0000000001)</f>
        <v>1E-10</v>
      </c>
      <c r="F30" s="634">
        <f>IF(ISNUMBER(Regressions!F4), Regressions!F4, 0.0000000001)</f>
        <v>1E-10</v>
      </c>
      <c r="G30" s="634">
        <f>IF(ISNUMBER(Regressions!G4), Regressions!G4, 0.0000000001)</f>
        <v>78.068826670000007</v>
      </c>
      <c r="H30" s="634">
        <f>IF(ISNUMBER(Regressions!H4), Regressions!H4, 0.0000000001)</f>
        <v>1E-10</v>
      </c>
      <c r="I30" s="635" t="s">
        <v>155</v>
      </c>
      <c r="J30" s="634">
        <f>IF(ISNUMBER(Regressions!L4), Regressions!L4,0.0000000001)</f>
        <v>1E-10</v>
      </c>
      <c r="K30" s="634">
        <f>IF(ISNUMBER(Regressions!M4), Regressions!M4,0.0000000001)</f>
        <v>1E-10</v>
      </c>
      <c r="L30" s="634">
        <f>IF(ISNUMBER(Regressions!N4), Regressions!N4,0.0000000001)</f>
        <v>23</v>
      </c>
      <c r="M30" s="634">
        <f>IF(ISNUMBER(Regressions!O4), Regressions!O4,0.0000000001)</f>
        <v>1E-10</v>
      </c>
      <c r="N30" s="634">
        <f>IF(ISNUMBER(Regressions!P4), Regressions!P4,0.0000000001)</f>
        <v>1E-10</v>
      </c>
      <c r="O30" s="634">
        <f>IF(ISNUMBER(Regressions!Q4), Regressions!Q4,0.0000000001)</f>
        <v>1E-10</v>
      </c>
      <c r="P30" s="636" t="s">
        <v>155</v>
      </c>
      <c r="Q30" s="634">
        <f>IF(ISNUMBER(Regressions!U4), Regressions!U4,0.0000000001)</f>
        <v>96.852227959999993</v>
      </c>
      <c r="R30" s="634">
        <f>IF(ISNUMBER(Regressions!V4), Regressions!V4,0.0000000001)</f>
        <v>1E-10</v>
      </c>
      <c r="S30" s="634">
        <f>IF(ISNUMBER(Regressions!W4), Regressions!W4,0.0000000001)</f>
        <v>1E-10</v>
      </c>
      <c r="T30" s="634">
        <f>IF(ISNUMBER(Regressions!X4), Regressions!X4,0.0000000001)</f>
        <v>1E-10</v>
      </c>
      <c r="U30" s="634">
        <f>IF(ISNUMBER(Regressions!Y4), Regressions!Y4,0.0000000001)</f>
        <v>96.722586030000002</v>
      </c>
      <c r="V30" s="637">
        <f>IF(ISNUMBER(Regressions!Z4), Regressions!Z4,0.0000000001)</f>
        <v>97.789193030000007</v>
      </c>
      <c r="AM30" s="600"/>
      <c r="AN30" s="600"/>
      <c r="AO30" s="600"/>
      <c r="AP30" s="600"/>
      <c r="AQ30" s="600"/>
      <c r="AR30" s="600"/>
      <c r="AS30" s="600"/>
      <c r="AT30" s="600"/>
      <c r="AU30" s="600"/>
    </row>
    <row xmlns:x14ac="http://schemas.microsoft.com/office/spreadsheetml/2009/9/ac" r="31" x14ac:dyDescent="0.2">
      <c r="B31" s="638" t="s">
        <v>156</v>
      </c>
      <c r="C31" s="634">
        <f>IF(ISNUMBER(Regressions!C5), Regressions!C5, 0.0000000001)</f>
        <v>5.0394710260000002</v>
      </c>
      <c r="D31" s="634">
        <f>IF(ISNUMBER(Regressions!D5), Regressions!D5, 0.0000000001)</f>
        <v>1E-10</v>
      </c>
      <c r="E31" s="634">
        <f>IF(ISNUMBER(Regressions!E5), Regressions!E5, 0.0000000001)</f>
        <v>1E-10</v>
      </c>
      <c r="F31" s="634">
        <f>IF(ISNUMBER(Regressions!F5), Regressions!F5, 0.0000000001)</f>
        <v>1E-10</v>
      </c>
      <c r="G31" s="634">
        <f>IF(ISNUMBER(Regressions!G5), Regressions!G5, 0.0000000001)</f>
        <v>2.859479522</v>
      </c>
      <c r="H31" s="634">
        <f>IF(ISNUMBER(Regressions!H5), Regressions!H5, 0.0000000001)</f>
        <v>1E-10</v>
      </c>
      <c r="I31" s="639" t="s">
        <v>156</v>
      </c>
      <c r="J31" s="634">
        <f>IF(ISNUMBER(Regressions!L5), Regressions!L5,0.0000000001)</f>
        <v>1E-10</v>
      </c>
      <c r="K31" s="634">
        <f>IF(ISNUMBER(Regressions!M5), Regressions!M5,0.0000000001)</f>
        <v>1E-10</v>
      </c>
      <c r="L31" s="634">
        <f>IF(ISNUMBER(Regressions!N5), Regressions!N5,0.0000000001)</f>
        <v>66</v>
      </c>
      <c r="M31" s="634">
        <f>IF(ISNUMBER(Regressions!O5), Regressions!O5,0.0000000001)</f>
        <v>1E-10</v>
      </c>
      <c r="N31" s="634">
        <f>IF(ISNUMBER(Regressions!P5), Regressions!P5,0.0000000001)</f>
        <v>1E-10</v>
      </c>
      <c r="O31" s="634">
        <f>IF(ISNUMBER(Regressions!Q5), Regressions!Q5,0.0000000001)</f>
        <v>1E-10</v>
      </c>
      <c r="P31" s="640" t="s">
        <v>156</v>
      </c>
      <c r="Q31" s="634">
        <f>IF(ISNUMBER(Regressions!U5), Regressions!U5,0.0000000001)</f>
        <v>0</v>
      </c>
      <c r="R31" s="634">
        <f>IF(ISNUMBER(Regressions!V5), Regressions!V5,0.0000000001)</f>
        <v>1E-10</v>
      </c>
      <c r="S31" s="634">
        <f>IF(ISNUMBER(Regressions!W5), Regressions!W5,0.0000000001)</f>
        <v>1E-10</v>
      </c>
      <c r="T31" s="634">
        <f>IF(ISNUMBER(Regressions!X5), Regressions!X5,0.0000000001)</f>
        <v>1E-10</v>
      </c>
      <c r="U31" s="634">
        <f>IF(ISNUMBER(Regressions!Y5), Regressions!Y5,0.0000000001)</f>
        <v>0</v>
      </c>
      <c r="V31" s="637">
        <f>IF(ISNUMBER(Regressions!Z5), Regressions!Z5,0.0000000001)</f>
        <v>0</v>
      </c>
      <c r="AM31" s="600"/>
      <c r="AN31" s="600"/>
      <c r="AO31" s="600"/>
      <c r="AP31" s="600"/>
      <c r="AQ31" s="600"/>
      <c r="AR31" s="600"/>
      <c r="AS31" s="600"/>
      <c r="AT31" s="600"/>
      <c r="AU31" s="600"/>
    </row>
    <row xmlns:x14ac="http://schemas.microsoft.com/office/spreadsheetml/2009/9/ac" r="32" x14ac:dyDescent="0.2">
      <c r="B32" s="638" t="s">
        <v>154</v>
      </c>
      <c r="C32" s="634">
        <f>IF(ISNUMBER(Regressions!C6), Regressions!C6, 0.0000000001)</f>
        <v>15.891702309999999</v>
      </c>
      <c r="D32" s="634">
        <f>IF(ISNUMBER(Regressions!D6), Regressions!D6, 0.0000000001)</f>
        <v>7.1378584209999998</v>
      </c>
      <c r="E32" s="634">
        <f>IF(ISNUMBER(Regressions!E6), Regressions!E6, 0.0000000001)</f>
        <v>18.122294549999999</v>
      </c>
      <c r="F32" s="634">
        <f>IF(ISNUMBER(Regressions!F6), Regressions!F6, 0.0000000001)</f>
        <v>1E-10</v>
      </c>
      <c r="G32" s="634">
        <f>IF(ISNUMBER(Regressions!G6), Regressions!G6, 0.0000000001)</f>
        <v>19.071693809999999</v>
      </c>
      <c r="H32" s="634">
        <f>IF(ISNUMBER(Regressions!H6), Regressions!H6, 0.0000000001)</f>
        <v>8.6033514380000007</v>
      </c>
      <c r="I32" s="641" t="s">
        <v>154</v>
      </c>
      <c r="J32" s="634">
        <f>IF(ISNUMBER(Regressions!L6), Regressions!L6,0.0000000001)</f>
        <v>17.117701579999999</v>
      </c>
      <c r="K32" s="634">
        <f>IF(ISNUMBER(Regressions!M6), Regressions!M6,0.0000000001)</f>
        <v>1E-10</v>
      </c>
      <c r="L32" s="634">
        <f>IF(ISNUMBER(Regressions!N6), Regressions!N6,0.0000000001)</f>
        <v>11</v>
      </c>
      <c r="M32" s="634">
        <f>IF(ISNUMBER(Regressions!O6), Regressions!O6,0.0000000001)</f>
        <v>1E-10</v>
      </c>
      <c r="N32" s="634">
        <f>IF(ISNUMBER(Regressions!P6), Regressions!P6,0.0000000001)</f>
        <v>1E-10</v>
      </c>
      <c r="O32" s="634">
        <f>IF(ISNUMBER(Regressions!Q6), Regressions!Q6,0.0000000001)</f>
        <v>1E-10</v>
      </c>
      <c r="P32" s="642" t="s">
        <v>154</v>
      </c>
      <c r="Q32" s="634">
        <f>IF(ISNUMBER(Regressions!U6), Regressions!U6,0.0000000001)</f>
        <v>3.1477720360000001</v>
      </c>
      <c r="R32" s="634">
        <f>IF(ISNUMBER(Regressions!V6), Regressions!V6,0.0000000001)</f>
        <v>1E-10</v>
      </c>
      <c r="S32" s="634">
        <f>IF(ISNUMBER(Regressions!W6), Regressions!W6,0.0000000001)</f>
        <v>1E-10</v>
      </c>
      <c r="T32" s="634">
        <f>IF(ISNUMBER(Regressions!X6), Regressions!X6,0.0000000001)</f>
        <v>1E-10</v>
      </c>
      <c r="U32" s="634">
        <f>IF(ISNUMBER(Regressions!Y6), Regressions!Y6,0.0000000001)</f>
        <v>3.27741397</v>
      </c>
      <c r="V32" s="637">
        <f>IF(ISNUMBER(Regressions!Z6), Regressions!Z6,0.0000000001)</f>
        <v>2.2108069719999999</v>
      </c>
      <c r="AM32" s="600"/>
      <c r="AN32" s="600"/>
      <c r="AO32" s="600"/>
      <c r="AP32" s="600"/>
      <c r="AQ32" s="600"/>
      <c r="AR32" s="600"/>
      <c r="AS32" s="600"/>
      <c r="AT32" s="600"/>
      <c r="AU32" s="600"/>
    </row>
    <row xmlns:x14ac="http://schemas.microsoft.com/office/spreadsheetml/2009/9/ac" r="33" ht="15.75" thickBot="true" x14ac:dyDescent="0.25">
      <c r="B33" s="643" t="s">
        <v>218</v>
      </c>
      <c r="C33" s="644">
        <f>IF(ISNUMBER(Regressions!C7), Regressions!C7, 0.0000000001)</f>
        <v>0</v>
      </c>
      <c r="D33" s="644">
        <f>IF(ISNUMBER(Regressions!D7), Regressions!D7, 0.0000000001)</f>
        <v>92.862141579999999</v>
      </c>
      <c r="E33" s="644">
        <f>IF(ISNUMBER(Regressions!E7), Regressions!E7, 0.0000000001)</f>
        <v>81.877705449999993</v>
      </c>
      <c r="F33" s="644">
        <f>IF(ISNUMBER(Regressions!F7), Regressions!F7, 0.0000000001)</f>
        <v>100</v>
      </c>
      <c r="G33" s="644">
        <f>IF(ISNUMBER(Regressions!G7), Regressions!G7, 0.0000000001)</f>
        <v>0</v>
      </c>
      <c r="H33" s="644">
        <f>IF(ISNUMBER(Regressions!H7), Regressions!H7, 0.0000000001)</f>
        <v>91.396648560000003</v>
      </c>
      <c r="I33" s="645" t="s">
        <v>218</v>
      </c>
      <c r="J33" s="646">
        <f>IF(ISNUMBER(Regressions!L7), Regressions!L7,0.0000000001)</f>
        <v>82.882298419999998</v>
      </c>
      <c r="K33" s="644">
        <f>IF(ISNUMBER(Regressions!M7), Regressions!M7,0.0000000001)</f>
        <v>100</v>
      </c>
      <c r="L33" s="644">
        <f>IF(ISNUMBER(Regressions!N7), Regressions!N7,0.0000000001)</f>
        <v>0</v>
      </c>
      <c r="M33" s="644">
        <f>IF(ISNUMBER(Regressions!O7), Regressions!O7,0.0000000001)</f>
        <v>100</v>
      </c>
      <c r="N33" s="644">
        <f>IF(ISNUMBER(Regressions!P7), Regressions!P7,0.0000000001)</f>
        <v>100</v>
      </c>
      <c r="O33" s="644">
        <f>IF(ISNUMBER(Regressions!Q7), Regressions!Q7,0.0000000001)</f>
        <v>100</v>
      </c>
      <c r="P33" s="647" t="s">
        <v>218</v>
      </c>
      <c r="Q33" s="646">
        <f>IF(ISNUMBER(Regressions!U7), Regressions!U7,0.0000000001)</f>
        <v>0</v>
      </c>
      <c r="R33" s="646">
        <f>IF(ISNUMBER(Regressions!V7), Regressions!V7,0.0000000001)</f>
        <v>100</v>
      </c>
      <c r="S33" s="644">
        <f>IF(ISNUMBER(Regressions!W7), Regressions!W7,0.0000000001)</f>
        <v>100</v>
      </c>
      <c r="T33" s="644">
        <f>IF(ISNUMBER(Regressions!X7), Regressions!X7,0.0000000001)</f>
        <v>100</v>
      </c>
      <c r="U33" s="644">
        <f>IF(ISNUMBER(Regressions!Y7), Regressions!Y7,0.0000000001)</f>
        <v>0</v>
      </c>
      <c r="V33" s="648">
        <f>IF(ISNUMBER(Regressions!Z7), Regressions!Z7,0.0000000001)</f>
        <v>0</v>
      </c>
    </row>
    <row xmlns:x14ac="http://schemas.microsoft.com/office/spreadsheetml/2009/9/ac" r="34" x14ac:dyDescent="0.2">
      <c r="B34" s="649" t="s">
        <v>295</v>
      </c>
    </row>
    <row xmlns:x14ac="http://schemas.microsoft.com/office/spreadsheetml/2009/9/ac" r="35" ht="6" customHeight="true" x14ac:dyDescent="0.2"/>
    <row xmlns:x14ac="http://schemas.microsoft.com/office/spreadsheetml/2009/9/ac" r="36" s="600" customFormat="true" ht="50.1" customHeight="true" x14ac:dyDescent="0.2">
      <c r="B36" s="650" t="s">
        <v>34</v>
      </c>
      <c r="C36" s="651" t="s">
        <v>320</v>
      </c>
      <c r="D36" s="651"/>
      <c r="E36" s="651"/>
      <c r="F36" s="651"/>
      <c r="G36" s="651"/>
      <c r="H36" s="651"/>
      <c r="I36" s="650" t="s">
        <v>34</v>
      </c>
      <c r="J36" s="652" t="s">
        <v>321</v>
      </c>
      <c r="K36" s="653"/>
      <c r="L36" s="653"/>
      <c r="M36" s="653"/>
      <c r="N36" s="653"/>
      <c r="O36" s="653"/>
      <c r="P36" s="650" t="s">
        <v>34</v>
      </c>
      <c r="Q36" s="654" t="s">
        <v>322</v>
      </c>
      <c r="R36" s="654"/>
      <c r="S36" s="654"/>
      <c r="T36" s="654"/>
      <c r="U36" s="654"/>
      <c r="V36" s="654"/>
    </row>
    <row xmlns:x14ac="http://schemas.microsoft.com/office/spreadsheetml/2009/9/ac" r="37" ht="50.1" customHeight="true" x14ac:dyDescent="0.2">
      <c r="B37" s="650" t="s">
        <v>35</v>
      </c>
      <c r="C37" s="655" t="s">
        <v>323</v>
      </c>
      <c r="D37" s="655"/>
      <c r="E37" s="655"/>
      <c r="F37" s="655"/>
      <c r="G37" s="655"/>
      <c r="H37" s="655"/>
      <c r="I37" s="650" t="s">
        <v>35</v>
      </c>
      <c r="J37" s="655" t="s">
        <v>324</v>
      </c>
      <c r="K37" s="655"/>
      <c r="L37" s="655"/>
      <c r="M37" s="655"/>
      <c r="N37" s="655"/>
      <c r="O37" s="655"/>
      <c r="P37" s="650" t="s">
        <v>35</v>
      </c>
      <c r="Q37" s="655" t="s">
        <v>325</v>
      </c>
      <c r="R37" s="655"/>
      <c r="S37" s="655"/>
      <c r="T37" s="655"/>
      <c r="U37" s="655"/>
      <c r="V37" s="655"/>
    </row>
    <row xmlns:x14ac="http://schemas.microsoft.com/office/spreadsheetml/2009/9/ac" r="38" ht="50.1" customHeight="true" x14ac:dyDescent="0.2">
      <c r="B38" s="650" t="s">
        <v>36</v>
      </c>
      <c r="C38" s="656" t="s">
        <v>326</v>
      </c>
      <c r="D38" s="656"/>
      <c r="E38" s="656"/>
      <c r="F38" s="656"/>
      <c r="G38" s="656"/>
      <c r="H38" s="656"/>
      <c r="I38" s="650" t="s">
        <v>36</v>
      </c>
      <c r="J38" s="656" t="s">
        <v>327</v>
      </c>
      <c r="K38" s="656"/>
      <c r="L38" s="656"/>
      <c r="M38" s="656"/>
      <c r="N38" s="656"/>
      <c r="O38" s="656"/>
      <c r="P38" s="650" t="s">
        <v>36</v>
      </c>
      <c r="Q38" s="656" t="s">
        <v>328</v>
      </c>
      <c r="R38" s="656"/>
      <c r="S38" s="656"/>
      <c r="T38" s="656"/>
      <c r="U38" s="656"/>
      <c r="V38" s="656"/>
    </row>
    <row xmlns:x14ac="http://schemas.microsoft.com/office/spreadsheetml/2009/9/ac" r="39" ht="50.1" customHeight="true" x14ac:dyDescent="0.2">
      <c r="B39" s="650" t="s">
        <v>218</v>
      </c>
      <c r="C39" s="657" t="s">
        <v>329</v>
      </c>
      <c r="D39" s="657"/>
      <c r="E39" s="657"/>
      <c r="F39" s="657"/>
      <c r="G39" s="657"/>
      <c r="H39" s="657"/>
      <c r="I39" s="650" t="s">
        <v>218</v>
      </c>
      <c r="J39" s="657" t="s">
        <v>329</v>
      </c>
      <c r="K39" s="657"/>
      <c r="L39" s="657"/>
      <c r="M39" s="657"/>
      <c r="N39" s="657"/>
      <c r="O39" s="657"/>
      <c r="P39" s="650" t="s">
        <v>218</v>
      </c>
      <c r="Q39" s="657" t="s">
        <v>329</v>
      </c>
      <c r="R39" s="657"/>
      <c r="S39" s="657"/>
      <c r="T39" s="657"/>
      <c r="U39" s="657"/>
      <c r="V39" s="65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295</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8" t="s">
        <v>25</v>
      </c>
      <c r="E4" s="139" t="s">
        <v>19</v>
      </c>
      <c r="F4" s="140" t="s">
        <v>121</v>
      </c>
      <c r="G4" s="138" t="s">
        <v>25</v>
      </c>
      <c r="H4" s="139" t="s">
        <v>19</v>
      </c>
      <c r="I4" s="140" t="s">
        <v>121</v>
      </c>
      <c r="J4" s="138" t="s">
        <v>25</v>
      </c>
      <c r="K4" s="139" t="s">
        <v>19</v>
      </c>
      <c r="L4" s="140" t="s">
        <v>121</v>
      </c>
      <c r="M4" s="138" t="s">
        <v>25</v>
      </c>
      <c r="N4" s="139" t="s">
        <v>19</v>
      </c>
      <c r="O4" s="140" t="s">
        <v>121</v>
      </c>
      <c r="P4" s="138" t="s">
        <v>25</v>
      </c>
      <c r="Q4" s="139" t="s">
        <v>19</v>
      </c>
      <c r="R4" s="140" t="s">
        <v>121</v>
      </c>
      <c r="S4" s="138" t="s">
        <v>25</v>
      </c>
      <c r="T4" s="139" t="s">
        <v>19</v>
      </c>
      <c r="U4" s="141" t="s">
        <v>121</v>
      </c>
      <c r="V4" s="142" t="s">
        <v>25</v>
      </c>
      <c r="W4" s="143" t="s">
        <v>19</v>
      </c>
      <c r="X4" s="143" t="s">
        <v>21</v>
      </c>
      <c r="Y4" s="143" t="s">
        <v>29</v>
      </c>
      <c r="Z4" s="145" t="s">
        <v>122</v>
      </c>
      <c r="AA4" s="142" t="s">
        <v>25</v>
      </c>
      <c r="AB4" s="143" t="s">
        <v>19</v>
      </c>
      <c r="AC4" s="143" t="s">
        <v>21</v>
      </c>
      <c r="AD4" s="143" t="s">
        <v>29</v>
      </c>
      <c r="AE4" s="145" t="s">
        <v>122</v>
      </c>
      <c r="AF4" s="142" t="s">
        <v>25</v>
      </c>
      <c r="AG4" s="143" t="s">
        <v>19</v>
      </c>
      <c r="AH4" s="143" t="s">
        <v>21</v>
      </c>
      <c r="AI4" s="143" t="s">
        <v>29</v>
      </c>
      <c r="AJ4" s="145" t="s">
        <v>122</v>
      </c>
      <c r="AK4" s="142" t="s">
        <v>25</v>
      </c>
      <c r="AL4" s="143" t="s">
        <v>19</v>
      </c>
      <c r="AM4" s="143" t="s">
        <v>21</v>
      </c>
      <c r="AN4" s="143" t="s">
        <v>29</v>
      </c>
      <c r="AO4" s="145" t="s">
        <v>122</v>
      </c>
      <c r="AP4" s="142" t="s">
        <v>25</v>
      </c>
      <c r="AQ4" s="143" t="s">
        <v>19</v>
      </c>
      <c r="AR4" s="143" t="s">
        <v>21</v>
      </c>
      <c r="AS4" s="143" t="s">
        <v>29</v>
      </c>
      <c r="AT4" s="145" t="s">
        <v>122</v>
      </c>
      <c r="AU4" s="142" t="s">
        <v>25</v>
      </c>
      <c r="AV4" s="143" t="s">
        <v>19</v>
      </c>
      <c r="AW4" s="143" t="s">
        <v>21</v>
      </c>
      <c r="AX4" s="143" t="s">
        <v>29</v>
      </c>
      <c r="AY4" s="146" t="s">
        <v>122</v>
      </c>
      <c r="AZ4" s="147" t="s">
        <v>25</v>
      </c>
      <c r="BA4" s="148" t="s">
        <v>141</v>
      </c>
      <c r="BB4" s="149" t="s">
        <v>143</v>
      </c>
      <c r="BC4" s="147" t="s">
        <v>25</v>
      </c>
      <c r="BD4" s="148" t="s">
        <v>141</v>
      </c>
      <c r="BE4" s="149" t="s">
        <v>143</v>
      </c>
      <c r="BF4" s="147" t="s">
        <v>25</v>
      </c>
      <c r="BG4" s="148" t="s">
        <v>141</v>
      </c>
      <c r="BH4" s="149" t="s">
        <v>143</v>
      </c>
      <c r="BI4" s="147" t="s">
        <v>25</v>
      </c>
      <c r="BJ4" s="148" t="s">
        <v>141</v>
      </c>
      <c r="BK4" s="149" t="s">
        <v>143</v>
      </c>
      <c r="BL4" s="147" t="s">
        <v>25</v>
      </c>
      <c r="BM4" s="148" t="s">
        <v>141</v>
      </c>
      <c r="BN4" s="149" t="s">
        <v>143</v>
      </c>
      <c r="BO4" s="147" t="s">
        <v>25</v>
      </c>
      <c r="BP4" s="148" t="s">
        <v>141</v>
      </c>
      <c r="BQ4" s="149" t="s">
        <v>143</v>
      </c>
    </row>
    <row xmlns:x14ac="http://schemas.microsoft.com/office/spreadsheetml/2009/9/ac" r="5" ht="48" hidden="true" x14ac:dyDescent="0.2">
      <c r="A5" s="43" t="s">
        <v>39</v>
      </c>
      <c r="B5" s="43" t="s">
        <v>40</v>
      </c>
      <c r="C5" s="43" t="s">
        <v>41</v>
      </c>
      <c r="D5" s="138" t="s">
        <v>135</v>
      </c>
      <c r="E5" s="139" t="s">
        <v>42</v>
      </c>
      <c r="F5" s="140" t="s">
        <v>199</v>
      </c>
      <c r="G5" s="138" t="s">
        <v>136</v>
      </c>
      <c r="H5" s="139" t="s">
        <v>43</v>
      </c>
      <c r="I5" s="140" t="s">
        <v>200</v>
      </c>
      <c r="J5" s="138" t="s">
        <v>137</v>
      </c>
      <c r="K5" s="139" t="s">
        <v>44</v>
      </c>
      <c r="L5" s="140" t="s">
        <v>201</v>
      </c>
      <c r="M5" s="138" t="s">
        <v>138</v>
      </c>
      <c r="N5" s="139" t="s">
        <v>86</v>
      </c>
      <c r="O5" s="140" t="s">
        <v>202</v>
      </c>
      <c r="P5" s="138" t="s">
        <v>139</v>
      </c>
      <c r="Q5" s="139" t="s">
        <v>87</v>
      </c>
      <c r="R5" s="140" t="s">
        <v>203</v>
      </c>
      <c r="S5" s="138" t="s">
        <v>140</v>
      </c>
      <c r="T5" s="139" t="s">
        <v>88</v>
      </c>
      <c r="U5" s="141" t="s">
        <v>204</v>
      </c>
      <c r="V5" s="142" t="s">
        <v>129</v>
      </c>
      <c r="W5" s="143" t="s">
        <v>45</v>
      </c>
      <c r="X5" s="144" t="s">
        <v>65</v>
      </c>
      <c r="Y5" s="144" t="s">
        <v>66</v>
      </c>
      <c r="Z5" s="145" t="s">
        <v>205</v>
      </c>
      <c r="AA5" s="142" t="s">
        <v>130</v>
      </c>
      <c r="AB5" s="143" t="s">
        <v>46</v>
      </c>
      <c r="AC5" s="144" t="s">
        <v>67</v>
      </c>
      <c r="AD5" s="144" t="s">
        <v>68</v>
      </c>
      <c r="AE5" s="145" t="s">
        <v>206</v>
      </c>
      <c r="AF5" s="142" t="s">
        <v>131</v>
      </c>
      <c r="AG5" s="143" t="s">
        <v>47</v>
      </c>
      <c r="AH5" s="144" t="s">
        <v>69</v>
      </c>
      <c r="AI5" s="144" t="s">
        <v>70</v>
      </c>
      <c r="AJ5" s="145" t="s">
        <v>207</v>
      </c>
      <c r="AK5" s="142" t="s">
        <v>132</v>
      </c>
      <c r="AL5" s="143" t="s">
        <v>71</v>
      </c>
      <c r="AM5" s="144" t="s">
        <v>72</v>
      </c>
      <c r="AN5" s="144" t="s">
        <v>73</v>
      </c>
      <c r="AO5" s="145" t="s">
        <v>208</v>
      </c>
      <c r="AP5" s="142" t="s">
        <v>133</v>
      </c>
      <c r="AQ5" s="143" t="s">
        <v>74</v>
      </c>
      <c r="AR5" s="144" t="s">
        <v>75</v>
      </c>
      <c r="AS5" s="144" t="s">
        <v>76</v>
      </c>
      <c r="AT5" s="145" t="s">
        <v>209</v>
      </c>
      <c r="AU5" s="142" t="s">
        <v>134</v>
      </c>
      <c r="AV5" s="143" t="s">
        <v>77</v>
      </c>
      <c r="AW5" s="144" t="s">
        <v>78</v>
      </c>
      <c r="AX5" s="144" t="s">
        <v>79</v>
      </c>
      <c r="AY5" s="146" t="s">
        <v>210</v>
      </c>
      <c r="AZ5" s="147" t="s">
        <v>80</v>
      </c>
      <c r="BA5" s="148" t="s">
        <v>114</v>
      </c>
      <c r="BB5" s="149" t="s">
        <v>211</v>
      </c>
      <c r="BC5" s="147" t="s">
        <v>85</v>
      </c>
      <c r="BD5" s="148" t="s">
        <v>115</v>
      </c>
      <c r="BE5" s="149" t="s">
        <v>212</v>
      </c>
      <c r="BF5" s="147" t="s">
        <v>84</v>
      </c>
      <c r="BG5" s="148" t="s">
        <v>116</v>
      </c>
      <c r="BH5" s="149" t="s">
        <v>213</v>
      </c>
      <c r="BI5" s="147" t="s">
        <v>83</v>
      </c>
      <c r="BJ5" s="148" t="s">
        <v>117</v>
      </c>
      <c r="BK5" s="149" t="s">
        <v>214</v>
      </c>
      <c r="BL5" s="147" t="s">
        <v>82</v>
      </c>
      <c r="BM5" s="148" t="s">
        <v>118</v>
      </c>
      <c r="BN5" s="149" t="s">
        <v>215</v>
      </c>
      <c r="BO5" s="147" t="s">
        <v>81</v>
      </c>
      <c r="BP5" s="148" t="s">
        <v>119</v>
      </c>
      <c r="BQ5" s="149" t="s">
        <v>216</v>
      </c>
    </row>
    <row xmlns:x14ac="http://schemas.microsoft.com/office/spreadsheetml/2009/9/ac" r="6" x14ac:dyDescent="0.2">
      <c r="A6" s="354" t="str">
        <f>+RIGHT('Data Summary'!A6,LEN('Data Summary'!A6)-9)</f>
        <v>UIS</v>
      </c>
      <c r="B6" s="36" t="str">
        <f>+IF(ISTEXT('Data Summary'!B6),'Data Summary'!B6,"")</f>
        <v>Other</v>
      </c>
      <c r="C6" s="353">
        <f>+VALUE('Data Summary'!C6)</f>
        <v>2012</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88.6</v>
      </c>
      <c r="R6" s="96" t="e">
        <f>+IF(AND(ISNUMBER('Water Data'!H9),'Data Summary'!CG6="Yes"),'Water Data'!H9,NA())</f>
        <v>#N/A</v>
      </c>
      <c r="S6" s="96" t="e">
        <f>+IF(AND(ISNUMBER('Water Data'!I4),'Data Summary'!CH6="Yes"),100-'Water Data'!I4,NA())</f>
        <v>#N/A</v>
      </c>
      <c r="T6" s="96">
        <f>+IF(AND(ISNUMBER('Water Data'!I6),'Data Summary'!CI6="Yes"),'Water Data'!I6,NA())</f>
        <v>97.6</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4" t="str">
        <f ca="true">+RIGHT('Data Summary'!A7,LEN('Data Summary'!A7)-9)</f>
        <v>SACMEQ</v>
      </c>
      <c r="B7" s="36" t="str">
        <f ca="true">+IF(ISTEXT('Data Summary'!B7),'Data Summary'!B7,"")</f>
        <v>Survey</v>
      </c>
      <c r="C7" s="353">
        <f ca="true">+VALUE('Data Summary'!C7)</f>
        <v>2013</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83.8</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4" t="str">
        <f ca="true">+RIGHT('Data Summary'!A8,LEN('Data Summary'!A8)-9)</f>
        <v>EMIS</v>
      </c>
      <c r="B8" s="36" t="str">
        <f ca="true">+IF(ISTEXT('Data Summary'!B8),'Data Summary'!B8,"")</f>
        <v>EMIS</v>
      </c>
      <c r="C8" s="353">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4" t="str">
        <f ca="true">+RIGHT('Data Summary'!A9,LEN('Data Summary'!A9)-9)</f>
        <v>EMIS</v>
      </c>
      <c r="B9" s="36" t="str">
        <f ca="true">+IF(ISTEXT('Data Summary'!B9),'Data Summary'!B9,"")</f>
        <v>EMIS</v>
      </c>
      <c r="C9" s="353">
        <f ca="true">+VALUE('Data Summary'!C9)</f>
        <v>2016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f ca="true">+IF(AND(ISNUMBER(OFFSET('Water Data'!$D$9,0,10*ROW('Water Data'!D3))),'Data Summary'!BU9="Yes"),OFFSET('Water Data'!$D$9,0,10*ROW('Water Data'!D3)),NA())</f>
        <v>79</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f ca="true">+IF(AND(ISNUMBER(OFFSET('Water Data'!$H$9,0,10*ROW('Water Data'!H3))),'Data Summary'!CG9="Yes"),OFFSET('Water Data'!$H$9,0,10*ROW('Water Data'!H3)),NA())</f>
        <v>76</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f ca="true">+IF(AND(ISNUMBER(OFFSET('Water Data'!$I$9,0,10*ROW('Water Data'!I3))),'Data Summary'!CJ9="Yes"),OFFSET('Water Data'!$I$9,0,10*ROW('Water Data'!I3)),NA())</f>
        <v>94</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66.400000000000006</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f ca="true">+IF(AND(ISNUMBER(OFFSET('Hygiene Data'!$D$9,0,10*ROW('Hygiene Data'!D3))),'Data Summary'!DQ9="Yes"),OFFSET('Hygiene Data'!$D$9,0,10*ROW('Hygiene Data'!D3)),NA())</f>
        <v>53.561999999999998</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f ca="true">+IF(AND(ISNUMBER(OFFSET('Hygiene Data'!$H$9,0,10*ROW('Hygiene Data'!H3))),'Data Summary'!EC9="Yes"),OFFSET('Hygiene Data'!$H$9,0,10*ROW('Hygiene Data'!H3)),NA())</f>
        <v>51.553893233594025</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f ca="true">+IF(AND(ISNUMBER(OFFSET('Hygiene Data'!$I$9,0,10*ROW('Hygiene Data'!I3))),'Data Summary'!EF9="Yes"),OFFSET('Hygiene Data'!$I$9,0,10*ROW('Hygiene Data'!I3)),NA())</f>
        <v>62.961222091656872</v>
      </c>
    </row>
    <row xmlns:x14ac="http://schemas.microsoft.com/office/spreadsheetml/2009/9/ac" r="10" x14ac:dyDescent="0.2">
      <c r="A10" s="354" t="str">
        <f ca="true">+RIGHT('Data Summary'!A10,LEN('Data Summary'!A10)-9)</f>
        <v>UIS</v>
      </c>
      <c r="B10" s="36" t="str">
        <f ca="true">+IF(ISTEXT('Data Summary'!B10),'Data Summary'!B10,"")</f>
        <v>Other</v>
      </c>
      <c r="C10" s="353">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f ca="true">+IF(AND(ISNUMBER(OFFSET('Water Data'!$D$9,0,10*ROW('Water Data'!D4))),'Data Summary'!BU10="Yes"),OFFSET('Water Data'!$D$9,0,10*ROW('Water Data'!D4)),NA())</f>
        <v>75.994560000000007</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f ca="true">+IF(AND(ISNUMBER(OFFSET('Water Data'!$H$9,0,10*ROW('Water Data'!H4))),'Data Summary'!CG10="Yes"),OFFSET('Water Data'!$H$9,0,10*ROW('Water Data'!H4)),NA())</f>
        <v>75.994560000000007</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4" t="str">
        <f ca="true">+RIGHT('Data Summary'!A11,LEN('Data Summary'!A11)-9)</f>
        <v>UIS</v>
      </c>
      <c r="B11" s="36" t="str">
        <f ca="true">+IF(ISTEXT('Data Summary'!B11),'Data Summary'!B11,"")</f>
        <v>Other</v>
      </c>
      <c r="C11" s="353">
        <f ca="true">+VALUE('Data Summary'!C11)</f>
        <v>2017</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82.211920000000006</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82.211920000000006</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4" t="str">
        <f ca="true">+RIGHT('Data Summary'!A12,LEN('Data Summary'!A12)-9)</f>
        <v>EMIS</v>
      </c>
      <c r="B12" s="36" t="str">
        <f ca="true">+IF(ISTEXT('Data Summary'!B12),'Data Summary'!B12,"")</f>
        <v>EMIS</v>
      </c>
      <c r="C12" s="353">
        <f ca="true">+VALUE('Data Summary'!C12)</f>
        <v>2017</v>
      </c>
      <c r="D12" s="96">
        <f ca="true">+IF(AND(ISNUMBER(OFFSET('Water Data'!$D$4,0,10*ROW('Water Data'!D6))),'Data Summary'!BS12="Yes"),100-OFFSET('Water Data'!$D$4,0,10*ROW('Water Data'!D6)),NA())</f>
        <v>95.077141697117341</v>
      </c>
      <c r="E12" s="96">
        <f ca="true">+IF(AND(ISNUMBER(OFFSET('Water Data'!$D$6,0,10*ROW('Water Data'!D6))),'Data Summary'!BT12="Yes"),OFFSET('Water Data'!$D$6,0,10*ROW('Water Data'!D6)),NA())</f>
        <v>83.126400425778357</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94.685061630668329</v>
      </c>
      <c r="Q12" s="96">
        <f ca="true">+IF(AND(ISNUMBER(OFFSET('Water Data'!$H$6,0,10*ROW('Water Data'!H6))),'Data Summary'!CF12="Yes"),OFFSET('Water Data'!$H$6,0,10*ROW('Water Data'!H6)),NA())</f>
        <v>81.505439623297363</v>
      </c>
      <c r="R12" s="96" t="e">
        <f ca="true">+IF(AND(ISNUMBER(OFFSET('Water Data'!$H$9,0,10*ROW('Water Data'!H6))),'Data Summary'!CG12="Yes"),OFFSET('Water Data'!$H$9,0,10*ROW('Water Data'!H6)),NA())</f>
        <v>#N/A</v>
      </c>
      <c r="S12" s="96">
        <f ca="true">+IF(AND(ISNUMBER(OFFSET('Water Data'!$I$4,0,10*ROW('Water Data'!I6))),'Data Summary'!CH12="Yes"),100-OFFSET('Water Data'!$I$4,0,10*ROW('Water Data'!I6)),NA())</f>
        <v>98.513379583746286</v>
      </c>
      <c r="T12" s="96">
        <f ca="true">+IF(AND(ISNUMBER(OFFSET('Water Data'!$I$6,0,10*ROW('Water Data'!I6))),'Data Summary'!CI12="Yes"),OFFSET('Water Data'!$I$6,0,10*ROW('Water Data'!I6)),NA())</f>
        <v>94.988986270897357</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f ca="true">+IF(AND(ISNUMBER(OFFSET('Hygiene Data'!$D$9,0,10*ROW('Hygiene Data'!D6))),'Data Summary'!DQ12="Yes"),OFFSET('Hygiene Data'!$D$9,0,10*ROW('Hygiene Data'!D6)),NA())</f>
        <v>59.907531465692252</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f ca="true">+IF(AND(ISNUMBER(OFFSET('Hygiene Data'!$H$9,0,10*ROW('Hygiene Data'!H6))),'Data Summary'!EC12="Yes"),OFFSET('Hygiene Data'!$H$9,0,10*ROW('Hygiene Data'!H6)),NA())</f>
        <v>59.309736514757432</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f ca="true">+IF(AND(ISNUMBER(OFFSET('Hygiene Data'!$I$9,0,10*ROW('Hygiene Data'!I6))),'Data Summary'!EF12="Yes"),OFFSET('Hygiene Data'!$I$9,0,10*ROW('Hygiene Data'!I6)),NA())</f>
        <v>53.102081268582751</v>
      </c>
    </row>
    <row xmlns:x14ac="http://schemas.microsoft.com/office/spreadsheetml/2009/9/ac" r="13" x14ac:dyDescent="0.2">
      <c r="A13" s="354" t="str">
        <f ca="true">+RIGHT('Data Summary'!A13,LEN('Data Summary'!A13)-9)</f>
        <v>WV</v>
      </c>
      <c r="B13" s="36" t="str">
        <f ca="true">+IF(ISTEXT('Data Summary'!B13),'Data Summary'!B13,"")</f>
        <v>Survey</v>
      </c>
      <c r="C13" s="353">
        <f ca="true">+VALUE('Data Summary'!C13)</f>
        <v>2017</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f ca="true">+IF(AND(ISNUMBER(OFFSET('Water Data'!$F$4,0,10*ROW('Water Data'!F7))),'Data Summary'!BY13="Yes"),100-OFFSET('Water Data'!$F$4,0,10*ROW('Water Data'!F7)),NA())</f>
        <v>97</v>
      </c>
      <c r="K13" s="96">
        <f ca="true">+IF(AND(ISNUMBER(OFFSET('Water Data'!$F$6,0,10*ROW('Water Data'!F7))),'Data Summary'!BZ13="Yes"),OFFSET('Water Data'!$F$6,0,10*ROW('Water Data'!F7)),NA())</f>
        <v>84</v>
      </c>
      <c r="L13" s="96">
        <f ca="true">+IF(AND(ISNUMBER(OFFSET('Water Data'!$F$9,0,10*ROW('Water Data'!F7))),'Data Summary'!CA13="Yes"),OFFSET('Water Data'!$F$9,0,10*ROW('Water Data'!F7)),NA())</f>
        <v>78.571430000000007</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f ca="true">+IF(AND(ISNUMBER(OFFSET('Sanitation Data'!$F$4,0,10*ROW('Sanitation Data'!F7))),'Data Summary'!CU13="Yes"),100-OFFSET('Sanitation Data'!$F$4,0,10*ROW('Sanitation Data'!F7)),NA())</f>
        <v>99</v>
      </c>
      <c r="AG13" s="97">
        <f ca="true">+IF(AND(ISNUMBER(OFFSET('Sanitation Data'!$F$6,0,10*ROW('Sanitation Data'!F7))),'Data Summary'!CV13="Yes"),OFFSET('Sanitation Data'!$F$6,0,10*ROW('Sanitation Data'!F7)),NA())</f>
        <v>89</v>
      </c>
      <c r="AH13" s="97">
        <f ca="true">+IF(AND(ISNUMBER(OFFSET('Sanitation Data'!$F$10,0,10*ROW('Sanitation Data'!F7))),'Data Summary'!CW13="Yes"),OFFSET('Sanitation Data'!$F$10,0,10*ROW('Sanitation Data'!F7)),NA())</f>
        <v>23</v>
      </c>
      <c r="AI13" s="97">
        <f ca="true">+IF(AND(ISNUMBER(OFFSET('Sanitation Data'!$F$11,0,10*ROW('Sanitation Data'!F7))),'Data Summary'!CX13="Yes"),OFFSET('Sanitation Data'!$F$11,0,10*ROW('Sanitation Data'!F7)),NA())</f>
        <v>88</v>
      </c>
      <c r="AJ13" s="97">
        <f ca="true">+IF(AND(ISNUMBER(OFFSET('Sanitation Data'!$F$12,0,10*ROW('Sanitation Data'!F7))),'Data Summary'!CY13="Yes"),OFFSET('Sanitation Data'!$F$12,0,10*ROW('Sanitation Data'!F7)),NA())</f>
        <v>23</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f ca="true">+IF(AND(ISNUMBER(OFFSET('Hygiene Data'!$F$5,0,10*ROW('Hygiene Data'!F7))),'Data Summary'!DU13="Yes"),OFFSET('Hygiene Data'!$F$5,0,10*ROW('Hygiene Data'!F7)),NA())</f>
        <v>62</v>
      </c>
      <c r="BG13" s="98">
        <f ca="true">+IF(AND(ISNUMBER(OFFSET('Hygiene Data'!$F$7,0,10*ROW('Hygiene Data'!F7))),'Data Summary'!DV13="Yes"),OFFSET('Hygiene Data'!$F$7,0,10*ROW('Hygiene Data'!F7)),NA())</f>
        <v>48</v>
      </c>
      <c r="BH13" s="98">
        <f ca="true">+IF(AND(ISNUMBER(OFFSET('Hygiene Data'!$F$9,0,10*ROW('Hygiene Data'!F7))),'Data Summary'!DW13="Yes"),OFFSET('Hygiene Data'!$F$9,0,10*ROW('Hygiene Data'!F7)),NA())</f>
        <v>19</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4" t="str">
        <f ca="true">+RIGHT('Data Summary'!A14,LEN('Data Summary'!A14)-9)</f>
        <v>EMIS</v>
      </c>
      <c r="B14" s="36" t="str">
        <f ca="true">+IF(ISTEXT('Data Summary'!B14),'Data Summary'!B14,"")</f>
        <v>EMIS</v>
      </c>
      <c r="C14" s="353">
        <f ca="true">+VALUE('Data Summary'!C14)</f>
        <v>2019</v>
      </c>
      <c r="D14" s="96">
        <f ca="true">+IF(AND(ISNUMBER(OFFSET('Water Data'!$D$4,0,10*ROW('Water Data'!D8))),'Data Summary'!BS14="Yes"),100-OFFSET('Water Data'!$D$4,0,10*ROW('Water Data'!D8)),NA())</f>
        <v>95.733207190160826</v>
      </c>
      <c r="E14" s="96">
        <f ca="true">+IF(AND(ISNUMBER(OFFSET('Water Data'!$D$6,0,10*ROW('Water Data'!D8))),'Data Summary'!BT14="Yes"),OFFSET('Water Data'!$D$6,0,10*ROW('Water Data'!D8)),NA())</f>
        <v>84.323557237464513</v>
      </c>
      <c r="F14" s="96" t="e">
        <f ca="true">+IF(AND(ISNUMBER(OFFSET('Water Data'!$D$9,0,10*ROW('Water Data'!D8))),'Data Summary'!BU14="Yes"),OFFSET('Water Data'!$D$9,0,10*ROW('Water Data'!D8)),NA())</f>
        <v>#N/A</v>
      </c>
      <c r="G14" s="96">
        <f ca="true">+IF(AND(ISNUMBER(OFFSET('Water Data'!$E$4,0,10*ROW('Water Data'!E8))),'Data Summary'!BV14="Yes"),100-OFFSET('Water Data'!$E$4,0,10*ROW('Water Data'!E8)),NA())</f>
        <v>98.801946836390869</v>
      </c>
      <c r="H14" s="96">
        <f ca="true">+IF(AND(ISNUMBER(OFFSET('Water Data'!$E$6,0,10*ROW('Water Data'!E8))),'Data Summary'!BW14="Yes"),OFFSET('Water Data'!$E$6,0,10*ROW('Water Data'!E8)),NA())</f>
        <v>88.768251591164358</v>
      </c>
      <c r="I14" s="96" t="e">
        <f ca="true">+IF(AND(ISNUMBER(OFFSET('Water Data'!$E$9,0,10*ROW('Water Data'!E8))),'Data Summary'!BX14="Yes"),OFFSET('Water Data'!$E$9,0,10*ROW('Water Data'!E8)),NA())</f>
        <v>#N/A</v>
      </c>
      <c r="J14" s="96">
        <f ca="true">+IF(AND(ISNUMBER(OFFSET('Water Data'!$F$4,0,10*ROW('Water Data'!F8))),'Data Summary'!BY14="Yes"),100-OFFSET('Water Data'!$F$4,0,10*ROW('Water Data'!F8)),NA())</f>
        <v>94.695531079883523</v>
      </c>
      <c r="K14" s="96">
        <f ca="true">+IF(AND(ISNUMBER(OFFSET('Water Data'!$F$6,0,10*ROW('Water Data'!F8))),'Data Summary'!BZ14="Yes"),OFFSET('Water Data'!$F$6,0,10*ROW('Water Data'!F8)),NA())</f>
        <v>80.162045828585903</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95.572074983839684</v>
      </c>
      <c r="Q14" s="96">
        <f ca="true">+IF(AND(ISNUMBER(OFFSET('Water Data'!$H$6,0,10*ROW('Water Data'!H8))),'Data Summary'!CF14="Yes"),OFFSET('Water Data'!$H$6,0,10*ROW('Water Data'!H8)),NA())</f>
        <v>83.257918552036202</v>
      </c>
      <c r="R14" s="96" t="e">
        <f ca="true">+IF(AND(ISNUMBER(OFFSET('Water Data'!$H$9,0,10*ROW('Water Data'!H8))),'Data Summary'!CG14="Yes"),OFFSET('Water Data'!$H$9,0,10*ROW('Water Data'!H8)),NA())</f>
        <v>#N/A</v>
      </c>
      <c r="S14" s="96">
        <f ca="true">+IF(AND(ISNUMBER(OFFSET('Water Data'!$I$4,0,10*ROW('Water Data'!I8))),'Data Summary'!CH14="Yes"),100-OFFSET('Water Data'!$I$4,0,10*ROW('Water Data'!I8)),NA())</f>
        <v>96.894409937888199</v>
      </c>
      <c r="T14" s="96">
        <f ca="true">+IF(AND(ISNUMBER(OFFSET('Water Data'!$I$6,0,10*ROW('Water Data'!I8))),'Data Summary'!CI14="Yes"),OFFSET('Water Data'!$I$6,0,10*ROW('Water Data'!I8)),NA())</f>
        <v>92.00310559006212</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f ca="true">+IF(AND(ISNUMBER(OFFSET('Hygiene Data'!$D$7,0,10*ROW('Hygiene Data'!D8))),'Data Summary'!DP14="Yes"),OFFSET('Hygiene Data'!$D$7,0,10*ROW('Hygiene Data'!D8)),NA())</f>
        <v>96.537369914853357</v>
      </c>
      <c r="BB14" s="98">
        <f ca="true">+IF(AND(ISNUMBER(OFFSET('Hygiene Data'!$D$9,0,10*ROW('Hygiene Data'!D8))),'Data Summary'!DQ14="Yes"),OFFSET('Hygiene Data'!$D$9,0,10*ROW('Hygiene Data'!D8)),NA())</f>
        <v>87.796947681313654</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f ca="true">+IF(AND(ISNUMBER(OFFSET('Hygiene Data'!$H$7,0,10*ROW('Hygiene Data'!H8))),'Data Summary'!EB14="Yes"),OFFSET('Hygiene Data'!$H$7,0,10*ROW('Hygiene Data'!H8)),NA())</f>
        <v>96.326222796811038</v>
      </c>
      <c r="BN14" s="98">
        <f ca="true">+IF(AND(ISNUMBER(OFFSET('Hygiene Data'!$H$9,0,10*ROW('Hygiene Data'!H8))),'Data Summary'!EC14="Yes"),OFFSET('Hygiene Data'!$H$9,0,10*ROW('Hygiene Data'!H8)),NA())</f>
        <v>87.183430049128361</v>
      </c>
      <c r="BO14" s="98" t="e">
        <f ca="true">+IF(AND(ISNUMBER(OFFSET('Hygiene Data'!$I$5,0,10*ROW('Hygiene Data'!I8))),'Data Summary'!ED14="Yes"),OFFSET('Hygiene Data'!$I$5,0,10*ROW('Hygiene Data'!I8)),NA())</f>
        <v>#N/A</v>
      </c>
      <c r="BP14" s="98">
        <f ca="true">+IF(AND(ISNUMBER(OFFSET('Hygiene Data'!$I$7,0,10*ROW('Hygiene Data'!I8))),'Data Summary'!EE14="Yes"),OFFSET('Hygiene Data'!$I$7,0,10*ROW('Hygiene Data'!I8)),NA())</f>
        <v>98.059006211180119</v>
      </c>
      <c r="BQ14" s="98">
        <f ca="true">+IF(AND(ISNUMBER(OFFSET('Hygiene Data'!$I$9,0,10*ROW('Hygiene Data'!I8))),'Data Summary'!EF14="Yes"),OFFSET('Hygiene Data'!$I$9,0,10*ROW('Hygiene Data'!I8)),NA())</f>
        <v>92.272915782570109</v>
      </c>
    </row>
    <row xmlns:x14ac="http://schemas.microsoft.com/office/spreadsheetml/2009/9/ac" r="15" x14ac:dyDescent="0.2">
      <c r="A15" s="354" t="str">
        <f ca="true">+RIGHT('Data Summary'!A15,LEN('Data Summary'!A15)-9)</f>
        <v>EMIS</v>
      </c>
      <c r="B15" s="36" t="str">
        <f ca="true">+IF(ISTEXT('Data Summary'!B15),'Data Summary'!B15,"")</f>
        <v>EMIS</v>
      </c>
      <c r="C15" s="353">
        <f ca="true">+VALUE('Data Summary'!C15)</f>
        <v>2020</v>
      </c>
      <c r="D15" s="96">
        <f ca="true">+IF(AND(ISNUMBER(OFFSET('Water Data'!$D$4,0,10*ROW('Water Data'!D9))),'Data Summary'!BS15="Yes"),100-OFFSET('Water Data'!$D$4,0,10*ROW('Water Data'!D9)),NA())</f>
        <v>95.846697943709032</v>
      </c>
      <c r="E15" s="96">
        <f ca="true">+IF(AND(ISNUMBER(OFFSET('Water Data'!$D$6,0,10*ROW('Water Data'!D9))),'Data Summary'!BT15="Yes"),OFFSET('Water Data'!$D$6,0,10*ROW('Water Data'!D9)),NA())</f>
        <v>84.874935415719563</v>
      </c>
      <c r="F15" s="96" t="e">
        <f ca="true">+IF(AND(ISNUMBER(OFFSET('Water Data'!$D$9,0,10*ROW('Water Data'!D9))),'Data Summary'!BU15="Yes"),OFFSET('Water Data'!$D$9,0,10*ROW('Water Data'!D9)),NA())</f>
        <v>#N/A</v>
      </c>
      <c r="G15" s="96">
        <f ca="true">+IF(AND(ISNUMBER(OFFSET('Water Data'!$E$4,0,10*ROW('Water Data'!E9))),'Data Summary'!BV15="Yes"),100-OFFSET('Water Data'!$E$4,0,10*ROW('Water Data'!E9)),NA())</f>
        <v>99.098083427282972</v>
      </c>
      <c r="H15" s="96">
        <f ca="true">+IF(AND(ISNUMBER(OFFSET('Water Data'!$E$6,0,10*ROW('Water Data'!E9))),'Data Summary'!BW15="Yes"),OFFSET('Water Data'!$E$6,0,10*ROW('Water Data'!E9)),NA())</f>
        <v>96.956031567080032</v>
      </c>
      <c r="I15" s="96" t="e">
        <f ca="true">+IF(AND(ISNUMBER(OFFSET('Water Data'!$E$9,0,10*ROW('Water Data'!E9))),'Data Summary'!BX15="Yes"),OFFSET('Water Data'!$E$9,0,10*ROW('Water Data'!E9)),NA())</f>
        <v>#N/A</v>
      </c>
      <c r="J15" s="96">
        <f ca="true">+IF(AND(ISNUMBER(OFFSET('Water Data'!$F$4,0,10*ROW('Water Data'!F9))),'Data Summary'!BY15="Yes"),100-OFFSET('Water Data'!$F$4,0,10*ROW('Water Data'!F9)),NA())</f>
        <v>94.881705317404538</v>
      </c>
      <c r="K15" s="96">
        <f ca="true">+IF(AND(ISNUMBER(OFFSET('Water Data'!$F$6,0,10*ROW('Water Data'!F9))),'Data Summary'!BZ15="Yes"),OFFSET('Water Data'!$F$6,0,10*ROW('Water Data'!F9)),NA())</f>
        <v>81.471070508315762</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95.690016778523486</v>
      </c>
      <c r="Q15" s="96">
        <f ca="true">+IF(AND(ISNUMBER(OFFSET('Water Data'!$H$6,0,10*ROW('Water Data'!H9))),'Data Summary'!CF15="Yes"),OFFSET('Water Data'!$H$6,0,10*ROW('Water Data'!H9)),NA())</f>
        <v>83.703859060402692</v>
      </c>
      <c r="R15" s="96" t="e">
        <f ca="true">+IF(AND(ISNUMBER(OFFSET('Water Data'!$H$9,0,10*ROW('Water Data'!H9))),'Data Summary'!CG15="Yes"),OFFSET('Water Data'!$H$9,0,10*ROW('Water Data'!H9)),NA())</f>
        <v>#N/A</v>
      </c>
      <c r="S15" s="96">
        <f ca="true">+IF(AND(ISNUMBER(OFFSET('Water Data'!$I$4,0,10*ROW('Water Data'!I9))),'Data Summary'!CH15="Yes"),100-OFFSET('Water Data'!$I$4,0,10*ROW('Water Data'!I9)),NA())</f>
        <v>96.993385447985574</v>
      </c>
      <c r="T15" s="96">
        <f ca="true">+IF(AND(ISNUMBER(OFFSET('Water Data'!$I$6,0,10*ROW('Water Data'!I9))),'Data Summary'!CI15="Yes"),OFFSET('Water Data'!$I$6,0,10*ROW('Water Data'!I9)),NA())</f>
        <v>93.445580276608538</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f ca="true">+IF(AND(ISNUMBER(OFFSET('Hygiene Data'!$D$7,0,10*ROW('Hygiene Data'!D9))),'Data Summary'!DP15="Yes"),OFFSET('Hygiene Data'!$D$7,0,10*ROW('Hygiene Data'!D9)),NA())</f>
        <v>97.167086012487175</v>
      </c>
      <c r="BB15" s="98">
        <f ca="true">+IF(AND(ISNUMBER(OFFSET('Hygiene Data'!$D$9,0,10*ROW('Hygiene Data'!D9))),'Data Summary'!DQ15="Yes"),OFFSET('Hygiene Data'!$D$9,0,10*ROW('Hygiene Data'!D9)),NA())</f>
        <v>91.091313510914276</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f ca="true">+IF(AND(ISNUMBER(OFFSET('Hygiene Data'!$H$7,0,10*ROW('Hygiene Data'!H9))),'Data Summary'!EB15="Yes"),OFFSET('Hygiene Data'!$H$7,0,10*ROW('Hygiene Data'!H9)),NA())</f>
        <v>97.11894926384916</v>
      </c>
      <c r="BN15" s="98">
        <f ca="true">+IF(AND(ISNUMBER(OFFSET('Hygiene Data'!$H$9,0,10*ROW('Hygiene Data'!H9))),'Data Summary'!EC15="Yes"),OFFSET('Hygiene Data'!$H$9,0,10*ROW('Hygiene Data'!H9)),NA())</f>
        <v>90.607319681811617</v>
      </c>
      <c r="BO15" s="98" t="e">
        <f ca="true">+IF(AND(ISNUMBER(OFFSET('Hygiene Data'!$I$5,0,10*ROW('Hygiene Data'!I9))),'Data Summary'!ED15="Yes"),OFFSET('Hygiene Data'!$I$5,0,10*ROW('Hygiene Data'!I9)),NA())</f>
        <v>#N/A</v>
      </c>
      <c r="BP15" s="98">
        <f ca="true">+IF(AND(ISNUMBER(OFFSET('Hygiene Data'!$I$7,0,10*ROW('Hygiene Data'!I9))),'Data Summary'!EE15="Yes"),OFFSET('Hygiene Data'!$I$7,0,10*ROW('Hygiene Data'!I9)),NA())</f>
        <v>97.519379844961236</v>
      </c>
      <c r="BQ15" s="98">
        <f ca="true">+IF(AND(ISNUMBER(OFFSET('Hygiene Data'!$I$9,0,10*ROW('Hygiene Data'!I9))),'Data Summary'!EF15="Yes"),OFFSET('Hygiene Data'!$I$9,0,10*ROW('Hygiene Data'!I9)),NA())</f>
        <v>94.646715942551523</v>
      </c>
    </row>
    <row xmlns:x14ac="http://schemas.microsoft.com/office/spreadsheetml/2009/9/ac" r="16" x14ac:dyDescent="0.2">
      <c r="A16" s="354" t="str">
        <f ca="true">+RIGHT('Data Summary'!A16,LEN('Data Summary'!A16)-9)</f>
        <v>SUR</v>
      </c>
      <c r="B16" s="36" t="str">
        <f ca="true">+IF(ISTEXT('Data Summary'!B16),'Data Summary'!B16,"")</f>
        <v>Survey</v>
      </c>
      <c r="C16" s="353">
        <f ca="true">+VALUE('Data Summary'!C16)</f>
        <v>2023</v>
      </c>
      <c r="D16" s="96">
        <f ca="true">+IF(AND(ISNUMBER(OFFSET('Water Data'!$D$4,0,10*ROW('Water Data'!D10))),'Data Summary'!BS16="Yes"),100-OFFSET('Water Data'!$D$4,0,10*ROW('Water Data'!D10)),NA())</f>
        <v>85.189990732159401</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82.882298424467095</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4" t="e">
        <f ca="true">+RIGHT('Data Summary'!A17,LEN('Data Summary'!A17)-9)</f>
        <v>#VALUE!</v>
      </c>
      <c r="B17" s="36" t="str">
        <f ca="true">+IF(ISTEXT('Data Summary'!B17),'Data Summary'!B17,"")</f>
        <v/>
      </c>
      <c r="C17" s="353"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4" t="e">
        <f ca="true">+RIGHT('Data Summary'!A18,LEN('Data Summary'!A18)-9)</f>
        <v>#VALUE!</v>
      </c>
      <c r="B18" s="36" t="str">
        <f ca="true">+IF(ISTEXT('Data Summary'!B18),'Data Summary'!B18,"")</f>
        <v/>
      </c>
      <c r="C18" s="353"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54" t="e">
        <f ca="true">+RIGHT('Data Summary'!A19,LEN('Data Summary'!A19)-9)</f>
        <v>#VALUE!</v>
      </c>
      <c r="B19" s="36" t="str">
        <f ca="true">+IF(ISTEXT('Data Summary'!B19),'Data Summary'!B19,"")</f>
        <v/>
      </c>
      <c r="C19" s="353"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4" t="e">
        <f ca="true">+RIGHT('Data Summary'!A20,LEN('Data Summary'!A20)-9)</f>
        <v>#VALUE!</v>
      </c>
      <c r="B20" s="36" t="str">
        <f ca="true">+IF(ISTEXT('Data Summary'!B20),'Data Summary'!B20,"")</f>
        <v/>
      </c>
      <c r="C20" s="353"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4" t="e">
        <f ca="true">+RIGHT('Data Summary'!A21,LEN('Data Summary'!A21)-9)</f>
        <v>#VALUE!</v>
      </c>
      <c r="B21" s="36" t="str">
        <f ca="true">+IF(ISTEXT('Data Summary'!B21),'Data Summary'!B21,"")</f>
        <v/>
      </c>
      <c r="C21" s="353"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4" t="e">
        <f ca="true">+RIGHT('Data Summary'!A22,LEN('Data Summary'!A22)-9)</f>
        <v>#VALUE!</v>
      </c>
      <c r="B22" s="36" t="str">
        <f ca="true">+IF(ISTEXT('Data Summary'!B22),'Data Summary'!B22,"")</f>
        <v/>
      </c>
      <c r="C22" s="353"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4" t="e">
        <f ca="true">+RIGHT('Data Summary'!A23,LEN('Data Summary'!A23)-9)</f>
        <v>#VALUE!</v>
      </c>
      <c r="B23" s="36" t="str">
        <f ca="true">+IF(ISTEXT('Data Summary'!B23),'Data Summary'!B23,"")</f>
        <v/>
      </c>
      <c r="C23" s="353"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4" t="e">
        <f ca="true">+RIGHT('Data Summary'!A24,LEN('Data Summary'!A24)-9)</f>
        <v>#VALUE!</v>
      </c>
      <c r="B24" s="36" t="str">
        <f ca="true">+IF(ISTEXT('Data Summary'!B24),'Data Summary'!B24,"")</f>
        <v/>
      </c>
      <c r="C24" s="353"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4" t="e">
        <f ca="true">+RIGHT('Data Summary'!A25,LEN('Data Summary'!A25)-9)</f>
        <v>#VALUE!</v>
      </c>
      <c r="B25" s="36" t="str">
        <f ca="true">+IF(ISTEXT('Data Summary'!B25),'Data Summary'!B25,"")</f>
        <v/>
      </c>
      <c r="C25" s="353"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4" t="e">
        <f ca="true">+RIGHT('Data Summary'!A26,LEN('Data Summary'!A26)-9)</f>
        <v>#VALUE!</v>
      </c>
      <c r="B26" s="36" t="str">
        <f ca="true">+IF(ISTEXT('Data Summary'!B26),'Data Summary'!B26,"")</f>
        <v/>
      </c>
      <c r="C26" s="353"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4" t="e">
        <f ca="true">+RIGHT('Data Summary'!A27,LEN('Data Summary'!A27)-9)</f>
        <v>#VALUE!</v>
      </c>
      <c r="B27" s="36" t="str">
        <f ca="true">+IF(ISTEXT('Data Summary'!B27),'Data Summary'!B27,"")</f>
        <v/>
      </c>
      <c r="C27" s="353"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4" t="e">
        <f ca="true">+RIGHT('Data Summary'!A28,LEN('Data Summary'!A28)-9)</f>
        <v>#VALUE!</v>
      </c>
      <c r="B28" s="36" t="str">
        <f ca="true">+IF(ISTEXT('Data Summary'!B28),'Data Summary'!B28,"")</f>
        <v/>
      </c>
      <c r="C28" s="353"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4" t="e">
        <f ca="true">+RIGHT('Data Summary'!A29,LEN('Data Summary'!A29)-9)</f>
        <v>#VALUE!</v>
      </c>
      <c r="B29" s="36" t="str">
        <f ca="true">+IF(ISTEXT('Data Summary'!B29),'Data Summary'!B29,"")</f>
        <v/>
      </c>
      <c r="C29" s="353"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4" t="e">
        <f ca="true">+RIGHT('Data Summary'!A30,LEN('Data Summary'!A30)-9)</f>
        <v>#VALUE!</v>
      </c>
      <c r="B30" s="36" t="str">
        <f ca="true">+IF(ISTEXT('Data Summary'!B30),'Data Summary'!B30,"")</f>
        <v/>
      </c>
      <c r="C30" s="353"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4" t="e">
        <f ca="true">+RIGHT('Data Summary'!A31,LEN('Data Summary'!A31)-9)</f>
        <v>#VALUE!</v>
      </c>
      <c r="B31" s="36" t="str">
        <f ca="true">+IF(ISTEXT('Data Summary'!B31),'Data Summary'!B31,"")</f>
        <v/>
      </c>
      <c r="C31" s="35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4" t="e">
        <f ca="true">+RIGHT('Data Summary'!A32,LEN('Data Summary'!A32)-9)</f>
        <v>#VALUE!</v>
      </c>
      <c r="B32" s="36" t="str">
        <f ca="true">+IF(ISTEXT('Data Summary'!B32),'Data Summary'!B32,"")</f>
        <v/>
      </c>
      <c r="C32" s="35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4" t="e">
        <f ca="true">+RIGHT('Data Summary'!A33,LEN('Data Summary'!A33)-9)</f>
        <v>#VALUE!</v>
      </c>
      <c r="B33" s="36" t="str">
        <f ca="true">+IF(ISTEXT('Data Summary'!B33),'Data Summary'!B33,"")</f>
        <v/>
      </c>
      <c r="C33" s="35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4" t="e">
        <f ca="true">+RIGHT('Data Summary'!A34,LEN('Data Summary'!A34)-9)</f>
        <v>#VALUE!</v>
      </c>
      <c r="B34" s="36" t="str">
        <f ca="true">+IF(ISTEXT('Data Summary'!B34),'Data Summary'!B34,"")</f>
        <v/>
      </c>
      <c r="C34" s="35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4" t="e">
        <f ca="true">+RIGHT('Data Summary'!A35,LEN('Data Summary'!A35)-9)</f>
        <v>#VALUE!</v>
      </c>
      <c r="B35" s="36" t="str">
        <f ca="true">+IF(ISTEXT('Data Summary'!B35),'Data Summary'!B35,"")</f>
        <v/>
      </c>
      <c r="C35" s="35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4" t="e">
        <f ca="true">+RIGHT('Data Summary'!A36,LEN('Data Summary'!A36)-9)</f>
        <v>#VALUE!</v>
      </c>
      <c r="B36" s="36" t="str">
        <f ca="true">+IF(ISTEXT('Data Summary'!B36),'Data Summary'!B36,"")</f>
        <v/>
      </c>
      <c r="C36" s="35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4" t="e">
        <f ca="true">+RIGHT('Data Summary'!A37,LEN('Data Summary'!A37)-9)</f>
        <v>#VALUE!</v>
      </c>
      <c r="B37" s="36" t="str">
        <f ca="true">+IF(ISTEXT('Data Summary'!B37),'Data Summary'!B37,"")</f>
        <v/>
      </c>
      <c r="C37" s="35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4" t="e">
        <f ca="true">+RIGHT('Data Summary'!A38,LEN('Data Summary'!A38)-9)</f>
        <v>#VALUE!</v>
      </c>
      <c r="B38" s="36" t="str">
        <f ca="true">+IF(ISTEXT('Data Summary'!B38),'Data Summary'!B38,"")</f>
        <v/>
      </c>
      <c r="C38" s="35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4" t="e">
        <f ca="true">+RIGHT('Data Summary'!A39,LEN('Data Summary'!A39)-9)</f>
        <v>#VALUE!</v>
      </c>
      <c r="B39" s="36" t="str">
        <f ca="true">+IF(ISTEXT('Data Summary'!B39),'Data Summary'!B39,"")</f>
        <v/>
      </c>
      <c r="C39" s="35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4" t="e">
        <f ca="true">+RIGHT('Data Summary'!A40,LEN('Data Summary'!A40)-9)</f>
        <v>#VALUE!</v>
      </c>
      <c r="B40" s="36" t="str">
        <f ca="true">+IF(ISTEXT('Data Summary'!B40),'Data Summary'!B40,"")</f>
        <v/>
      </c>
      <c r="C40" s="35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4" t="e">
        <f ca="true">+RIGHT('Data Summary'!A41,LEN('Data Summary'!A41)-9)</f>
        <v>#VALUE!</v>
      </c>
      <c r="B41" s="36" t="str">
        <f ca="true">+IF(ISTEXT('Data Summary'!B41),'Data Summary'!B41,"")</f>
        <v/>
      </c>
      <c r="C41" s="35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4" t="e">
        <f ca="true">+RIGHT('Data Summary'!A42,LEN('Data Summary'!A42)-9)</f>
        <v>#VALUE!</v>
      </c>
      <c r="B42" s="36" t="str">
        <f ca="true">+IF(ISTEXT('Data Summary'!B42),'Data Summary'!B42,"")</f>
        <v/>
      </c>
      <c r="C42" s="35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4" t="e">
        <f ca="true">+RIGHT('Data Summary'!A43,LEN('Data Summary'!A43)-9)</f>
        <v>#VALUE!</v>
      </c>
      <c r="B43" s="36" t="str">
        <f ca="true">+IF(ISTEXT('Data Summary'!B43),'Data Summary'!B43,"")</f>
        <v/>
      </c>
      <c r="C43" s="35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4" t="e">
        <f ca="true">+RIGHT('Data Summary'!A44,LEN('Data Summary'!A44)-9)</f>
        <v>#VALUE!</v>
      </c>
      <c r="B44" s="36" t="str">
        <f ca="true">+IF(ISTEXT('Data Summary'!B44),'Data Summary'!B44,"")</f>
        <v/>
      </c>
      <c r="C44" s="35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4" t="e">
        <f ca="true">+RIGHT('Data Summary'!A45,LEN('Data Summary'!A45)-9)</f>
        <v>#VALUE!</v>
      </c>
      <c r="B45" s="36" t="str">
        <f ca="true">+IF(ISTEXT('Data Summary'!B45),'Data Summary'!B45,"")</f>
        <v/>
      </c>
      <c r="C45" s="35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4" t="e">
        <f ca="true">+RIGHT('Data Summary'!A46,LEN('Data Summary'!A46)-9)</f>
        <v>#VALUE!</v>
      </c>
      <c r="B46" s="36" t="str">
        <f ca="true">+IF(ISTEXT('Data Summary'!B46),'Data Summary'!B46,"")</f>
        <v/>
      </c>
      <c r="C46" s="35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4" t="e">
        <f ca="true">+RIGHT('Data Summary'!A47,LEN('Data Summary'!A47)-9)</f>
        <v>#VALUE!</v>
      </c>
      <c r="B47" s="36" t="str">
        <f ca="true">+IF(ISTEXT('Data Summary'!B47),'Data Summary'!B47,"")</f>
        <v/>
      </c>
      <c r="C47" s="35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4" t="e">
        <f ca="true">+RIGHT('Data Summary'!A48,LEN('Data Summary'!A48)-9)</f>
        <v>#VALUE!</v>
      </c>
      <c r="B48" s="36" t="str">
        <f ca="true">+IF(ISTEXT('Data Summary'!B48),'Data Summary'!B48,"")</f>
        <v/>
      </c>
      <c r="C48" s="35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4" t="e">
        <f ca="true">+RIGHT('Data Summary'!A49,LEN('Data Summary'!A49)-9)</f>
        <v>#VALUE!</v>
      </c>
      <c r="B49" s="36" t="str">
        <f ca="true">+IF(ISTEXT('Data Summary'!B49),'Data Summary'!B49,"")</f>
        <v/>
      </c>
      <c r="C49" s="35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4" t="e">
        <f ca="true">+RIGHT('Data Summary'!A50,LEN('Data Summary'!A50)-9)</f>
        <v>#VALUE!</v>
      </c>
      <c r="B50" s="36" t="str">
        <f ca="true">+IF(ISTEXT('Data Summary'!B50),'Data Summary'!B50,"")</f>
        <v/>
      </c>
      <c r="C50" s="35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4" t="e">
        <f ca="true">+RIGHT('Data Summary'!A51,LEN('Data Summary'!A51)-9)</f>
        <v>#VALUE!</v>
      </c>
      <c r="B51" s="36" t="str">
        <f ca="true">+IF(ISTEXT('Data Summary'!B51),'Data Summary'!B51,"")</f>
        <v/>
      </c>
      <c r="C51" s="35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4" t="e">
        <f ca="true">+RIGHT('Data Summary'!A52,LEN('Data Summary'!A52)-9)</f>
        <v>#VALUE!</v>
      </c>
      <c r="B52" s="36" t="str">
        <f ca="true">+IF(ISTEXT('Data Summary'!B52),'Data Summary'!B52,"")</f>
        <v/>
      </c>
      <c r="C52" s="35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4" t="e">
        <f ca="true">+RIGHT('Data Summary'!A53,LEN('Data Summary'!A53)-9)</f>
        <v>#VALUE!</v>
      </c>
      <c r="B53" s="36" t="str">
        <f ca="true">+IF(ISTEXT('Data Summary'!B53),'Data Summary'!B53,"")</f>
        <v/>
      </c>
      <c r="C53" s="35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4" t="e">
        <f ca="true">+RIGHT('Data Summary'!A54,LEN('Data Summary'!A54)-9)</f>
        <v>#VALUE!</v>
      </c>
      <c r="B54" s="36" t="str">
        <f ca="true">+IF(ISTEXT('Data Summary'!B54),'Data Summary'!B54,"")</f>
        <v/>
      </c>
      <c r="C54" s="35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4" t="e">
        <f ca="true">+RIGHT('Data Summary'!A55,LEN('Data Summary'!A55)-9)</f>
        <v>#VALUE!</v>
      </c>
      <c r="B55" s="36" t="str">
        <f ca="true">+IF(ISTEXT('Data Summary'!B55),'Data Summary'!B55,"")</f>
        <v/>
      </c>
      <c r="C55" s="35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4" t="e">
        <f ca="true">+RIGHT('Data Summary'!A56,LEN('Data Summary'!A56)-9)</f>
        <v>#VALUE!</v>
      </c>
      <c r="B56" s="36" t="str">
        <f ca="true">+IF(ISTEXT('Data Summary'!B56),'Data Summary'!B56,"")</f>
        <v/>
      </c>
      <c r="C56" s="35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4" t="e">
        <f ca="true">+RIGHT('Data Summary'!A57,LEN('Data Summary'!A57)-9)</f>
        <v>#VALUE!</v>
      </c>
      <c r="B57" s="36" t="str">
        <f ca="true">+IF(ISTEXT('Data Summary'!B57),'Data Summary'!B57,"")</f>
        <v/>
      </c>
      <c r="C57" s="35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4" t="e">
        <f ca="true">+RIGHT('Data Summary'!A58,LEN('Data Summary'!A58)-9)</f>
        <v>#VALUE!</v>
      </c>
      <c r="B58" s="36" t="str">
        <f ca="true">+IF(ISTEXT('Data Summary'!B58),'Data Summary'!B58,"")</f>
        <v/>
      </c>
      <c r="C58" s="35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4" t="e">
        <f ca="true">+RIGHT('Data Summary'!A59,LEN('Data Summary'!A59)-9)</f>
        <v>#VALUE!</v>
      </c>
      <c r="B59" s="36" t="str">
        <f ca="true">+IF(ISTEXT('Data Summary'!B59),'Data Summary'!B59,"")</f>
        <v/>
      </c>
      <c r="C59" s="35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4" t="e">
        <f ca="true">+RIGHT('Data Summary'!A60,LEN('Data Summary'!A60)-9)</f>
        <v>#VALUE!</v>
      </c>
      <c r="B60" s="36" t="str">
        <f ca="true">+IF(ISTEXT('Data Summary'!B60),'Data Summary'!B60,"")</f>
        <v/>
      </c>
      <c r="C60" s="35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4" t="e">
        <f ca="true">+RIGHT('Data Summary'!A61,LEN('Data Summary'!A61)-9)</f>
        <v>#VALUE!</v>
      </c>
      <c r="B61" s="36" t="str">
        <f ca="true">+IF(ISTEXT('Data Summary'!B61),'Data Summary'!B61,"")</f>
        <v/>
      </c>
      <c r="C61" s="35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4" t="e">
        <f ca="true">+RIGHT('Data Summary'!A62,LEN('Data Summary'!A62)-9)</f>
        <v>#VALUE!</v>
      </c>
      <c r="B62" s="36" t="str">
        <f ca="true">+IF(ISTEXT('Data Summary'!B62),'Data Summary'!B62,"")</f>
        <v/>
      </c>
      <c r="C62" s="35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4" t="e">
        <f ca="true">+RIGHT('Data Summary'!A63,LEN('Data Summary'!A63)-9)</f>
        <v>#VALUE!</v>
      </c>
      <c r="B63" s="36" t="str">
        <f ca="true">+IF(ISTEXT('Data Summary'!B63),'Data Summary'!B63,"")</f>
        <v/>
      </c>
      <c r="C63" s="35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4" t="e">
        <f ca="true">+RIGHT('Data Summary'!A64,LEN('Data Summary'!A64)-9)</f>
        <v>#VALUE!</v>
      </c>
      <c r="B64" s="36" t="str">
        <f ca="true">+IF(ISTEXT('Data Summary'!B64),'Data Summary'!B64,"")</f>
        <v/>
      </c>
      <c r="C64" s="35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4" t="e">
        <f ca="true">+RIGHT('Data Summary'!A65,LEN('Data Summary'!A65)-9)</f>
        <v>#VALUE!</v>
      </c>
      <c r="B65" s="36" t="str">
        <f ca="true">+IF(ISTEXT('Data Summary'!B65),'Data Summary'!B65,"")</f>
        <v/>
      </c>
      <c r="C65" s="35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4" t="e">
        <f ca="true">+RIGHT('Data Summary'!A66,LEN('Data Summary'!A66)-9)</f>
        <v>#VALUE!</v>
      </c>
      <c r="B66" s="36" t="str">
        <f ca="true">+IF(ISTEXT('Data Summary'!B66),'Data Summary'!B66,"")</f>
        <v/>
      </c>
      <c r="C66" s="35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4" t="e">
        <f ca="true">+RIGHT('Data Summary'!A67,LEN('Data Summary'!A67)-9)</f>
        <v>#VALUE!</v>
      </c>
      <c r="B67" s="36" t="str">
        <f ca="true">+IF(ISTEXT('Data Summary'!B67),'Data Summary'!B67,"")</f>
        <v/>
      </c>
      <c r="C67" s="35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4" t="e">
        <f ca="true">+RIGHT('Data Summary'!A68,LEN('Data Summary'!A68)-9)</f>
        <v>#VALUE!</v>
      </c>
      <c r="B68" s="36" t="str">
        <f ca="true">+IF(ISTEXT('Data Summary'!B68),'Data Summary'!B68,"")</f>
        <v/>
      </c>
      <c r="C68" s="35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4" t="e">
        <f ca="true">+RIGHT('Data Summary'!A69,LEN('Data Summary'!A69)-9)</f>
        <v>#VALUE!</v>
      </c>
      <c r="B69" s="36" t="str">
        <f ca="true">+IF(ISTEXT('Data Summary'!B69),'Data Summary'!B69,"")</f>
        <v/>
      </c>
      <c r="C69" s="35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4" t="e">
        <f ca="true">+RIGHT('Data Summary'!A70,LEN('Data Summary'!A70)-9)</f>
        <v>#VALUE!</v>
      </c>
      <c r="B70" s="36" t="str">
        <f ca="true">+IF(ISTEXT('Data Summary'!B70),'Data Summary'!B70,"")</f>
        <v/>
      </c>
      <c r="C70" s="35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4" t="e">
        <f ca="true">+RIGHT('Data Summary'!A71,LEN('Data Summary'!A71)-9)</f>
        <v>#VALUE!</v>
      </c>
      <c r="B71" s="36" t="str">
        <f ca="true">+IF(ISTEXT('Data Summary'!B71),'Data Summary'!B71,"")</f>
        <v/>
      </c>
      <c r="C71" s="35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4" t="e">
        <f ca="true">+RIGHT('Data Summary'!A72,LEN('Data Summary'!A72)-9)</f>
        <v>#VALUE!</v>
      </c>
      <c r="B72" s="36" t="str">
        <f ca="true">+IF(ISTEXT('Data Summary'!B72),'Data Summary'!B72,"")</f>
        <v/>
      </c>
      <c r="C72" s="35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4" t="e">
        <f ca="true">+RIGHT('Data Summary'!A73,LEN('Data Summary'!A73)-9)</f>
        <v>#VALUE!</v>
      </c>
      <c r="B73" s="36" t="str">
        <f ca="true">+IF(ISTEXT('Data Summary'!B73),'Data Summary'!B73,"")</f>
        <v/>
      </c>
      <c r="C73" s="35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4" t="e">
        <f ca="true">+RIGHT('Data Summary'!A74,LEN('Data Summary'!A74)-9)</f>
        <v>#VALUE!</v>
      </c>
      <c r="B74" s="36" t="str">
        <f ca="true">+IF(ISTEXT('Data Summary'!B74),'Data Summary'!B74,"")</f>
        <v/>
      </c>
      <c r="C74" s="35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4" t="e">
        <f ca="true">+RIGHT('Data Summary'!A75,LEN('Data Summary'!A75)-9)</f>
        <v>#VALUE!</v>
      </c>
      <c r="B75" s="36" t="str">
        <f ca="true">+IF(ISTEXT('Data Summary'!B75),'Data Summary'!B75,"")</f>
        <v/>
      </c>
      <c r="C75" s="35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4" t="e">
        <f ca="true">+RIGHT('Data Summary'!A76,LEN('Data Summary'!A76)-9)</f>
        <v>#VALUE!</v>
      </c>
      <c r="B76" s="36" t="str">
        <f ca="true">+IF(ISTEXT('Data Summary'!B76),'Data Summary'!B76,"")</f>
        <v/>
      </c>
      <c r="C76" s="35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4" t="e">
        <f ca="true">+RIGHT('Data Summary'!A77,LEN('Data Summary'!A77)-9)</f>
        <v>#VALUE!</v>
      </c>
      <c r="B77" s="36" t="str">
        <f ca="true">+IF(ISTEXT('Data Summary'!B77),'Data Summary'!B77,"")</f>
        <v/>
      </c>
      <c r="C77" s="35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4" t="e">
        <f ca="true">+RIGHT('Data Summary'!A78,LEN('Data Summary'!A78)-9)</f>
        <v>#VALUE!</v>
      </c>
      <c r="B78" s="36" t="str">
        <f ca="true">+IF(ISTEXT('Data Summary'!B78),'Data Summary'!B78,"")</f>
        <v/>
      </c>
      <c r="C78" s="35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4" t="e">
        <f ca="true">+RIGHT('Data Summary'!A79,LEN('Data Summary'!A79)-9)</f>
        <v>#VALUE!</v>
      </c>
      <c r="B79" s="36" t="str">
        <f ca="true">+IF(ISTEXT('Data Summary'!B79),'Data Summary'!B79,"")</f>
        <v/>
      </c>
      <c r="C79" s="35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4" t="e">
        <f ca="true">+RIGHT('Data Summary'!A80,LEN('Data Summary'!A80)-9)</f>
        <v>#VALUE!</v>
      </c>
      <c r="B80" s="36" t="str">
        <f ca="true">+IF(ISTEXT('Data Summary'!B80),'Data Summary'!B80,"")</f>
        <v/>
      </c>
      <c r="C80" s="35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4" t="e">
        <f ca="true">+RIGHT('Data Summary'!A81,LEN('Data Summary'!A81)-9)</f>
        <v>#VALUE!</v>
      </c>
      <c r="B81" s="36" t="str">
        <f ca="true">+IF(ISTEXT('Data Summary'!B81),'Data Summary'!B81,"")</f>
        <v/>
      </c>
      <c r="C81" s="35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4" t="e">
        <f ca="true">+RIGHT('Data Summary'!A82,LEN('Data Summary'!A82)-9)</f>
        <v>#VALUE!</v>
      </c>
      <c r="B82" s="36" t="str">
        <f ca="true">+IF(ISTEXT('Data Summary'!B82),'Data Summary'!B82,"")</f>
        <v/>
      </c>
      <c r="C82" s="35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4" t="e">
        <f ca="true">+RIGHT('Data Summary'!A83,LEN('Data Summary'!A83)-9)</f>
        <v>#VALUE!</v>
      </c>
      <c r="B83" s="36" t="str">
        <f ca="true">+IF(ISTEXT('Data Summary'!B83),'Data Summary'!B83,"")</f>
        <v/>
      </c>
      <c r="C83" s="35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4" t="e">
        <f ca="true">+RIGHT('Data Summary'!A84,LEN('Data Summary'!A84)-9)</f>
        <v>#VALUE!</v>
      </c>
      <c r="B84" s="36" t="str">
        <f ca="true">+IF(ISTEXT('Data Summary'!B84),'Data Summary'!B84,"")</f>
        <v/>
      </c>
      <c r="C84" s="35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4" t="e">
        <f ca="true">+RIGHT('Data Summary'!A85,LEN('Data Summary'!A85)-9)</f>
        <v>#VALUE!</v>
      </c>
      <c r="B85" s="36" t="str">
        <f ca="true">+IF(ISTEXT('Data Summary'!B85),'Data Summary'!B85,"")</f>
        <v/>
      </c>
      <c r="C85" s="35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4" t="e">
        <f ca="true">+RIGHT('Data Summary'!A86,LEN('Data Summary'!A86)-9)</f>
        <v>#VALUE!</v>
      </c>
      <c r="B86" s="36" t="str">
        <f ca="true">+IF(ISTEXT('Data Summary'!B86),'Data Summary'!B86,"")</f>
        <v/>
      </c>
      <c r="C86" s="35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4" t="e">
        <f ca="true">+RIGHT('Data Summary'!A87,LEN('Data Summary'!A87)-9)</f>
        <v>#VALUE!</v>
      </c>
      <c r="B87" s="36" t="str">
        <f ca="true">+IF(ISTEXT('Data Summary'!B87),'Data Summary'!B87,"")</f>
        <v/>
      </c>
      <c r="C87" s="35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4" t="e">
        <f ca="true">+RIGHT('Data Summary'!A88,LEN('Data Summary'!A88)-9)</f>
        <v>#VALUE!</v>
      </c>
      <c r="B88" s="36" t="str">
        <f ca="true">+IF(ISTEXT('Data Summary'!B88),'Data Summary'!B88,"")</f>
        <v/>
      </c>
      <c r="C88" s="35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4" t="e">
        <f ca="true">+RIGHT('Data Summary'!A89,LEN('Data Summary'!A89)-9)</f>
        <v>#VALUE!</v>
      </c>
      <c r="B89" s="36" t="str">
        <f ca="true">+IF(ISTEXT('Data Summary'!B89),'Data Summary'!B89,"")</f>
        <v/>
      </c>
      <c r="C89" s="35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4" t="e">
        <f ca="true">+RIGHT('Data Summary'!A90,LEN('Data Summary'!A90)-9)</f>
        <v>#VALUE!</v>
      </c>
      <c r="B90" s="36" t="str">
        <f ca="true">+IF(ISTEXT('Data Summary'!B90),'Data Summary'!B90,"")</f>
        <v/>
      </c>
      <c r="C90" s="35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4" t="e">
        <f ca="true">+RIGHT('Data Summary'!A91,LEN('Data Summary'!A91)-9)</f>
        <v>#VALUE!</v>
      </c>
      <c r="B91" s="36" t="str">
        <f ca="true">+IF(ISTEXT('Data Summary'!B91),'Data Summary'!B91,"")</f>
        <v/>
      </c>
      <c r="C91" s="35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4" t="e">
        <f ca="true">+RIGHT('Data Summary'!A92,LEN('Data Summary'!A92)-9)</f>
        <v>#VALUE!</v>
      </c>
      <c r="B92" s="36" t="str">
        <f ca="true">+IF(ISTEXT('Data Summary'!B92),'Data Summary'!B92,"")</f>
        <v/>
      </c>
      <c r="C92" s="35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4" t="e">
        <f ca="true">+RIGHT('Data Summary'!A93,LEN('Data Summary'!A93)-9)</f>
        <v>#VALUE!</v>
      </c>
      <c r="B93" s="36" t="str">
        <f ca="true">+IF(ISTEXT('Data Summary'!B93),'Data Summary'!B93,"")</f>
        <v/>
      </c>
      <c r="C93" s="35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4" t="e">
        <f ca="true">+RIGHT('Data Summary'!A94,LEN('Data Summary'!A94)-9)</f>
        <v>#VALUE!</v>
      </c>
      <c r="B94" s="36" t="str">
        <f ca="true">+IF(ISTEXT('Data Summary'!B94),'Data Summary'!B94,"")</f>
        <v/>
      </c>
      <c r="C94" s="35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4" t="e">
        <f ca="true">+RIGHT('Data Summary'!A95,LEN('Data Summary'!A95)-9)</f>
        <v>#VALUE!</v>
      </c>
      <c r="B95" s="36" t="str">
        <f ca="true">+IF(ISTEXT('Data Summary'!B95),'Data Summary'!B95,"")</f>
        <v/>
      </c>
      <c r="C95" s="35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4" t="e">
        <f ca="true">+RIGHT('Data Summary'!A96,LEN('Data Summary'!A96)-9)</f>
        <v>#VALUE!</v>
      </c>
      <c r="B96" s="36" t="str">
        <f ca="true">+IF(ISTEXT('Data Summary'!B96),'Data Summary'!B96,"")</f>
        <v/>
      </c>
      <c r="C96" s="35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4" t="e">
        <f ca="true">+RIGHT('Data Summary'!A97,LEN('Data Summary'!A97)-9)</f>
        <v>#VALUE!</v>
      </c>
      <c r="B97" s="36" t="str">
        <f ca="true">+IF(ISTEXT('Data Summary'!B97),'Data Summary'!B97,"")</f>
        <v/>
      </c>
      <c r="C97" s="35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4" t="e">
        <f ca="true">+RIGHT('Data Summary'!A98,LEN('Data Summary'!A98)-9)</f>
        <v>#VALUE!</v>
      </c>
      <c r="B98" s="36" t="str">
        <f ca="true">+IF(ISTEXT('Data Summary'!B98),'Data Summary'!B98,"")</f>
        <v/>
      </c>
      <c r="C98" s="35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4" t="e">
        <f ca="true">+RIGHT('Data Summary'!A99,LEN('Data Summary'!A99)-9)</f>
        <v>#VALUE!</v>
      </c>
      <c r="B99" s="36" t="str">
        <f ca="true">+IF(ISTEXT('Data Summary'!B99),'Data Summary'!B99,"")</f>
        <v/>
      </c>
      <c r="C99" s="35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4" t="e">
        <f ca="true">+RIGHT('Data Summary'!A100,LEN('Data Summary'!A100)-9)</f>
        <v>#VALUE!</v>
      </c>
      <c r="B100" s="36" t="str">
        <f ca="true">+IF(ISTEXT('Data Summary'!B100),'Data Summary'!B100,"")</f>
        <v/>
      </c>
      <c r="C100" s="35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4" t="e">
        <f ca="true">+RIGHT('Data Summary'!A101,LEN('Data Summary'!A101)-9)</f>
        <v>#VALUE!</v>
      </c>
      <c r="B101" s="36" t="str">
        <f ca="true">+IF(ISTEXT('Data Summary'!B101),'Data Summary'!B101,"")</f>
        <v/>
      </c>
      <c r="C101" s="35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4" t="e">
        <f ca="true">+RIGHT('Data Summary'!A102,LEN('Data Summary'!A102)-9)</f>
        <v>#VALUE!</v>
      </c>
      <c r="B102" s="36" t="str">
        <f ca="true">+IF(ISTEXT('Data Summary'!B102),'Data Summary'!B102,"")</f>
        <v/>
      </c>
      <c r="C102" s="35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4" t="e">
        <f ca="true">+RIGHT('Data Summary'!A103,LEN('Data Summary'!A103)-9)</f>
        <v>#VALUE!</v>
      </c>
      <c r="B103" s="36" t="str">
        <f ca="true">+IF(ISTEXT('Data Summary'!B103),'Data Summary'!B103,"")</f>
        <v/>
      </c>
      <c r="C103" s="35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4" t="e">
        <f ca="true">+RIGHT('Data Summary'!A104,LEN('Data Summary'!A104)-9)</f>
        <v>#VALUE!</v>
      </c>
      <c r="B104" s="36" t="str">
        <f ca="true">+IF(ISTEXT('Data Summary'!B104),'Data Summary'!B104,"")</f>
        <v/>
      </c>
      <c r="C104" s="35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4" t="e">
        <f ca="true">+RIGHT('Data Summary'!A105,LEN('Data Summary'!A105)-9)</f>
        <v>#VALUE!</v>
      </c>
      <c r="B105" s="36" t="str">
        <f ca="true">+IF(ISTEXT('Data Summary'!B105),'Data Summary'!B105,"")</f>
        <v/>
      </c>
      <c r="C105" s="35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4" t="e">
        <f ca="true">+RIGHT('Data Summary'!A106,LEN('Data Summary'!A106)-9)</f>
        <v>#VALUE!</v>
      </c>
      <c r="B106" s="36" t="str">
        <f ca="true">+IF(ISTEXT('Data Summary'!B106),'Data Summary'!B106,"")</f>
        <v/>
      </c>
      <c r="C106" s="35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4" t="e">
        <f ca="true">+RIGHT('Data Summary'!A107,LEN('Data Summary'!A107)-9)</f>
        <v>#VALUE!</v>
      </c>
      <c r="B107" s="36" t="str">
        <f ca="true">+IF(ISTEXT('Data Summary'!B107),'Data Summary'!B107,"")</f>
        <v/>
      </c>
      <c r="C107" s="35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4" t="e">
        <f ca="true">+RIGHT('Data Summary'!A108,LEN('Data Summary'!A108)-9)</f>
        <v>#VALUE!</v>
      </c>
      <c r="B108" s="36" t="str">
        <f ca="true">+IF(ISTEXT('Data Summary'!B108),'Data Summary'!B108,"")</f>
        <v/>
      </c>
      <c r="C108" s="35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4" t="e">
        <f ca="true">+RIGHT('Data Summary'!A109,LEN('Data Summary'!A109)-9)</f>
        <v>#VALUE!</v>
      </c>
      <c r="B109" s="36" t="str">
        <f ca="true">+IF(ISTEXT('Data Summary'!B109),'Data Summary'!B109,"")</f>
        <v/>
      </c>
      <c r="C109" s="35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4" t="e">
        <f ca="true">+RIGHT('Data Summary'!A110,LEN('Data Summary'!A110)-9)</f>
        <v>#VALUE!</v>
      </c>
      <c r="B110" s="36" t="str">
        <f ca="true">+IF(ISTEXT('Data Summary'!B110),'Data Summary'!B110,"")</f>
        <v/>
      </c>
      <c r="C110" s="35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4" t="e">
        <f ca="true">+RIGHT('Data Summary'!A111,LEN('Data Summary'!A111)-9)</f>
        <v>#VALUE!</v>
      </c>
      <c r="B111" s="36" t="str">
        <f ca="true">+IF(ISTEXT('Data Summary'!B111),'Data Summary'!B111,"")</f>
        <v/>
      </c>
      <c r="C111" s="35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4" t="e">
        <f ca="true">+RIGHT('Data Summary'!A112,LEN('Data Summary'!A112)-9)</f>
        <v>#VALUE!</v>
      </c>
      <c r="B112" s="36" t="str">
        <f ca="true">+IF(ISTEXT('Data Summary'!B112),'Data Summary'!B112,"")</f>
        <v/>
      </c>
      <c r="C112" s="35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4" t="e">
        <f ca="true">+RIGHT('Data Summary'!A113,LEN('Data Summary'!A113)-9)</f>
        <v>#VALUE!</v>
      </c>
      <c r="B113" s="36" t="str">
        <f ca="true">+IF(ISTEXT('Data Summary'!B113),'Data Summary'!B113,"")</f>
        <v/>
      </c>
      <c r="C113" s="35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4" t="e">
        <f ca="true">+RIGHT('Data Summary'!A114,LEN('Data Summary'!A114)-9)</f>
        <v>#VALUE!</v>
      </c>
      <c r="B114" s="36" t="str">
        <f ca="true">+IF(ISTEXT('Data Summary'!B114),'Data Summary'!B114,"")</f>
        <v/>
      </c>
      <c r="C114" s="35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4" t="e">
        <f ca="true">+RIGHT('Data Summary'!A115,LEN('Data Summary'!A115)-9)</f>
        <v>#VALUE!</v>
      </c>
      <c r="B115" s="36" t="str">
        <f ca="true">+IF(ISTEXT('Data Summary'!B115),'Data Summary'!B115,"")</f>
        <v/>
      </c>
      <c r="C115" s="35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4" t="e">
        <f ca="true">+RIGHT('Data Summary'!A116,LEN('Data Summary'!A116)-9)</f>
        <v>#VALUE!</v>
      </c>
      <c r="B116" s="36" t="str">
        <f ca="true">+IF(ISTEXT('Data Summary'!B116),'Data Summary'!B116,"")</f>
        <v/>
      </c>
      <c r="C116" s="35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4" t="e">
        <f ca="true">+RIGHT('Data Summary'!A117,LEN('Data Summary'!A117)-9)</f>
        <v>#VALUE!</v>
      </c>
      <c r="B117" s="36" t="str">
        <f ca="true">+IF(ISTEXT('Data Summary'!B117),'Data Summary'!B117,"")</f>
        <v/>
      </c>
      <c r="C117" s="35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4" t="e">
        <f ca="true">+RIGHT('Data Summary'!A118,LEN('Data Summary'!A118)-9)</f>
        <v>#VALUE!</v>
      </c>
      <c r="B118" s="36" t="str">
        <f ca="true">+IF(ISTEXT('Data Summary'!B118),'Data Summary'!B118,"")</f>
        <v/>
      </c>
      <c r="C118" s="35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4" t="e">
        <f ca="true">+RIGHT('Data Summary'!A119,LEN('Data Summary'!A119)-9)</f>
        <v>#VALUE!</v>
      </c>
      <c r="B119" s="36" t="str">
        <f ca="true">+IF(ISTEXT('Data Summary'!B119),'Data Summary'!B119,"")</f>
        <v/>
      </c>
      <c r="C119" s="35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4" t="e">
        <f ca="true">+RIGHT('Data Summary'!A120,LEN('Data Summary'!A120)-9)</f>
        <v>#VALUE!</v>
      </c>
      <c r="B120" s="36" t="str">
        <f ca="true">+IF(ISTEXT('Data Summary'!B120),'Data Summary'!B120,"")</f>
        <v/>
      </c>
      <c r="C120" s="35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4" t="e">
        <f ca="true">+RIGHT('Data Summary'!A121,LEN('Data Summary'!A121)-9)</f>
        <v>#VALUE!</v>
      </c>
      <c r="B121" s="36" t="str">
        <f ca="true">+IF(ISTEXT('Data Summary'!B121),'Data Summary'!B121,"")</f>
        <v/>
      </c>
      <c r="C121" s="35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4" t="e">
        <f ca="true">+RIGHT('Data Summary'!A122,LEN('Data Summary'!A122)-9)</f>
        <v>#VALUE!</v>
      </c>
      <c r="B122" s="36" t="str">
        <f ca="true">+IF(ISTEXT('Data Summary'!B122),'Data Summary'!B122,"")</f>
        <v/>
      </c>
      <c r="C122" s="35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4" t="e">
        <f ca="true">+RIGHT('Data Summary'!A123,LEN('Data Summary'!A123)-9)</f>
        <v>#VALUE!</v>
      </c>
      <c r="B123" s="36" t="str">
        <f ca="true">+IF(ISTEXT('Data Summary'!B123),'Data Summary'!B123,"")</f>
        <v/>
      </c>
      <c r="C123" s="35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4" t="e">
        <f ca="true">+RIGHT('Data Summary'!A124,LEN('Data Summary'!A124)-9)</f>
        <v>#VALUE!</v>
      </c>
      <c r="B124" s="36" t="str">
        <f ca="true">+IF(ISTEXT('Data Summary'!B124),'Data Summary'!B124,"")</f>
        <v/>
      </c>
      <c r="C124" s="35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4" t="e">
        <f ca="true">+RIGHT('Data Summary'!A125,LEN('Data Summary'!A125)-9)</f>
        <v>#VALUE!</v>
      </c>
      <c r="B125" s="36" t="str">
        <f ca="true">+IF(ISTEXT('Data Summary'!B125),'Data Summary'!B125,"")</f>
        <v/>
      </c>
      <c r="C125" s="35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4" t="e">
        <f ca="true">+RIGHT('Data Summary'!A126,LEN('Data Summary'!A126)-9)</f>
        <v>#VALUE!</v>
      </c>
      <c r="B126" s="36" t="str">
        <f ca="true">+IF(ISTEXT('Data Summary'!B126),'Data Summary'!B126,"")</f>
        <v/>
      </c>
      <c r="C126" s="35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4" t="e">
        <f ca="true">+RIGHT('Data Summary'!A127,LEN('Data Summary'!A127)-9)</f>
        <v>#VALUE!</v>
      </c>
      <c r="B127" s="36" t="str">
        <f ca="true">+IF(ISTEXT('Data Summary'!B127),'Data Summary'!B127,"")</f>
        <v/>
      </c>
      <c r="C127" s="35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4" t="e">
        <f ca="true">+RIGHT('Data Summary'!A128,LEN('Data Summary'!A128)-9)</f>
        <v>#VALUE!</v>
      </c>
      <c r="B128" s="36" t="str">
        <f ca="true">+IF(ISTEXT('Data Summary'!B128),'Data Summary'!B128,"")</f>
        <v/>
      </c>
      <c r="C128" s="35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4" t="e">
        <f ca="true">+RIGHT('Data Summary'!A129,LEN('Data Summary'!A129)-9)</f>
        <v>#VALUE!</v>
      </c>
      <c r="B129" s="36" t="str">
        <f ca="true">+IF(ISTEXT('Data Summary'!B129),'Data Summary'!B129,"")</f>
        <v/>
      </c>
      <c r="C129" s="35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4" t="e">
        <f ca="true">+RIGHT('Data Summary'!A130,LEN('Data Summary'!A130)-9)</f>
        <v>#VALUE!</v>
      </c>
      <c r="B130" s="36" t="str">
        <f ca="true">+IF(ISTEXT('Data Summary'!B130),'Data Summary'!B130,"")</f>
        <v/>
      </c>
      <c r="C130" s="35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4" t="e">
        <f ca="true">+RIGHT('Data Summary'!A131,LEN('Data Summary'!A131)-9)</f>
        <v>#VALUE!</v>
      </c>
      <c r="B131" s="36" t="str">
        <f ca="true">+IF(ISTEXT('Data Summary'!B131),'Data Summary'!B131,"")</f>
        <v/>
      </c>
      <c r="C131" s="35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4" t="e">
        <f ca="true">+RIGHT('Data Summary'!A132,LEN('Data Summary'!A132)-9)</f>
        <v>#VALUE!</v>
      </c>
      <c r="B132" s="36" t="str">
        <f ca="true">+IF(ISTEXT('Data Summary'!B132),'Data Summary'!B132,"")</f>
        <v/>
      </c>
      <c r="C132" s="35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4" t="e">
        <f ca="true">+RIGHT('Data Summary'!A133,LEN('Data Summary'!A133)-9)</f>
        <v>#VALUE!</v>
      </c>
      <c r="B133" s="36" t="str">
        <f ca="true">+IF(ISTEXT('Data Summary'!B133),'Data Summary'!B133,"")</f>
        <v/>
      </c>
      <c r="C133" s="35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4" t="e">
        <f ca="true">+RIGHT('Data Summary'!A134,LEN('Data Summary'!A134)-9)</f>
        <v>#VALUE!</v>
      </c>
      <c r="B134" s="36" t="str">
        <f ca="true">+IF(ISTEXT('Data Summary'!B134),'Data Summary'!B134,"")</f>
        <v/>
      </c>
      <c r="C134" s="35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4" t="e">
        <f ca="true">+RIGHT('Data Summary'!A135,LEN('Data Summary'!A135)-9)</f>
        <v>#VALUE!</v>
      </c>
      <c r="B135" s="36" t="str">
        <f ca="true">+IF(ISTEXT('Data Summary'!B135),'Data Summary'!B135,"")</f>
        <v/>
      </c>
      <c r="C135" s="35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4" t="e">
        <f ca="true">+RIGHT('Data Summary'!A136,LEN('Data Summary'!A136)-9)</f>
        <v>#VALUE!</v>
      </c>
      <c r="B136" s="36" t="str">
        <f ca="true">+IF(ISTEXT('Data Summary'!B136),'Data Summary'!B136,"")</f>
        <v/>
      </c>
      <c r="C136" s="35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4" t="e">
        <f ca="true">+RIGHT('Data Summary'!A137,LEN('Data Summary'!A137)-9)</f>
        <v>#VALUE!</v>
      </c>
      <c r="B137" s="36" t="str">
        <f ca="true">+IF(ISTEXT('Data Summary'!B137),'Data Summary'!B137,"")</f>
        <v/>
      </c>
      <c r="C137" s="35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4" t="e">
        <f ca="true">+RIGHT('Data Summary'!A138,LEN('Data Summary'!A138)-9)</f>
        <v>#VALUE!</v>
      </c>
      <c r="B138" s="36" t="str">
        <f ca="true">+IF(ISTEXT('Data Summary'!B138),'Data Summary'!B138,"")</f>
        <v/>
      </c>
      <c r="C138" s="35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4" t="e">
        <f ca="true">+RIGHT('Data Summary'!A139,LEN('Data Summary'!A139)-9)</f>
        <v>#VALUE!</v>
      </c>
      <c r="B139" s="36" t="str">
        <f ca="true">+IF(ISTEXT('Data Summary'!B139),'Data Summary'!B139,"")</f>
        <v/>
      </c>
      <c r="C139" s="35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4" t="e">
        <f ca="true">+RIGHT('Data Summary'!A140,LEN('Data Summary'!A140)-9)</f>
        <v>#VALUE!</v>
      </c>
      <c r="B140" s="36" t="str">
        <f ca="true">+IF(ISTEXT('Data Summary'!B140),'Data Summary'!B140,"")</f>
        <v/>
      </c>
      <c r="C140" s="35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4" t="e">
        <f ca="true">+RIGHT('Data Summary'!A141,LEN('Data Summary'!A141)-9)</f>
        <v>#VALUE!</v>
      </c>
      <c r="B141" s="36" t="str">
        <f ca="true">+IF(ISTEXT('Data Summary'!B141),'Data Summary'!B141,"")</f>
        <v/>
      </c>
      <c r="C141" s="35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4" t="e">
        <f ca="true">+RIGHT('Data Summary'!A142,LEN('Data Summary'!A142)-9)</f>
        <v>#VALUE!</v>
      </c>
      <c r="B142" s="36" t="str">
        <f ca="true">+IF(ISTEXT('Data Summary'!B142),'Data Summary'!B142,"")</f>
        <v/>
      </c>
      <c r="C142" s="35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4" t="e">
        <f ca="true">+RIGHT('Data Summary'!A143,LEN('Data Summary'!A143)-9)</f>
        <v>#VALUE!</v>
      </c>
      <c r="B143" s="36" t="str">
        <f ca="true">+IF(ISTEXT('Data Summary'!B143),'Data Summary'!B143,"")</f>
        <v/>
      </c>
      <c r="C143" s="35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4" t="e">
        <f ca="true">+RIGHT('Data Summary'!A144,LEN('Data Summary'!A144)-9)</f>
        <v>#VALUE!</v>
      </c>
      <c r="B144" s="36" t="str">
        <f ca="true">+IF(ISTEXT('Data Summary'!B144),'Data Summary'!B144,"")</f>
        <v/>
      </c>
      <c r="C144" s="35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4" t="e">
        <f ca="true">+RIGHT('Data Summary'!A145,LEN('Data Summary'!A145)-9)</f>
        <v>#VALUE!</v>
      </c>
      <c r="B145" s="36" t="str">
        <f ca="true">+IF(ISTEXT('Data Summary'!B145),'Data Summary'!B145,"")</f>
        <v/>
      </c>
      <c r="C145" s="35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4" t="e">
        <f ca="true">+RIGHT('Data Summary'!A146,LEN('Data Summary'!A146)-9)</f>
        <v>#VALUE!</v>
      </c>
      <c r="B146" s="36" t="str">
        <f ca="true">+IF(ISTEXT('Data Summary'!B146),'Data Summary'!B146,"")</f>
        <v/>
      </c>
      <c r="C146" s="35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4" t="e">
        <f ca="true">+RIGHT('Data Summary'!A147,LEN('Data Summary'!A147)-9)</f>
        <v>#VALUE!</v>
      </c>
      <c r="B147" s="36" t="str">
        <f ca="true">+IF(ISTEXT('Data Summary'!B147),'Data Summary'!B147,"")</f>
        <v/>
      </c>
      <c r="C147" s="35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4" t="e">
        <f ca="true">+RIGHT('Data Summary'!A148,LEN('Data Summary'!A148)-9)</f>
        <v>#VALUE!</v>
      </c>
      <c r="B148" s="36" t="str">
        <f ca="true">+IF(ISTEXT('Data Summary'!B148),'Data Summary'!B148,"")</f>
        <v/>
      </c>
      <c r="C148" s="35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4" t="e">
        <f ca="true">+RIGHT('Data Summary'!A149,LEN('Data Summary'!A149)-9)</f>
        <v>#VALUE!</v>
      </c>
      <c r="B149" s="36" t="str">
        <f ca="true">+IF(ISTEXT('Data Summary'!B149),'Data Summary'!B149,"")</f>
        <v/>
      </c>
      <c r="C149" s="35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4" t="e">
        <f ca="true">+RIGHT('Data Summary'!A150,LEN('Data Summary'!A150)-9)</f>
        <v>#VALUE!</v>
      </c>
      <c r="B150" s="36" t="str">
        <f ca="true">+IF(ISTEXT('Data Summary'!B150),'Data Summary'!B150,"")</f>
        <v/>
      </c>
      <c r="C150" s="35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4" t="e">
        <f ca="true">+RIGHT('Data Summary'!A151,LEN('Data Summary'!A151)-9)</f>
        <v>#VALUE!</v>
      </c>
      <c r="B151" s="36" t="str">
        <f ca="true">+IF(ISTEXT('Data Summary'!B151),'Data Summary'!B151,"")</f>
        <v/>
      </c>
      <c r="C151" s="35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4" t="e">
        <f ca="true">+RIGHT('Data Summary'!A152,LEN('Data Summary'!A152)-9)</f>
        <v>#VALUE!</v>
      </c>
      <c r="B152" s="36" t="str">
        <f ca="true">+IF(ISTEXT('Data Summary'!B152),'Data Summary'!B152,"")</f>
        <v/>
      </c>
      <c r="C152" s="35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4" t="e">
        <f ca="true">+RIGHT('Data Summary'!A153,LEN('Data Summary'!A153)-9)</f>
        <v>#VALUE!</v>
      </c>
      <c r="B153" s="36" t="str">
        <f ca="true">+IF(ISTEXT('Data Summary'!B153),'Data Summary'!B153,"")</f>
        <v/>
      </c>
      <c r="C153" s="35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4" t="e">
        <f ca="true">+RIGHT('Data Summary'!A154,LEN('Data Summary'!A154)-9)</f>
        <v>#VALUE!</v>
      </c>
      <c r="B154" s="36" t="str">
        <f ca="true">+IF(ISTEXT('Data Summary'!B154),'Data Summary'!B154,"")</f>
        <v/>
      </c>
      <c r="C154" s="35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4" t="e">
        <f ca="true">+RIGHT('Data Summary'!A155,LEN('Data Summary'!A155)-9)</f>
        <v>#VALUE!</v>
      </c>
      <c r="B155" s="36" t="str">
        <f ca="true">+IF(ISTEXT('Data Summary'!B155),'Data Summary'!B155,"")</f>
        <v/>
      </c>
      <c r="C155" s="35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4" t="e">
        <f ca="true">+RIGHT('Data Summary'!A156,LEN('Data Summary'!A156)-9)</f>
        <v>#VALUE!</v>
      </c>
      <c r="B156" s="36" t="str">
        <f ca="true">+IF(ISTEXT('Data Summary'!B156),'Data Summary'!B156,"")</f>
        <v/>
      </c>
      <c r="C156" s="35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4" t="e">
        <f ca="true">+RIGHT('Data Summary'!A157,LEN('Data Summary'!A157)-9)</f>
        <v>#VALUE!</v>
      </c>
      <c r="B157" s="36" t="str">
        <f ca="true">+IF(ISTEXT('Data Summary'!B157),'Data Summary'!B157,"")</f>
        <v/>
      </c>
      <c r="C157" s="35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4" t="e">
        <f ca="true">+RIGHT('Data Summary'!A158,LEN('Data Summary'!A158)-9)</f>
        <v>#VALUE!</v>
      </c>
      <c r="B158" s="36" t="str">
        <f ca="true">+IF(ISTEXT('Data Summary'!B158),'Data Summary'!B158,"")</f>
        <v/>
      </c>
      <c r="C158" s="35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4" t="e">
        <f ca="true">+RIGHT('Data Summary'!A159,LEN('Data Summary'!A159)-9)</f>
        <v>#VALUE!</v>
      </c>
      <c r="B159" s="36" t="str">
        <f ca="true">+IF(ISTEXT('Data Summary'!B159),'Data Summary'!B159,"")</f>
        <v/>
      </c>
      <c r="C159" s="35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4" t="e">
        <f ca="true">+RIGHT('Data Summary'!A160,LEN('Data Summary'!A160)-9)</f>
        <v>#VALUE!</v>
      </c>
      <c r="B160" s="36" t="str">
        <f ca="true">+IF(ISTEXT('Data Summary'!B160),'Data Summary'!B160,"")</f>
        <v/>
      </c>
      <c r="C160" s="35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4" t="e">
        <f ca="true">+RIGHT('Data Summary'!A161,LEN('Data Summary'!A161)-9)</f>
        <v>#VALUE!</v>
      </c>
      <c r="B161" s="36" t="str">
        <f ca="true">+IF(ISTEXT('Data Summary'!B161),'Data Summary'!B161,"")</f>
        <v/>
      </c>
      <c r="C161" s="35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4" t="e">
        <f ca="true">+RIGHT('Data Summary'!A162,LEN('Data Summary'!A162)-9)</f>
        <v>#VALUE!</v>
      </c>
      <c r="B162" s="36" t="str">
        <f ca="true">+IF(ISTEXT('Data Summary'!B162),'Data Summary'!B162,"")</f>
        <v/>
      </c>
      <c r="C162" s="35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4" t="e">
        <f ca="true">+RIGHT('Data Summary'!A163,LEN('Data Summary'!A163)-9)</f>
        <v>#VALUE!</v>
      </c>
      <c r="B163" s="36" t="str">
        <f ca="true">+IF(ISTEXT('Data Summary'!B163),'Data Summary'!B163,"")</f>
        <v/>
      </c>
      <c r="C163" s="35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4" t="e">
        <f ca="true">+RIGHT('Data Summary'!A164,LEN('Data Summary'!A164)-9)</f>
        <v>#VALUE!</v>
      </c>
      <c r="B164" s="36" t="str">
        <f ca="true">+IF(ISTEXT('Data Summary'!B164),'Data Summary'!B164,"")</f>
        <v/>
      </c>
      <c r="C164" s="35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4" t="e">
        <f ca="true">+RIGHT('Data Summary'!A165,LEN('Data Summary'!A165)-9)</f>
        <v>#VALUE!</v>
      </c>
      <c r="B165" s="36" t="str">
        <f ca="true">+IF(ISTEXT('Data Summary'!B165),'Data Summary'!B165,"")</f>
        <v/>
      </c>
      <c r="C165" s="35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4" t="e">
        <f ca="true">+RIGHT('Data Summary'!A166,LEN('Data Summary'!A166)-9)</f>
        <v>#VALUE!</v>
      </c>
      <c r="B166" s="36" t="str">
        <f ca="true">+IF(ISTEXT('Data Summary'!B166),'Data Summary'!B166,"")</f>
        <v/>
      </c>
      <c r="C166" s="35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4" t="e">
        <f ca="true">+RIGHT('Data Summary'!A167,LEN('Data Summary'!A167)-9)</f>
        <v>#VALUE!</v>
      </c>
      <c r="B167" s="36" t="str">
        <f ca="true">+IF(ISTEXT('Data Summary'!B167),'Data Summary'!B167,"")</f>
        <v/>
      </c>
      <c r="C167" s="35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4" t="e">
        <f ca="true">+RIGHT('Data Summary'!A168,LEN('Data Summary'!A168)-9)</f>
        <v>#VALUE!</v>
      </c>
      <c r="B168" s="36" t="str">
        <f ca="true">+IF(ISTEXT('Data Summary'!B168),'Data Summary'!B168,"")</f>
        <v/>
      </c>
      <c r="C168" s="35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4" t="e">
        <f ca="true">+RIGHT('Data Summary'!A169,LEN('Data Summary'!A169)-9)</f>
        <v>#VALUE!</v>
      </c>
      <c r="B169" s="36" t="str">
        <f ca="true">+IF(ISTEXT('Data Summary'!B169),'Data Summary'!B169,"")</f>
        <v/>
      </c>
      <c r="C169" s="35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4" t="e">
        <f ca="true">+RIGHT('Data Summary'!A170,LEN('Data Summary'!A170)-9)</f>
        <v>#VALUE!</v>
      </c>
      <c r="B170" s="36" t="str">
        <f ca="true">+IF(ISTEXT('Data Summary'!B170),'Data Summary'!B170,"")</f>
        <v/>
      </c>
      <c r="C170" s="35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4" t="e">
        <f ca="true">+RIGHT('Data Summary'!A171,LEN('Data Summary'!A171)-9)</f>
        <v>#VALUE!</v>
      </c>
      <c r="B171" s="36" t="str">
        <f ca="true">+IF(ISTEXT('Data Summary'!B171),'Data Summary'!B171,"")</f>
        <v/>
      </c>
      <c r="C171" s="35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4" t="e">
        <f ca="true">+RIGHT('Data Summary'!A172,LEN('Data Summary'!A172)-9)</f>
        <v>#VALUE!</v>
      </c>
      <c r="B172" s="36" t="str">
        <f ca="true">+IF(ISTEXT('Data Summary'!B172),'Data Summary'!B172,"")</f>
        <v/>
      </c>
      <c r="C172" s="35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4" t="e">
        <f ca="true">+RIGHT('Data Summary'!A173,LEN('Data Summary'!A173)-9)</f>
        <v>#VALUE!</v>
      </c>
      <c r="B173" s="36" t="str">
        <f ca="true">+IF(ISTEXT('Data Summary'!B173),'Data Summary'!B173,"")</f>
        <v/>
      </c>
      <c r="C173" s="35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4" t="e">
        <f ca="true">+RIGHT('Data Summary'!A174,LEN('Data Summary'!A174)-9)</f>
        <v>#VALUE!</v>
      </c>
      <c r="B174" s="36" t="str">
        <f ca="true">+IF(ISTEXT('Data Summary'!B174),'Data Summary'!B174,"")</f>
        <v/>
      </c>
      <c r="C174" s="35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4" t="e">
        <f ca="true">+RIGHT('Data Summary'!A175,LEN('Data Summary'!A175)-9)</f>
        <v>#VALUE!</v>
      </c>
      <c r="B175" s="36" t="str">
        <f ca="true">+IF(ISTEXT('Data Summary'!B175),'Data Summary'!B175,"")</f>
        <v/>
      </c>
      <c r="C175" s="35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4" t="e">
        <f ca="true">+RIGHT('Data Summary'!A176,LEN('Data Summary'!A176)-9)</f>
        <v>#VALUE!</v>
      </c>
      <c r="B176" s="36" t="str">
        <f ca="true">+IF(ISTEXT('Data Summary'!B176),'Data Summary'!B176,"")</f>
        <v/>
      </c>
      <c r="C176" s="35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4" t="e">
        <f ca="true">+RIGHT('Data Summary'!A177,LEN('Data Summary'!A177)-9)</f>
        <v>#VALUE!</v>
      </c>
      <c r="B177" s="36" t="str">
        <f ca="true">+IF(ISTEXT('Data Summary'!B177),'Data Summary'!B177,"")</f>
        <v/>
      </c>
      <c r="C177" s="35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4" t="e">
        <f ca="true">+RIGHT('Data Summary'!A178,LEN('Data Summary'!A178)-9)</f>
        <v>#VALUE!</v>
      </c>
      <c r="B178" s="36" t="str">
        <f ca="true">+IF(ISTEXT('Data Summary'!B178),'Data Summary'!B178,"")</f>
        <v/>
      </c>
      <c r="C178" s="35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4" t="e">
        <f ca="true">+RIGHT('Data Summary'!A179,LEN('Data Summary'!A179)-9)</f>
        <v>#VALUE!</v>
      </c>
      <c r="B179" s="36" t="str">
        <f ca="true">+IF(ISTEXT('Data Summary'!B179),'Data Summary'!B179,"")</f>
        <v/>
      </c>
      <c r="C179" s="35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4" t="e">
        <f ca="true">+RIGHT('Data Summary'!A180,LEN('Data Summary'!A180)-9)</f>
        <v>#VALUE!</v>
      </c>
      <c r="B180" s="36" t="str">
        <f ca="true">+IF(ISTEXT('Data Summary'!B180),'Data Summary'!B180,"")</f>
        <v/>
      </c>
      <c r="C180" s="35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4" t="e">
        <f ca="true">+RIGHT('Data Summary'!A181,LEN('Data Summary'!A181)-9)</f>
        <v>#VALUE!</v>
      </c>
      <c r="B181" s="36" t="str">
        <f ca="true">+IF(ISTEXT('Data Summary'!B181),'Data Summary'!B181,"")</f>
        <v/>
      </c>
      <c r="C181" s="35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4" t="e">
        <f ca="true">+RIGHT('Data Summary'!A182,LEN('Data Summary'!A182)-9)</f>
        <v>#VALUE!</v>
      </c>
      <c r="B182" s="36" t="str">
        <f ca="true">+IF(ISTEXT('Data Summary'!B182),'Data Summary'!B182,"")</f>
        <v/>
      </c>
      <c r="C182" s="35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4" t="e">
        <f ca="true">+RIGHT('Data Summary'!A183,LEN('Data Summary'!A183)-9)</f>
        <v>#VALUE!</v>
      </c>
      <c r="B183" s="36" t="str">
        <f ca="true">+IF(ISTEXT('Data Summary'!B183),'Data Summary'!B183,"")</f>
        <v/>
      </c>
      <c r="C183" s="35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4" t="e">
        <f ca="true">+RIGHT('Data Summary'!A184,LEN('Data Summary'!A184)-9)</f>
        <v>#VALUE!</v>
      </c>
      <c r="B184" s="36" t="str">
        <f ca="true">+IF(ISTEXT('Data Summary'!B184),'Data Summary'!B184,"")</f>
        <v/>
      </c>
      <c r="C184" s="35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4" t="e">
        <f ca="true">+RIGHT('Data Summary'!A185,LEN('Data Summary'!A185)-9)</f>
        <v>#VALUE!</v>
      </c>
      <c r="B185" s="36" t="str">
        <f ca="true">+IF(ISTEXT('Data Summary'!B185),'Data Summary'!B185,"")</f>
        <v/>
      </c>
      <c r="C185" s="35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4" t="e">
        <f ca="true">+RIGHT('Data Summary'!A186,LEN('Data Summary'!A186)-9)</f>
        <v>#VALUE!</v>
      </c>
      <c r="B186" s="36" t="str">
        <f ca="true">+IF(ISTEXT('Data Summary'!B186),'Data Summary'!B186,"")</f>
        <v/>
      </c>
      <c r="C186" s="35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4" t="e">
        <f ca="true">+RIGHT('Data Summary'!A187,LEN('Data Summary'!A187)-9)</f>
        <v>#VALUE!</v>
      </c>
      <c r="B187" s="36" t="str">
        <f ca="true">+IF(ISTEXT('Data Summary'!B187),'Data Summary'!B187,"")</f>
        <v/>
      </c>
      <c r="C187" s="35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4" t="e">
        <f ca="true">+RIGHT('Data Summary'!A188,LEN('Data Summary'!A188)-9)</f>
        <v>#VALUE!</v>
      </c>
      <c r="B188" s="36" t="str">
        <f ca="true">+IF(ISTEXT('Data Summary'!B188),'Data Summary'!B188,"")</f>
        <v/>
      </c>
      <c r="C188" s="35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4" t="e">
        <f ca="true">+RIGHT('Data Summary'!A189,LEN('Data Summary'!A189)-9)</f>
        <v>#VALUE!</v>
      </c>
      <c r="B189" s="36" t="str">
        <f ca="true">+IF(ISTEXT('Data Summary'!B189),'Data Summary'!B189,"")</f>
        <v/>
      </c>
      <c r="C189" s="35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4" t="e">
        <f ca="true">+RIGHT('Data Summary'!A190,LEN('Data Summary'!A190)-9)</f>
        <v>#VALUE!</v>
      </c>
      <c r="B190" s="36" t="str">
        <f ca="true">+IF(ISTEXT('Data Summary'!B190),'Data Summary'!B190,"")</f>
        <v/>
      </c>
      <c r="C190" s="35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4" t="e">
        <f ca="true">+RIGHT('Data Summary'!A191,LEN('Data Summary'!A191)-9)</f>
        <v>#VALUE!</v>
      </c>
      <c r="B191" s="36" t="str">
        <f ca="true">+IF(ISTEXT('Data Summary'!B191),'Data Summary'!B191,"")</f>
        <v/>
      </c>
      <c r="C191" s="35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4" t="e">
        <f ca="true">+RIGHT('Data Summary'!A192,LEN('Data Summary'!A192)-9)</f>
        <v>#VALUE!</v>
      </c>
      <c r="B192" s="36" t="str">
        <f ca="true">+IF(ISTEXT('Data Summary'!B192),'Data Summary'!B192,"")</f>
        <v/>
      </c>
      <c r="C192" s="35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4" t="e">
        <f ca="true">+RIGHT('Data Summary'!A193,LEN('Data Summary'!A193)-9)</f>
        <v>#VALUE!</v>
      </c>
      <c r="B193" s="36" t="str">
        <f ca="true">+IF(ISTEXT('Data Summary'!B193),'Data Summary'!B193,"")</f>
        <v/>
      </c>
      <c r="C193" s="35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4" t="e">
        <f ca="true">+RIGHT('Data Summary'!A194,LEN('Data Summary'!A194)-9)</f>
        <v>#VALUE!</v>
      </c>
      <c r="B194" s="36" t="str">
        <f ca="true">+IF(ISTEXT('Data Summary'!B194),'Data Summary'!B194,"")</f>
        <v/>
      </c>
      <c r="C194" s="35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4" t="e">
        <f ca="true">+RIGHT('Data Summary'!A195,LEN('Data Summary'!A195)-9)</f>
        <v>#VALUE!</v>
      </c>
      <c r="B195" s="36" t="str">
        <f ca="true">+IF(ISTEXT('Data Summary'!B195),'Data Summary'!B195,"")</f>
        <v/>
      </c>
      <c r="C195" s="35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4" t="e">
        <f ca="true">+RIGHT('Data Summary'!A196,LEN('Data Summary'!A196)-9)</f>
        <v>#VALUE!</v>
      </c>
      <c r="B196" s="36" t="str">
        <f ca="true">+IF(ISTEXT('Data Summary'!B196),'Data Summary'!B196,"")</f>
        <v/>
      </c>
      <c r="C196" s="35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4" t="e">
        <f ca="true">+RIGHT('Data Summary'!A197,LEN('Data Summary'!A197)-9)</f>
        <v>#VALUE!</v>
      </c>
      <c r="B197" s="36" t="str">
        <f ca="true">+IF(ISTEXT('Data Summary'!B197),'Data Summary'!B197,"")</f>
        <v/>
      </c>
      <c r="C197" s="35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4" t="e">
        <f ca="true">+RIGHT('Data Summary'!A198,LEN('Data Summary'!A198)-9)</f>
        <v>#VALUE!</v>
      </c>
      <c r="B198" s="36" t="str">
        <f ca="true">+IF(ISTEXT('Data Summary'!B198),'Data Summary'!B198,"")</f>
        <v/>
      </c>
      <c r="C198" s="35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4" t="e">
        <f ca="true">+RIGHT('Data Summary'!A199,LEN('Data Summary'!A199)-9)</f>
        <v>#VALUE!</v>
      </c>
      <c r="B199" s="36" t="str">
        <f ca="true">+IF(ISTEXT('Data Summary'!B199),'Data Summary'!B199,"")</f>
        <v/>
      </c>
      <c r="C199" s="35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4" t="e">
        <f ca="true">+RIGHT('Data Summary'!A200,LEN('Data Summary'!A200)-9)</f>
        <v>#VALUE!</v>
      </c>
      <c r="B200" s="36" t="str">
        <f ca="true">+IF(ISTEXT('Data Summary'!B200),'Data Summary'!B200,"")</f>
        <v/>
      </c>
      <c r="C200" s="35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4" t="e">
        <f ca="true">+RIGHT('Data Summary'!A201,LEN('Data Summary'!A201)-9)</f>
        <v>#VALUE!</v>
      </c>
      <c r="B201" s="36" t="str">
        <f ca="true">+IF(ISTEXT('Data Summary'!B201),'Data Summary'!B201,"")</f>
        <v/>
      </c>
      <c r="C201" s="35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4" t="e">
        <f ca="true">+RIGHT('Data Summary'!A202,LEN('Data Summary'!A202)-9)</f>
        <v>#VALUE!</v>
      </c>
      <c r="B202" s="36" t="str">
        <f ca="true">+IF(ISTEXT('Data Summary'!B202),'Data Summary'!B202,"")</f>
        <v/>
      </c>
      <c r="C202" s="35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4" t="e">
        <f ca="true">+RIGHT('Data Summary'!A203,LEN('Data Summary'!A203)-9)</f>
        <v>#VALUE!</v>
      </c>
      <c r="B203" s="36" t="str">
        <f ca="true">+IF(ISTEXT('Data Summary'!B203),'Data Summary'!B203,"")</f>
        <v/>
      </c>
      <c r="C203" s="35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4" t="e">
        <f ca="true">+RIGHT('Data Summary'!A204,LEN('Data Summary'!A204)-9)</f>
        <v>#VALUE!</v>
      </c>
      <c r="B204" s="36" t="str">
        <f ca="true">+IF(ISTEXT('Data Summary'!B204),'Data Summary'!B204,"")</f>
        <v/>
      </c>
      <c r="C204" s="35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4" t="e">
        <f ca="true">+RIGHT('Data Summary'!A205,LEN('Data Summary'!A205)-9)</f>
        <v>#VALUE!</v>
      </c>
      <c r="B205" s="36" t="str">
        <f ca="true">+IF(ISTEXT('Data Summary'!B205),'Data Summary'!B205,"")</f>
        <v/>
      </c>
      <c r="C205" s="35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4" t="e">
        <f ca="true">+RIGHT('Data Summary'!A206,LEN('Data Summary'!A206)-9)</f>
        <v>#VALUE!</v>
      </c>
      <c r="B206" s="36" t="str">
        <f ca="true">+IF(ISTEXT('Data Summary'!B206),'Data Summary'!B206,"")</f>
        <v/>
      </c>
      <c r="C206" s="35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4" t="e">
        <f ca="true">+RIGHT('Data Summary'!A207,LEN('Data Summary'!A207)-9)</f>
        <v>#VALUE!</v>
      </c>
      <c r="B207" s="36" t="str">
        <f ca="true">+IF(ISTEXT('Data Summary'!B207),'Data Summary'!B207,"")</f>
        <v/>
      </c>
      <c r="C207" s="35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E29A4-8F05-4C10-AB10-28D96601BB32}">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78"/>
      <c r="I1" s="578"/>
      <c r="J1" s="578"/>
      <c r="K1" s="578"/>
      <c r="L1" s="578"/>
      <c r="M1" s="578"/>
      <c r="N1" s="578"/>
      <c r="O1" s="578"/>
      <c r="P1" s="578"/>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54</v>
      </c>
      <c r="G3" s="158" t="s">
        <v>17</v>
      </c>
      <c r="H3" s="158" t="s">
        <v>18</v>
      </c>
      <c r="I3" s="164"/>
      <c r="J3" s="162"/>
      <c r="K3" s="163" t="s">
        <v>4</v>
      </c>
      <c r="L3" s="158" t="s">
        <v>7</v>
      </c>
      <c r="M3" s="158" t="s">
        <v>2</v>
      </c>
      <c r="N3" s="158" t="s">
        <v>1</v>
      </c>
      <c r="O3" s="158" t="s">
        <v>54</v>
      </c>
      <c r="P3" s="158" t="s">
        <v>17</v>
      </c>
      <c r="Q3" s="158" t="s">
        <v>18</v>
      </c>
      <c r="R3" s="160"/>
      <c r="S3" s="165"/>
      <c r="T3" s="163" t="s">
        <v>4</v>
      </c>
      <c r="U3" s="158" t="s">
        <v>7</v>
      </c>
      <c r="V3" s="158" t="s">
        <v>2</v>
      </c>
      <c r="W3" s="158" t="s">
        <v>1</v>
      </c>
      <c r="X3" s="158" t="s">
        <v>54</v>
      </c>
      <c r="Y3" s="158" t="s">
        <v>17</v>
      </c>
      <c r="Z3" s="158" t="s">
        <v>18</v>
      </c>
      <c r="AB3" s="161"/>
      <c r="AC3" s="161"/>
      <c r="AD3" s="161"/>
      <c r="AE3" s="161"/>
      <c r="AF3" s="161"/>
      <c r="AG3" s="161"/>
    </row>
    <row xmlns:x14ac="http://schemas.microsoft.com/office/spreadsheetml/2009/9/ac" r="4" ht="15.75" x14ac:dyDescent="0.25">
      <c r="A4" s="162" t="s">
        <v>34</v>
      </c>
      <c r="B4" s="10">
        <v>2023</v>
      </c>
      <c r="C4" s="10">
        <v>79.068826670000007</v>
      </c>
      <c r="D4" s="10"/>
      <c r="E4" s="10"/>
      <c r="F4" s="10"/>
      <c r="G4" s="10">
        <v>78.068826670000007</v>
      </c>
      <c r="H4" s="10"/>
      <c r="I4" s="164"/>
      <c r="J4" s="162" t="s">
        <v>34</v>
      </c>
      <c r="K4" s="10">
        <v>2021</v>
      </c>
      <c r="L4" s="10"/>
      <c r="M4" s="10"/>
      <c r="N4" s="10">
        <v>23</v>
      </c>
      <c r="O4" s="10"/>
      <c r="P4" s="10"/>
      <c r="Q4" s="10"/>
      <c r="R4" s="161"/>
      <c r="S4" s="162" t="s">
        <v>34</v>
      </c>
      <c r="T4" s="10">
        <v>2023</v>
      </c>
      <c r="U4" s="10">
        <v>96.852227959999993</v>
      </c>
      <c r="V4" s="10"/>
      <c r="W4" s="10"/>
      <c r="X4" s="10"/>
      <c r="Y4" s="10">
        <v>96.722586030000002</v>
      </c>
      <c r="Z4" s="10">
        <v>97.789193030000007</v>
      </c>
      <c r="AA4" s="161"/>
      <c r="AB4" s="161"/>
      <c r="AC4" s="161"/>
      <c r="AD4" s="161"/>
      <c r="AE4" s="161"/>
      <c r="AF4" s="161"/>
      <c r="AG4" s="161"/>
    </row>
    <row xmlns:x14ac="http://schemas.microsoft.com/office/spreadsheetml/2009/9/ac" r="5" ht="15.75" x14ac:dyDescent="0.25">
      <c r="A5" s="162" t="s">
        <v>35</v>
      </c>
      <c r="B5" s="10">
        <v>2023</v>
      </c>
      <c r="C5" s="10">
        <v>5.0394710260000002</v>
      </c>
      <c r="D5" s="10"/>
      <c r="E5" s="10"/>
      <c r="F5" s="10"/>
      <c r="G5" s="10">
        <v>2.859479522</v>
      </c>
      <c r="H5" s="10"/>
      <c r="I5" s="164"/>
      <c r="J5" s="162" t="s">
        <v>35</v>
      </c>
      <c r="K5" s="10">
        <v>2021</v>
      </c>
      <c r="L5" s="10"/>
      <c r="M5" s="10"/>
      <c r="N5" s="10">
        <v>66</v>
      </c>
      <c r="O5" s="10"/>
      <c r="P5" s="10"/>
      <c r="Q5" s="10"/>
      <c r="R5" s="161"/>
      <c r="S5" s="162" t="s">
        <v>35</v>
      </c>
      <c r="T5" s="10">
        <v>2023</v>
      </c>
      <c r="U5" s="10">
        <v>0</v>
      </c>
      <c r="V5" s="10"/>
      <c r="W5" s="10"/>
      <c r="X5" s="10"/>
      <c r="Y5" s="10">
        <v>0</v>
      </c>
      <c r="Z5" s="10">
        <v>0</v>
      </c>
      <c r="AA5" s="161"/>
      <c r="AB5" s="161"/>
      <c r="AC5" s="161"/>
      <c r="AD5" s="161"/>
      <c r="AE5" s="161"/>
      <c r="AF5" s="161"/>
      <c r="AG5" s="161"/>
    </row>
    <row xmlns:x14ac="http://schemas.microsoft.com/office/spreadsheetml/2009/9/ac" r="6" s="157" customFormat="true" ht="15.75" x14ac:dyDescent="0.25">
      <c r="A6" s="162" t="s">
        <v>36</v>
      </c>
      <c r="B6" s="10">
        <v>2023</v>
      </c>
      <c r="C6" s="10">
        <v>15.891702309999999</v>
      </c>
      <c r="D6" s="10">
        <v>7.1378584209999998</v>
      </c>
      <c r="E6" s="10">
        <v>18.122294549999999</v>
      </c>
      <c r="F6" s="10"/>
      <c r="G6" s="10">
        <v>19.071693809999999</v>
      </c>
      <c r="H6" s="10">
        <v>8.6033514380000007</v>
      </c>
      <c r="I6" s="164"/>
      <c r="J6" s="162" t="s">
        <v>36</v>
      </c>
      <c r="K6" s="10">
        <v>2021</v>
      </c>
      <c r="L6" s="10">
        <v>17.117701579999999</v>
      </c>
      <c r="M6" s="10"/>
      <c r="N6" s="10">
        <v>11</v>
      </c>
      <c r="O6" s="10"/>
      <c r="P6" s="10"/>
      <c r="Q6" s="10"/>
      <c r="R6" s="160"/>
      <c r="S6" s="162" t="s">
        <v>36</v>
      </c>
      <c r="T6" s="10">
        <v>2023</v>
      </c>
      <c r="U6" s="10">
        <v>3.1477720360000001</v>
      </c>
      <c r="V6" s="10"/>
      <c r="W6" s="10"/>
      <c r="X6" s="10"/>
      <c r="Y6" s="10">
        <v>3.27741397</v>
      </c>
      <c r="Z6" s="10">
        <v>2.2108069719999999</v>
      </c>
      <c r="AA6" s="161"/>
      <c r="AB6" s="161"/>
      <c r="AC6" s="161"/>
      <c r="AD6" s="161"/>
      <c r="AE6" s="161"/>
      <c r="AF6" s="161"/>
      <c r="AG6" s="161"/>
    </row>
    <row xmlns:x14ac="http://schemas.microsoft.com/office/spreadsheetml/2009/9/ac" r="7" s="157" customFormat="true" ht="15.75" x14ac:dyDescent="0.25">
      <c r="A7" s="166" t="s">
        <v>222</v>
      </c>
      <c r="B7" s="10">
        <v>2023</v>
      </c>
      <c r="C7" s="10">
        <v>0</v>
      </c>
      <c r="D7" s="10">
        <v>92.862141579999999</v>
      </c>
      <c r="E7" s="10">
        <v>81.877705449999993</v>
      </c>
      <c r="F7" s="10">
        <v>100</v>
      </c>
      <c r="G7" s="10">
        <v>0</v>
      </c>
      <c r="H7" s="10">
        <v>91.396648560000003</v>
      </c>
      <c r="I7" s="161"/>
      <c r="J7" s="166" t="s">
        <v>222</v>
      </c>
      <c r="K7" s="10">
        <v>2021</v>
      </c>
      <c r="L7" s="10">
        <v>82.882298419999998</v>
      </c>
      <c r="M7" s="10">
        <v>100</v>
      </c>
      <c r="N7" s="10">
        <v>0</v>
      </c>
      <c r="O7" s="10">
        <v>100</v>
      </c>
      <c r="P7" s="10">
        <v>100</v>
      </c>
      <c r="Q7" s="10">
        <v>100</v>
      </c>
      <c r="R7" s="161"/>
      <c r="S7" s="166" t="s">
        <v>222</v>
      </c>
      <c r="T7" s="10">
        <v>2023</v>
      </c>
      <c r="U7" s="10">
        <v>0</v>
      </c>
      <c r="V7" s="10">
        <v>100</v>
      </c>
      <c r="W7" s="10">
        <v>100</v>
      </c>
      <c r="X7" s="10">
        <v>100</v>
      </c>
      <c r="Y7" s="10">
        <v>0</v>
      </c>
      <c r="Z7" s="10">
        <v>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50</v>
      </c>
      <c r="B13" s="178" t="s">
        <v>41</v>
      </c>
      <c r="C13" s="177" t="s">
        <v>89</v>
      </c>
      <c r="D13" s="177" t="s">
        <v>51</v>
      </c>
      <c r="E13" s="177" t="s">
        <v>176</v>
      </c>
      <c r="F13" s="177" t="s">
        <v>90</v>
      </c>
      <c r="G13" s="177" t="s">
        <v>91</v>
      </c>
      <c r="H13" s="177" t="s">
        <v>92</v>
      </c>
      <c r="I13" s="177" t="s">
        <v>93</v>
      </c>
      <c r="J13" s="177" t="s">
        <v>219</v>
      </c>
      <c r="K13" s="177" t="s">
        <v>177</v>
      </c>
      <c r="L13" s="177" t="s">
        <v>94</v>
      </c>
      <c r="M13" s="177" t="s">
        <v>95</v>
      </c>
      <c r="N13" s="177" t="s">
        <v>96</v>
      </c>
      <c r="O13" s="179" t="s">
        <v>97</v>
      </c>
      <c r="P13" s="179" t="s">
        <v>220</v>
      </c>
      <c r="Q13" s="177" t="s">
        <v>123</v>
      </c>
      <c r="R13" s="177" t="s">
        <v>158</v>
      </c>
      <c r="S13" s="180" t="s">
        <v>98</v>
      </c>
      <c r="T13" s="181" t="s">
        <v>99</v>
      </c>
      <c r="U13" s="181" t="s">
        <v>100</v>
      </c>
      <c r="V13" s="181" t="s">
        <v>221</v>
      </c>
    </row>
    <row xmlns:x14ac="http://schemas.microsoft.com/office/spreadsheetml/2009/9/ac" r="14" s="184" customFormat="true" ht="12" x14ac:dyDescent="0.2">
      <c r="A14" s="182" t="s">
        <v>159</v>
      </c>
      <c r="B14" s="10">
        <v>2000</v>
      </c>
      <c r="C14" s="183" t="s">
        <v>7</v>
      </c>
      <c r="D14" s="10">
        <v>4485210</v>
      </c>
      <c r="E14" s="10">
        <v>100</v>
      </c>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4" customFormat="true" ht="12" x14ac:dyDescent="0.2">
      <c r="A15" s="182" t="s">
        <v>159</v>
      </c>
      <c r="B15" s="10">
        <v>2001</v>
      </c>
      <c r="C15" s="183" t="s">
        <v>7</v>
      </c>
      <c r="D15" s="10">
        <v>4605931</v>
      </c>
      <c r="E15" s="10">
        <v>100</v>
      </c>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4" customFormat="true" ht="12" x14ac:dyDescent="0.2">
      <c r="A16" s="182" t="s">
        <v>159</v>
      </c>
      <c r="B16" s="10">
        <v>2002</v>
      </c>
      <c r="C16" s="183" t="s">
        <v>7</v>
      </c>
      <c r="D16" s="10">
        <v>4733970</v>
      </c>
      <c r="E16" s="10">
        <v>100</v>
      </c>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4" customFormat="true" ht="12" x14ac:dyDescent="0.2">
      <c r="A17" s="182" t="s">
        <v>159</v>
      </c>
      <c r="B17" s="10">
        <v>2003</v>
      </c>
      <c r="C17" s="183" t="s">
        <v>7</v>
      </c>
      <c r="D17" s="10">
        <v>4864053</v>
      </c>
      <c r="E17" s="10">
        <v>100</v>
      </c>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4" customFormat="true" ht="12" x14ac:dyDescent="0.2">
      <c r="A18" s="182" t="s">
        <v>159</v>
      </c>
      <c r="B18" s="10">
        <v>2004</v>
      </c>
      <c r="C18" s="183" t="s">
        <v>7</v>
      </c>
      <c r="D18" s="10">
        <v>5002447</v>
      </c>
      <c r="E18" s="10">
        <v>100</v>
      </c>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4" customFormat="true" ht="12" x14ac:dyDescent="0.2">
      <c r="A19" s="182" t="s">
        <v>159</v>
      </c>
      <c r="B19" s="10">
        <v>2005</v>
      </c>
      <c r="C19" s="183" t="s">
        <v>7</v>
      </c>
      <c r="D19" s="10">
        <v>5142551</v>
      </c>
      <c r="E19" s="10">
        <v>100</v>
      </c>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4" customFormat="true" ht="12" x14ac:dyDescent="0.2">
      <c r="A20" s="182" t="s">
        <v>159</v>
      </c>
      <c r="B20" s="10">
        <v>2006</v>
      </c>
      <c r="C20" s="183" t="s">
        <v>7</v>
      </c>
      <c r="D20" s="10">
        <v>5293322</v>
      </c>
      <c r="E20" s="10">
        <v>100</v>
      </c>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4" customFormat="true" ht="12" x14ac:dyDescent="0.2">
      <c r="A21" s="182" t="s">
        <v>159</v>
      </c>
      <c r="B21" s="10">
        <v>2007</v>
      </c>
      <c r="C21" s="183" t="s">
        <v>7</v>
      </c>
      <c r="D21" s="10">
        <v>5451235</v>
      </c>
      <c r="E21" s="10">
        <v>100</v>
      </c>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4" customFormat="true" ht="12" x14ac:dyDescent="0.2">
      <c r="A22" s="182" t="s">
        <v>159</v>
      </c>
      <c r="B22" s="10">
        <v>2008</v>
      </c>
      <c r="C22" s="183" t="s">
        <v>7</v>
      </c>
      <c r="D22" s="10">
        <v>5623523</v>
      </c>
      <c r="E22" s="10">
        <v>100</v>
      </c>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84" customFormat="true" ht="12" x14ac:dyDescent="0.2">
      <c r="A23" s="182" t="s">
        <v>159</v>
      </c>
      <c r="B23" s="10">
        <v>2009</v>
      </c>
      <c r="C23" s="183" t="s">
        <v>7</v>
      </c>
      <c r="D23" s="10">
        <v>5803619</v>
      </c>
      <c r="E23" s="10">
        <v>100</v>
      </c>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84" customFormat="true" ht="12" x14ac:dyDescent="0.2">
      <c r="A24" s="182" t="s">
        <v>159</v>
      </c>
      <c r="B24" s="10">
        <v>2010</v>
      </c>
      <c r="C24" s="183" t="s">
        <v>7</v>
      </c>
      <c r="D24" s="10">
        <v>5995044</v>
      </c>
      <c r="E24" s="10">
        <v>100</v>
      </c>
      <c r="F24" s="10"/>
      <c r="G24" s="10">
        <v>79.068826666666666</v>
      </c>
      <c r="H24" s="10"/>
      <c r="I24" s="10"/>
      <c r="J24" s="10">
        <v>20.93117333333333</v>
      </c>
      <c r="K24" s="10"/>
      <c r="L24" s="10"/>
      <c r="M24" s="10"/>
      <c r="N24" s="10"/>
      <c r="O24" s="10"/>
      <c r="P24" s="10">
        <v>100</v>
      </c>
      <c r="Q24" s="10"/>
      <c r="R24" s="10"/>
      <c r="S24" s="10">
        <v>31.910230869500079</v>
      </c>
      <c r="T24" s="10"/>
      <c r="U24" s="10"/>
      <c r="V24" s="10">
        <v>68.089769130499917</v>
      </c>
    </row>
    <row xmlns:x14ac="http://schemas.microsoft.com/office/spreadsheetml/2009/9/ac" r="25" s="184" customFormat="true" ht="12" x14ac:dyDescent="0.2">
      <c r="A25" s="182" t="s">
        <v>159</v>
      </c>
      <c r="B25" s="10">
        <v>2011</v>
      </c>
      <c r="C25" s="183" t="s">
        <v>7</v>
      </c>
      <c r="D25" s="10">
        <v>6188536</v>
      </c>
      <c r="E25" s="10">
        <v>100</v>
      </c>
      <c r="F25" s="10">
        <v>84.108297692987477</v>
      </c>
      <c r="G25" s="10">
        <v>79.068826666666666</v>
      </c>
      <c r="H25" s="10">
        <v>5.0394710263208111</v>
      </c>
      <c r="I25" s="10">
        <v>15.891702307012521</v>
      </c>
      <c r="J25" s="10">
        <v>0</v>
      </c>
      <c r="K25" s="10"/>
      <c r="L25" s="10"/>
      <c r="M25" s="10"/>
      <c r="N25" s="10"/>
      <c r="O25" s="10"/>
      <c r="P25" s="10">
        <v>100</v>
      </c>
      <c r="Q25" s="10"/>
      <c r="R25" s="10"/>
      <c r="S25" s="10">
        <v>31.910230869500079</v>
      </c>
      <c r="T25" s="10"/>
      <c r="U25" s="10"/>
      <c r="V25" s="10">
        <v>68.089769130499917</v>
      </c>
    </row>
    <row xmlns:x14ac="http://schemas.microsoft.com/office/spreadsheetml/2009/9/ac" r="26" s="184" customFormat="true" ht="12" x14ac:dyDescent="0.2">
      <c r="A26" s="182" t="s">
        <v>159</v>
      </c>
      <c r="B26" s="10">
        <v>2012</v>
      </c>
      <c r="C26" s="183" t="s">
        <v>7</v>
      </c>
      <c r="D26" s="10">
        <v>6387310</v>
      </c>
      <c r="E26" s="10">
        <v>100</v>
      </c>
      <c r="F26" s="10">
        <v>84.108297692987477</v>
      </c>
      <c r="G26" s="10">
        <v>79.068826666666666</v>
      </c>
      <c r="H26" s="10">
        <v>5.0394710263208111</v>
      </c>
      <c r="I26" s="10">
        <v>15.891702307012521</v>
      </c>
      <c r="J26" s="10">
        <v>0</v>
      </c>
      <c r="K26" s="10"/>
      <c r="L26" s="10"/>
      <c r="M26" s="10">
        <v>66.400000000000006</v>
      </c>
      <c r="N26" s="10"/>
      <c r="O26" s="10"/>
      <c r="P26" s="10">
        <v>33.599999999999987</v>
      </c>
      <c r="Q26" s="10"/>
      <c r="R26" s="10"/>
      <c r="S26" s="10">
        <v>31.910230869500079</v>
      </c>
      <c r="T26" s="10"/>
      <c r="U26" s="10"/>
      <c r="V26" s="10">
        <v>68.089769130499917</v>
      </c>
    </row>
    <row xmlns:x14ac="http://schemas.microsoft.com/office/spreadsheetml/2009/9/ac" r="27" s="184" customFormat="true" ht="12" x14ac:dyDescent="0.2">
      <c r="A27" s="182" t="s">
        <v>159</v>
      </c>
      <c r="B27" s="10">
        <v>2013</v>
      </c>
      <c r="C27" s="183" t="s">
        <v>7</v>
      </c>
      <c r="D27" s="10">
        <v>6589176</v>
      </c>
      <c r="E27" s="10">
        <v>100</v>
      </c>
      <c r="F27" s="10">
        <v>84.108297692987477</v>
      </c>
      <c r="G27" s="10">
        <v>79.068826666666666</v>
      </c>
      <c r="H27" s="10">
        <v>5.0394710263208111</v>
      </c>
      <c r="I27" s="10">
        <v>15.891702307012521</v>
      </c>
      <c r="J27" s="10">
        <v>0</v>
      </c>
      <c r="K27" s="10"/>
      <c r="L27" s="10"/>
      <c r="M27" s="10">
        <v>66.400000000000006</v>
      </c>
      <c r="N27" s="10"/>
      <c r="O27" s="10"/>
      <c r="P27" s="10">
        <v>33.599999999999987</v>
      </c>
      <c r="Q27" s="10"/>
      <c r="R27" s="10">
        <v>96.852227963670259</v>
      </c>
      <c r="S27" s="10">
        <v>31.910230869500079</v>
      </c>
      <c r="T27" s="10">
        <v>64.941997094170176</v>
      </c>
      <c r="U27" s="10">
        <v>3.1477720363297408</v>
      </c>
      <c r="V27" s="10">
        <v>0</v>
      </c>
    </row>
    <row xmlns:x14ac="http://schemas.microsoft.com/office/spreadsheetml/2009/9/ac" r="28" s="184" customFormat="true" ht="12" x14ac:dyDescent="0.2">
      <c r="A28" s="182" t="s">
        <v>159</v>
      </c>
      <c r="B28" s="10">
        <v>2014</v>
      </c>
      <c r="C28" s="183" t="s">
        <v>7</v>
      </c>
      <c r="D28" s="10">
        <v>6795224</v>
      </c>
      <c r="E28" s="10">
        <v>100</v>
      </c>
      <c r="F28" s="10">
        <v>84.108297692987477</v>
      </c>
      <c r="G28" s="10">
        <v>79.068826666666666</v>
      </c>
      <c r="H28" s="10">
        <v>5.0394710263208111</v>
      </c>
      <c r="I28" s="10">
        <v>15.891702307012521</v>
      </c>
      <c r="J28" s="10">
        <v>0</v>
      </c>
      <c r="K28" s="10"/>
      <c r="L28" s="10"/>
      <c r="M28" s="10">
        <v>66.400000000000006</v>
      </c>
      <c r="N28" s="10"/>
      <c r="O28" s="10"/>
      <c r="P28" s="10">
        <v>33.599999999999987</v>
      </c>
      <c r="Q28" s="10"/>
      <c r="R28" s="10">
        <v>96.852227963670259</v>
      </c>
      <c r="S28" s="10">
        <v>31.910230869500079</v>
      </c>
      <c r="T28" s="10">
        <v>64.941997094170176</v>
      </c>
      <c r="U28" s="10">
        <v>3.1477720363297408</v>
      </c>
      <c r="V28" s="10">
        <v>0</v>
      </c>
    </row>
    <row xmlns:x14ac="http://schemas.microsoft.com/office/spreadsheetml/2009/9/ac" r="29" s="184" customFormat="true" ht="12" x14ac:dyDescent="0.2">
      <c r="A29" s="182" t="s">
        <v>159</v>
      </c>
      <c r="B29" s="10">
        <v>2015</v>
      </c>
      <c r="C29" s="183" t="s">
        <v>7</v>
      </c>
      <c r="D29" s="10">
        <v>7003530</v>
      </c>
      <c r="E29" s="10">
        <v>100</v>
      </c>
      <c r="F29" s="10">
        <v>84.108297692987477</v>
      </c>
      <c r="G29" s="10">
        <v>79.068826666666666</v>
      </c>
      <c r="H29" s="10">
        <v>5.0394710263208111</v>
      </c>
      <c r="I29" s="10">
        <v>15.891702307012521</v>
      </c>
      <c r="J29" s="10">
        <v>0</v>
      </c>
      <c r="K29" s="10"/>
      <c r="L29" s="10"/>
      <c r="M29" s="10">
        <v>66.400000000000006</v>
      </c>
      <c r="N29" s="10"/>
      <c r="O29" s="10"/>
      <c r="P29" s="10">
        <v>33.599999999999987</v>
      </c>
      <c r="Q29" s="10"/>
      <c r="R29" s="10">
        <v>96.852227963670259</v>
      </c>
      <c r="S29" s="10">
        <v>42.205035193244839</v>
      </c>
      <c r="T29" s="10">
        <v>54.64719277042542</v>
      </c>
      <c r="U29" s="10">
        <v>3.1477720363297408</v>
      </c>
      <c r="V29" s="10">
        <v>0</v>
      </c>
    </row>
    <row xmlns:x14ac="http://schemas.microsoft.com/office/spreadsheetml/2009/9/ac" r="30" s="184" customFormat="true" ht="12" x14ac:dyDescent="0.2">
      <c r="A30" s="182" t="s">
        <v>159</v>
      </c>
      <c r="B30" s="10">
        <v>2016</v>
      </c>
      <c r="C30" s="183" t="s">
        <v>7</v>
      </c>
      <c r="D30" s="10">
        <v>7211469</v>
      </c>
      <c r="E30" s="10">
        <v>99.448339529636087</v>
      </c>
      <c r="F30" s="10">
        <v>84.108297692987477</v>
      </c>
      <c r="G30" s="10">
        <v>79.068826666666666</v>
      </c>
      <c r="H30" s="10">
        <v>5.0394710263208111</v>
      </c>
      <c r="I30" s="10">
        <v>15.891702307012521</v>
      </c>
      <c r="J30" s="10">
        <v>0</v>
      </c>
      <c r="K30" s="10"/>
      <c r="L30" s="10"/>
      <c r="M30" s="10">
        <v>66.400000000000006</v>
      </c>
      <c r="N30" s="10"/>
      <c r="O30" s="10"/>
      <c r="P30" s="10">
        <v>33.599999999999987</v>
      </c>
      <c r="Q30" s="10"/>
      <c r="R30" s="10">
        <v>96.852227963670259</v>
      </c>
      <c r="S30" s="10">
        <v>52.499839516989603</v>
      </c>
      <c r="T30" s="10">
        <v>44.352388446680663</v>
      </c>
      <c r="U30" s="10">
        <v>3.1477720363297408</v>
      </c>
      <c r="V30" s="10">
        <v>0</v>
      </c>
    </row>
    <row xmlns:x14ac="http://schemas.microsoft.com/office/spreadsheetml/2009/9/ac" r="31" s="184" customFormat="true" ht="12" x14ac:dyDescent="0.2">
      <c r="A31" s="182" t="s">
        <v>159</v>
      </c>
      <c r="B31" s="10">
        <v>2017</v>
      </c>
      <c r="C31" s="183" t="s">
        <v>7</v>
      </c>
      <c r="D31" s="10">
        <v>7418354</v>
      </c>
      <c r="E31" s="10">
        <v>97.718584825942798</v>
      </c>
      <c r="F31" s="10">
        <v>84.108297692987477</v>
      </c>
      <c r="G31" s="10">
        <v>79.068826666666666</v>
      </c>
      <c r="H31" s="10">
        <v>5.0394710263208111</v>
      </c>
      <c r="I31" s="10">
        <v>15.891702307012521</v>
      </c>
      <c r="J31" s="10">
        <v>0</v>
      </c>
      <c r="K31" s="10"/>
      <c r="L31" s="10"/>
      <c r="M31" s="10">
        <v>66.400000000000006</v>
      </c>
      <c r="N31" s="10"/>
      <c r="O31" s="10"/>
      <c r="P31" s="10">
        <v>33.599999999999987</v>
      </c>
      <c r="Q31" s="10"/>
      <c r="R31" s="10">
        <v>96.852227963670259</v>
      </c>
      <c r="S31" s="10">
        <v>62.794643840734352</v>
      </c>
      <c r="T31" s="10">
        <v>34.057584122935907</v>
      </c>
      <c r="U31" s="10">
        <v>3.1477720363297408</v>
      </c>
      <c r="V31" s="10">
        <v>0</v>
      </c>
    </row>
    <row xmlns:x14ac="http://schemas.microsoft.com/office/spreadsheetml/2009/9/ac" r="32" s="184" customFormat="true" ht="12" x14ac:dyDescent="0.2">
      <c r="A32" s="182" t="s">
        <v>159</v>
      </c>
      <c r="B32" s="10">
        <v>2018</v>
      </c>
      <c r="C32" s="183" t="s">
        <v>7</v>
      </c>
      <c r="D32" s="10">
        <v>7620452</v>
      </c>
      <c r="E32" s="10">
        <v>95.98883012224951</v>
      </c>
      <c r="F32" s="10">
        <v>84.108297692987477</v>
      </c>
      <c r="G32" s="10">
        <v>79.068826666666666</v>
      </c>
      <c r="H32" s="10">
        <v>5.0394710263208111</v>
      </c>
      <c r="I32" s="10">
        <v>15.891702307012521</v>
      </c>
      <c r="J32" s="10">
        <v>0</v>
      </c>
      <c r="K32" s="10"/>
      <c r="L32" s="10"/>
      <c r="M32" s="10">
        <v>66.400000000000006</v>
      </c>
      <c r="N32" s="10"/>
      <c r="O32" s="10"/>
      <c r="P32" s="10">
        <v>33.599999999999987</v>
      </c>
      <c r="Q32" s="10"/>
      <c r="R32" s="10">
        <v>96.852227963670259</v>
      </c>
      <c r="S32" s="10">
        <v>73.089448164479109</v>
      </c>
      <c r="T32" s="10">
        <v>23.762779799191151</v>
      </c>
      <c r="U32" s="10">
        <v>3.1477720363297408</v>
      </c>
      <c r="V32" s="10">
        <v>0</v>
      </c>
    </row>
    <row xmlns:x14ac="http://schemas.microsoft.com/office/spreadsheetml/2009/9/ac" r="33" s="184" customFormat="true" ht="12" x14ac:dyDescent="0.2">
      <c r="A33" s="182" t="s">
        <v>159</v>
      </c>
      <c r="B33" s="10">
        <v>2019</v>
      </c>
      <c r="C33" s="183" t="s">
        <v>7</v>
      </c>
      <c r="D33" s="10">
        <v>7817534</v>
      </c>
      <c r="E33" s="10">
        <v>94.259075418556222</v>
      </c>
      <c r="F33" s="10">
        <v>84.108297692987477</v>
      </c>
      <c r="G33" s="10">
        <v>79.068826666666666</v>
      </c>
      <c r="H33" s="10">
        <v>5.0394710263208111</v>
      </c>
      <c r="I33" s="10">
        <v>15.891702307012521</v>
      </c>
      <c r="J33" s="10">
        <v>0</v>
      </c>
      <c r="K33" s="10">
        <v>82.882298424467095</v>
      </c>
      <c r="L33" s="10"/>
      <c r="M33" s="10">
        <v>66.400000000000006</v>
      </c>
      <c r="N33" s="10">
        <v>16.482298424467089</v>
      </c>
      <c r="O33" s="10">
        <v>17.117701575532909</v>
      </c>
      <c r="P33" s="10">
        <v>0</v>
      </c>
      <c r="Q33" s="10"/>
      <c r="R33" s="10">
        <v>96.852227963670259</v>
      </c>
      <c r="S33" s="10">
        <v>83.384252488223865</v>
      </c>
      <c r="T33" s="10">
        <v>13.467975475446391</v>
      </c>
      <c r="U33" s="10">
        <v>3.1477720363297408</v>
      </c>
      <c r="V33" s="10">
        <v>0</v>
      </c>
    </row>
    <row xmlns:x14ac="http://schemas.microsoft.com/office/spreadsheetml/2009/9/ac" r="34" s="184" customFormat="true" ht="12" x14ac:dyDescent="0.2">
      <c r="A34" s="182" t="s">
        <v>159</v>
      </c>
      <c r="B34" s="10">
        <v>2020</v>
      </c>
      <c r="C34" s="183" t="s">
        <v>7</v>
      </c>
      <c r="D34" s="10">
        <v>8012121</v>
      </c>
      <c r="E34" s="10">
        <v>92.529320714862934</v>
      </c>
      <c r="F34" s="10">
        <v>84.108297692987477</v>
      </c>
      <c r="G34" s="10">
        <v>79.068826666666666</v>
      </c>
      <c r="H34" s="10">
        <v>5.0394710263208111</v>
      </c>
      <c r="I34" s="10">
        <v>15.891702307012521</v>
      </c>
      <c r="J34" s="10">
        <v>0</v>
      </c>
      <c r="K34" s="10">
        <v>82.882298424467095</v>
      </c>
      <c r="L34" s="10"/>
      <c r="M34" s="10">
        <v>66.400000000000006</v>
      </c>
      <c r="N34" s="10">
        <v>16.482298424467089</v>
      </c>
      <c r="O34" s="10">
        <v>17.117701575532909</v>
      </c>
      <c r="P34" s="10">
        <v>0</v>
      </c>
      <c r="Q34" s="10"/>
      <c r="R34" s="10">
        <v>96.852227963670259</v>
      </c>
      <c r="S34" s="10">
        <v>93.679056811968621</v>
      </c>
      <c r="T34" s="10">
        <v>3.1731711517016379</v>
      </c>
      <c r="U34" s="10">
        <v>3.1477720363297408</v>
      </c>
      <c r="V34" s="10">
        <v>0</v>
      </c>
    </row>
    <row xmlns:x14ac="http://schemas.microsoft.com/office/spreadsheetml/2009/9/ac" r="35" s="184" customFormat="true" ht="12" x14ac:dyDescent="0.2">
      <c r="A35" s="182" t="s">
        <v>159</v>
      </c>
      <c r="B35" s="10">
        <v>2021</v>
      </c>
      <c r="C35" s="183" t="s">
        <v>7</v>
      </c>
      <c r="D35" s="10">
        <v>8203781</v>
      </c>
      <c r="E35" s="10">
        <v>90.799566011169645</v>
      </c>
      <c r="F35" s="10">
        <v>84.108297692987477</v>
      </c>
      <c r="G35" s="10">
        <v>79.068826666666666</v>
      </c>
      <c r="H35" s="10">
        <v>5.0394710263208111</v>
      </c>
      <c r="I35" s="10">
        <v>15.891702307012521</v>
      </c>
      <c r="J35" s="10">
        <v>0</v>
      </c>
      <c r="K35" s="10">
        <v>82.882298424467095</v>
      </c>
      <c r="L35" s="10"/>
      <c r="M35" s="10"/>
      <c r="N35" s="10"/>
      <c r="O35" s="10">
        <v>17.117701575532909</v>
      </c>
      <c r="P35" s="10">
        <v>82.882298424467095</v>
      </c>
      <c r="Q35" s="10"/>
      <c r="R35" s="10">
        <v>96.852227963670259</v>
      </c>
      <c r="S35" s="10">
        <v>96.852227963670259</v>
      </c>
      <c r="T35" s="10">
        <v>0</v>
      </c>
      <c r="U35" s="10">
        <v>3.1477720363297408</v>
      </c>
      <c r="V35" s="10">
        <v>0</v>
      </c>
    </row>
    <row xmlns:x14ac="http://schemas.microsoft.com/office/spreadsheetml/2009/9/ac" r="36" s="184" customFormat="true" ht="12" x14ac:dyDescent="0.2">
      <c r="A36" s="182" t="s">
        <v>159</v>
      </c>
      <c r="B36" s="10">
        <v>2022</v>
      </c>
      <c r="C36" s="183" t="s">
        <v>7</v>
      </c>
      <c r="D36" s="10">
        <v>8392434</v>
      </c>
      <c r="E36" s="10">
        <v>89.069811307476357</v>
      </c>
      <c r="F36" s="10">
        <v>84.108297692987477</v>
      </c>
      <c r="G36" s="10">
        <v>79.068826666666666</v>
      </c>
      <c r="H36" s="10">
        <v>5.0394710263208111</v>
      </c>
      <c r="I36" s="10">
        <v>15.891702307012521</v>
      </c>
      <c r="J36" s="10">
        <v>0</v>
      </c>
      <c r="K36" s="10">
        <v>82.882298424467095</v>
      </c>
      <c r="L36" s="10"/>
      <c r="M36" s="10"/>
      <c r="N36" s="10"/>
      <c r="O36" s="10">
        <v>17.117701575532909</v>
      </c>
      <c r="P36" s="10">
        <v>82.882298424467095</v>
      </c>
      <c r="Q36" s="10"/>
      <c r="R36" s="10">
        <v>96.852227963670259</v>
      </c>
      <c r="S36" s="10">
        <v>96.852227963670259</v>
      </c>
      <c r="T36" s="10">
        <v>0</v>
      </c>
      <c r="U36" s="10">
        <v>3.1477720363297408</v>
      </c>
      <c r="V36" s="10">
        <v>0</v>
      </c>
    </row>
    <row xmlns:x14ac="http://schemas.microsoft.com/office/spreadsheetml/2009/9/ac" r="37" s="184" customFormat="true" ht="12" x14ac:dyDescent="0.2">
      <c r="A37" s="182" t="s">
        <v>159</v>
      </c>
      <c r="B37" s="10">
        <v>2023</v>
      </c>
      <c r="C37" s="183" t="s">
        <v>7</v>
      </c>
      <c r="D37" s="10">
        <v>8486539</v>
      </c>
      <c r="E37" s="10">
        <v>87.340056603783523</v>
      </c>
      <c r="F37" s="10">
        <v>84.108297692987477</v>
      </c>
      <c r="G37" s="10">
        <v>79.068826666666666</v>
      </c>
      <c r="H37" s="10">
        <v>5.0394710263208111</v>
      </c>
      <c r="I37" s="10">
        <v>15.891702307012521</v>
      </c>
      <c r="J37" s="10">
        <v>0</v>
      </c>
      <c r="K37" s="10">
        <v>82.882298424467095</v>
      </c>
      <c r="L37" s="10"/>
      <c r="M37" s="10"/>
      <c r="N37" s="10"/>
      <c r="O37" s="10">
        <v>17.117701575532909</v>
      </c>
      <c r="P37" s="10">
        <v>82.882298424467095</v>
      </c>
      <c r="Q37" s="10"/>
      <c r="R37" s="10">
        <v>96.852227963670259</v>
      </c>
      <c r="S37" s="10">
        <v>96.852227963670259</v>
      </c>
      <c r="T37" s="10">
        <v>0</v>
      </c>
      <c r="U37" s="10">
        <v>3.1477720363297408</v>
      </c>
      <c r="V37" s="10">
        <v>0</v>
      </c>
    </row>
    <row xmlns:x14ac="http://schemas.microsoft.com/office/spreadsheetml/2009/9/ac" r="38" s="184" customFormat="true" ht="12" x14ac:dyDescent="0.2">
      <c r="A38" s="182" t="s">
        <v>159</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159</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159</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159</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159</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159</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159</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159</v>
      </c>
      <c r="B45" s="10">
        <v>2000</v>
      </c>
      <c r="C45" s="183" t="s">
        <v>1</v>
      </c>
      <c r="D45" s="10">
        <v>1560942.7007045739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159</v>
      </c>
      <c r="B46" s="10">
        <v>2001</v>
      </c>
      <c r="C46" s="183" t="s">
        <v>1</v>
      </c>
      <c r="D46" s="10">
        <v>1612167.918017731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159</v>
      </c>
      <c r="B47" s="10">
        <v>2002</v>
      </c>
      <c r="C47" s="183" t="s">
        <v>1</v>
      </c>
      <c r="D47" s="10">
        <v>1679375.78526535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159</v>
      </c>
      <c r="B48" s="10">
        <v>2003</v>
      </c>
      <c r="C48" s="183" t="s">
        <v>1</v>
      </c>
      <c r="D48" s="10">
        <v>1748675.7044207379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159</v>
      </c>
      <c r="B49" s="10">
        <v>2004</v>
      </c>
      <c r="C49" s="183" t="s">
        <v>1</v>
      </c>
      <c r="D49" s="10">
        <v>1822391.457366257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159</v>
      </c>
      <c r="B50" s="10">
        <v>2005</v>
      </c>
      <c r="C50" s="183" t="s">
        <v>1</v>
      </c>
      <c r="D50" s="10">
        <v>1898166.9635142139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159</v>
      </c>
      <c r="B51" s="10">
        <v>2006</v>
      </c>
      <c r="C51" s="183" t="s">
        <v>1</v>
      </c>
      <c r="D51" s="10">
        <v>1979437.7861309049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159</v>
      </c>
      <c r="B52" s="10">
        <v>2007</v>
      </c>
      <c r="C52" s="183" t="s">
        <v>1</v>
      </c>
      <c r="D52" s="10">
        <v>2064982.3586309431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159</v>
      </c>
      <c r="B53" s="10">
        <v>2008</v>
      </c>
      <c r="C53" s="183" t="s">
        <v>1</v>
      </c>
      <c r="D53" s="10">
        <v>2157801.91937336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159</v>
      </c>
      <c r="B54" s="10">
        <v>2009</v>
      </c>
      <c r="C54" s="183" t="s">
        <v>1</v>
      </c>
      <c r="D54" s="10">
        <v>2255344.3831322482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159</v>
      </c>
      <c r="B55" s="10">
        <v>2010</v>
      </c>
      <c r="C55" s="183" t="s">
        <v>1</v>
      </c>
      <c r="D55" s="10">
        <v>2359349.538756866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159</v>
      </c>
      <c r="B56" s="10">
        <v>2011</v>
      </c>
      <c r="C56" s="183" t="s">
        <v>1</v>
      </c>
      <c r="D56" s="10">
        <v>2466193.589009705</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159</v>
      </c>
      <c r="B57" s="10">
        <v>2012</v>
      </c>
      <c r="C57" s="183" t="s">
        <v>1</v>
      </c>
      <c r="D57" s="10">
        <v>2577535.0832477571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159</v>
      </c>
      <c r="B58" s="10">
        <v>2013</v>
      </c>
      <c r="C58" s="183" t="s">
        <v>1</v>
      </c>
      <c r="D58" s="10">
        <v>2692666.882997131</v>
      </c>
      <c r="E58" s="10">
        <v>98.950015131836921</v>
      </c>
      <c r="F58" s="10">
        <v>92.862141579122195</v>
      </c>
      <c r="G58" s="10"/>
      <c r="H58" s="10"/>
      <c r="I58" s="10">
        <v>7.1378584208778051</v>
      </c>
      <c r="J58" s="10">
        <v>92.862141579122195</v>
      </c>
      <c r="K58" s="10"/>
      <c r="L58" s="10"/>
      <c r="M58" s="10"/>
      <c r="N58" s="10"/>
      <c r="O58" s="10"/>
      <c r="P58" s="10">
        <v>100</v>
      </c>
      <c r="Q58" s="10"/>
      <c r="R58" s="10"/>
      <c r="S58" s="10"/>
      <c r="T58" s="10"/>
      <c r="U58" s="10"/>
      <c r="V58" s="10">
        <v>100</v>
      </c>
    </row>
    <row xmlns:x14ac="http://schemas.microsoft.com/office/spreadsheetml/2009/9/ac" r="59" s="184" customFormat="true" ht="12" x14ac:dyDescent="0.2">
      <c r="A59" s="182" t="s">
        <v>159</v>
      </c>
      <c r="B59" s="10">
        <v>2014</v>
      </c>
      <c r="C59" s="183" t="s">
        <v>1</v>
      </c>
      <c r="D59" s="10">
        <v>2811999.593606262</v>
      </c>
      <c r="E59" s="10">
        <v>98.950015131836921</v>
      </c>
      <c r="F59" s="10">
        <v>92.862141579122195</v>
      </c>
      <c r="G59" s="10"/>
      <c r="H59" s="10"/>
      <c r="I59" s="10">
        <v>7.1378584208778051</v>
      </c>
      <c r="J59" s="10">
        <v>92.862141579122195</v>
      </c>
      <c r="K59" s="10"/>
      <c r="L59" s="10"/>
      <c r="M59" s="10"/>
      <c r="N59" s="10"/>
      <c r="O59" s="10"/>
      <c r="P59" s="10">
        <v>100</v>
      </c>
      <c r="Q59" s="10"/>
      <c r="R59" s="10"/>
      <c r="S59" s="10"/>
      <c r="T59" s="10"/>
      <c r="U59" s="10"/>
      <c r="V59" s="10">
        <v>100</v>
      </c>
    </row>
    <row xmlns:x14ac="http://schemas.microsoft.com/office/spreadsheetml/2009/9/ac" r="60" s="184" customFormat="true" ht="12" x14ac:dyDescent="0.2">
      <c r="A60" s="182" t="s">
        <v>159</v>
      </c>
      <c r="B60" s="10">
        <v>2015</v>
      </c>
      <c r="C60" s="183" t="s">
        <v>1</v>
      </c>
      <c r="D60" s="10">
        <v>2934969.42182808</v>
      </c>
      <c r="E60" s="10">
        <v>98.950015131836921</v>
      </c>
      <c r="F60" s="10">
        <v>92.862141579122195</v>
      </c>
      <c r="G60" s="10"/>
      <c r="H60" s="10"/>
      <c r="I60" s="10">
        <v>7.1378584208778051</v>
      </c>
      <c r="J60" s="10">
        <v>92.862141579122195</v>
      </c>
      <c r="K60" s="10"/>
      <c r="L60" s="10"/>
      <c r="M60" s="10"/>
      <c r="N60" s="10"/>
      <c r="O60" s="10"/>
      <c r="P60" s="10">
        <v>100</v>
      </c>
      <c r="Q60" s="10"/>
      <c r="R60" s="10"/>
      <c r="S60" s="10"/>
      <c r="T60" s="10"/>
      <c r="U60" s="10"/>
      <c r="V60" s="10">
        <v>100</v>
      </c>
    </row>
    <row xmlns:x14ac="http://schemas.microsoft.com/office/spreadsheetml/2009/9/ac" r="61" s="184" customFormat="true" ht="12" x14ac:dyDescent="0.2">
      <c r="A61" s="182" t="s">
        <v>159</v>
      </c>
      <c r="B61" s="10">
        <v>2016</v>
      </c>
      <c r="C61" s="183" t="s">
        <v>1</v>
      </c>
      <c r="D61" s="10">
        <v>3060403.1944131092</v>
      </c>
      <c r="E61" s="10">
        <v>98.950015131836921</v>
      </c>
      <c r="F61" s="10">
        <v>92.862141579122195</v>
      </c>
      <c r="G61" s="10"/>
      <c r="H61" s="10"/>
      <c r="I61" s="10">
        <v>7.1378584208778051</v>
      </c>
      <c r="J61" s="10">
        <v>92.862141579122195</v>
      </c>
      <c r="K61" s="10"/>
      <c r="L61" s="10"/>
      <c r="M61" s="10"/>
      <c r="N61" s="10"/>
      <c r="O61" s="10"/>
      <c r="P61" s="10">
        <v>100</v>
      </c>
      <c r="Q61" s="10"/>
      <c r="R61" s="10"/>
      <c r="S61" s="10"/>
      <c r="T61" s="10"/>
      <c r="U61" s="10"/>
      <c r="V61" s="10">
        <v>100</v>
      </c>
    </row>
    <row xmlns:x14ac="http://schemas.microsoft.com/office/spreadsheetml/2009/9/ac" r="62" s="184" customFormat="true" ht="12" x14ac:dyDescent="0.2">
      <c r="A62" s="182" t="s">
        <v>159</v>
      </c>
      <c r="B62" s="10">
        <v>2017</v>
      </c>
      <c r="C62" s="183" t="s">
        <v>1</v>
      </c>
      <c r="D62" s="10">
        <v>3188111.9440824119</v>
      </c>
      <c r="E62" s="10">
        <v>98.950015131836921</v>
      </c>
      <c r="F62" s="10">
        <v>92.862141579122195</v>
      </c>
      <c r="G62" s="10"/>
      <c r="H62" s="10"/>
      <c r="I62" s="10">
        <v>7.1378584208778051</v>
      </c>
      <c r="J62" s="10">
        <v>92.862141579122195</v>
      </c>
      <c r="K62" s="10"/>
      <c r="L62" s="10"/>
      <c r="M62" s="10"/>
      <c r="N62" s="10"/>
      <c r="O62" s="10"/>
      <c r="P62" s="10">
        <v>100</v>
      </c>
      <c r="Q62" s="10"/>
      <c r="R62" s="10"/>
      <c r="S62" s="10"/>
      <c r="T62" s="10"/>
      <c r="U62" s="10"/>
      <c r="V62" s="10">
        <v>100</v>
      </c>
    </row>
    <row xmlns:x14ac="http://schemas.microsoft.com/office/spreadsheetml/2009/9/ac" r="63" s="184" customFormat="true" ht="12" x14ac:dyDescent="0.2">
      <c r="A63" s="182" t="s">
        <v>159</v>
      </c>
      <c r="B63" s="10">
        <v>2018</v>
      </c>
      <c r="C63" s="183" t="s">
        <v>1</v>
      </c>
      <c r="D63" s="10">
        <v>3316496.9079432678</v>
      </c>
      <c r="E63" s="10">
        <v>98.950015131836921</v>
      </c>
      <c r="F63" s="10">
        <v>92.862141579122195</v>
      </c>
      <c r="G63" s="10"/>
      <c r="H63" s="10"/>
      <c r="I63" s="10">
        <v>7.1378584208778051</v>
      </c>
      <c r="J63" s="10">
        <v>92.862141579122195</v>
      </c>
      <c r="K63" s="10"/>
      <c r="L63" s="10"/>
      <c r="M63" s="10"/>
      <c r="N63" s="10"/>
      <c r="O63" s="10"/>
      <c r="P63" s="10">
        <v>100</v>
      </c>
      <c r="Q63" s="10"/>
      <c r="R63" s="10"/>
      <c r="S63" s="10"/>
      <c r="T63" s="10"/>
      <c r="U63" s="10"/>
      <c r="V63" s="10">
        <v>100</v>
      </c>
    </row>
    <row xmlns:x14ac="http://schemas.microsoft.com/office/spreadsheetml/2009/9/ac" r="64" s="184" customFormat="true" ht="12" x14ac:dyDescent="0.2">
      <c r="A64" s="182" t="s">
        <v>159</v>
      </c>
      <c r="B64" s="10">
        <v>2019</v>
      </c>
      <c r="C64" s="183" t="s">
        <v>1</v>
      </c>
      <c r="D64" s="10">
        <v>3445343.474736786</v>
      </c>
      <c r="E64" s="10">
        <v>98.950015131836921</v>
      </c>
      <c r="F64" s="10">
        <v>92.862141579122195</v>
      </c>
      <c r="G64" s="10"/>
      <c r="H64" s="10"/>
      <c r="I64" s="10">
        <v>7.1378584208778051</v>
      </c>
      <c r="J64" s="10">
        <v>92.862141579122195</v>
      </c>
      <c r="K64" s="10"/>
      <c r="L64" s="10"/>
      <c r="M64" s="10"/>
      <c r="N64" s="10"/>
      <c r="O64" s="10"/>
      <c r="P64" s="10">
        <v>100</v>
      </c>
      <c r="Q64" s="10"/>
      <c r="R64" s="10"/>
      <c r="S64" s="10"/>
      <c r="T64" s="10"/>
      <c r="U64" s="10"/>
      <c r="V64" s="10">
        <v>100</v>
      </c>
    </row>
    <row xmlns:x14ac="http://schemas.microsoft.com/office/spreadsheetml/2009/9/ac" r="65" s="184" customFormat="true" ht="12" x14ac:dyDescent="0.2">
      <c r="A65" s="182" t="s">
        <v>159</v>
      </c>
      <c r="B65" s="10">
        <v>2020</v>
      </c>
      <c r="C65" s="183" t="s">
        <v>1</v>
      </c>
      <c r="D65" s="10">
        <v>3575729.6106805801</v>
      </c>
      <c r="E65" s="10">
        <v>98.950015131836921</v>
      </c>
      <c r="F65" s="10">
        <v>92.862141579122195</v>
      </c>
      <c r="G65" s="10"/>
      <c r="H65" s="10"/>
      <c r="I65" s="10">
        <v>7.1378584208778051</v>
      </c>
      <c r="J65" s="10">
        <v>92.862141579122195</v>
      </c>
      <c r="K65" s="10"/>
      <c r="L65" s="10"/>
      <c r="M65" s="10"/>
      <c r="N65" s="10"/>
      <c r="O65" s="10"/>
      <c r="P65" s="10">
        <v>100</v>
      </c>
      <c r="Q65" s="10"/>
      <c r="R65" s="10"/>
      <c r="S65" s="10"/>
      <c r="T65" s="10"/>
      <c r="U65" s="10"/>
      <c r="V65" s="10">
        <v>100</v>
      </c>
    </row>
    <row xmlns:x14ac="http://schemas.microsoft.com/office/spreadsheetml/2009/9/ac" r="66" s="184" customFormat="true" ht="12" x14ac:dyDescent="0.2">
      <c r="A66" s="182" t="s">
        <v>159</v>
      </c>
      <c r="B66" s="10">
        <v>2021</v>
      </c>
      <c r="C66" s="183" t="s">
        <v>1</v>
      </c>
      <c r="D66" s="10">
        <v>3707452.819678192</v>
      </c>
      <c r="E66" s="10">
        <v>98.950015131836921</v>
      </c>
      <c r="F66" s="10">
        <v>92.862141579122195</v>
      </c>
      <c r="G66" s="10"/>
      <c r="H66" s="10"/>
      <c r="I66" s="10">
        <v>7.1378584208778051</v>
      </c>
      <c r="J66" s="10">
        <v>92.862141579122195</v>
      </c>
      <c r="K66" s="10"/>
      <c r="L66" s="10"/>
      <c r="M66" s="10"/>
      <c r="N66" s="10"/>
      <c r="O66" s="10"/>
      <c r="P66" s="10">
        <v>100</v>
      </c>
      <c r="Q66" s="10"/>
      <c r="R66" s="10"/>
      <c r="S66" s="10"/>
      <c r="T66" s="10"/>
      <c r="U66" s="10"/>
      <c r="V66" s="10">
        <v>100</v>
      </c>
    </row>
    <row xmlns:x14ac="http://schemas.microsoft.com/office/spreadsheetml/2009/9/ac" r="67" s="184" customFormat="true" ht="12" x14ac:dyDescent="0.2">
      <c r="A67" s="182" t="s">
        <v>159</v>
      </c>
      <c r="B67" s="10">
        <v>2022</v>
      </c>
      <c r="C67" s="183" t="s">
        <v>1</v>
      </c>
      <c r="D67" s="10">
        <v>3840461.8559207148</v>
      </c>
      <c r="E67" s="10">
        <v>98.950015131836921</v>
      </c>
      <c r="F67" s="10">
        <v>92.862141579122195</v>
      </c>
      <c r="G67" s="10"/>
      <c r="H67" s="10"/>
      <c r="I67" s="10">
        <v>7.1378584208778051</v>
      </c>
      <c r="J67" s="10">
        <v>92.862141579122195</v>
      </c>
      <c r="K67" s="10"/>
      <c r="L67" s="10"/>
      <c r="M67" s="10"/>
      <c r="N67" s="10"/>
      <c r="O67" s="10"/>
      <c r="P67" s="10">
        <v>100</v>
      </c>
      <c r="Q67" s="10"/>
      <c r="R67" s="10"/>
      <c r="S67" s="10"/>
      <c r="T67" s="10"/>
      <c r="U67" s="10"/>
      <c r="V67" s="10">
        <v>100</v>
      </c>
    </row>
    <row xmlns:x14ac="http://schemas.microsoft.com/office/spreadsheetml/2009/9/ac" r="68" s="184" customFormat="true" ht="12" x14ac:dyDescent="0.2">
      <c r="A68" s="182" t="s">
        <v>159</v>
      </c>
      <c r="B68" s="10">
        <v>2023</v>
      </c>
      <c r="C68" s="183" t="s">
        <v>1</v>
      </c>
      <c r="D68" s="10">
        <v>3932237.7679534149</v>
      </c>
      <c r="E68" s="10">
        <v>98.950015131836921</v>
      </c>
      <c r="F68" s="10">
        <v>92.862141579122195</v>
      </c>
      <c r="G68" s="10"/>
      <c r="H68" s="10"/>
      <c r="I68" s="10">
        <v>7.1378584208778051</v>
      </c>
      <c r="J68" s="10">
        <v>92.862141579122195</v>
      </c>
      <c r="K68" s="10"/>
      <c r="L68" s="10"/>
      <c r="M68" s="10"/>
      <c r="N68" s="10"/>
      <c r="O68" s="10"/>
      <c r="P68" s="10">
        <v>100</v>
      </c>
      <c r="Q68" s="10"/>
      <c r="R68" s="10"/>
      <c r="S68" s="10"/>
      <c r="T68" s="10"/>
      <c r="U68" s="10"/>
      <c r="V68" s="10">
        <v>100</v>
      </c>
    </row>
    <row xmlns:x14ac="http://schemas.microsoft.com/office/spreadsheetml/2009/9/ac" r="69" s="184" customFormat="true" ht="12" x14ac:dyDescent="0.2">
      <c r="A69" s="182" t="s">
        <v>159</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159</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159</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159</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159</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159</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159</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159</v>
      </c>
      <c r="B76" s="10">
        <v>2000</v>
      </c>
      <c r="C76" s="183" t="s">
        <v>2</v>
      </c>
      <c r="D76" s="10">
        <v>2924267.2992954249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159</v>
      </c>
      <c r="B77" s="10">
        <v>2001</v>
      </c>
      <c r="C77" s="183" t="s">
        <v>2</v>
      </c>
      <c r="D77" s="10">
        <v>2993763.081982269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159</v>
      </c>
      <c r="B78" s="10">
        <v>2002</v>
      </c>
      <c r="C78" s="183" t="s">
        <v>2</v>
      </c>
      <c r="D78" s="10">
        <v>3054594.2147346502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159</v>
      </c>
      <c r="B79" s="10">
        <v>2003</v>
      </c>
      <c r="C79" s="183" t="s">
        <v>2</v>
      </c>
      <c r="D79" s="10">
        <v>3115377.2955792621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159</v>
      </c>
      <c r="B80" s="10">
        <v>2004</v>
      </c>
      <c r="C80" s="183" t="s">
        <v>2</v>
      </c>
      <c r="D80" s="10">
        <v>3180055.542633743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159</v>
      </c>
      <c r="B81" s="10">
        <v>2005</v>
      </c>
      <c r="C81" s="183" t="s">
        <v>2</v>
      </c>
      <c r="D81" s="10">
        <v>3244384.036485787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159</v>
      </c>
      <c r="B82" s="10">
        <v>2006</v>
      </c>
      <c r="C82" s="183" t="s">
        <v>2</v>
      </c>
      <c r="D82" s="10">
        <v>3313884.2138690948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159</v>
      </c>
      <c r="B83" s="10">
        <v>2007</v>
      </c>
      <c r="C83" s="183" t="s">
        <v>2</v>
      </c>
      <c r="D83" s="10">
        <v>3386252.6413690569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159</v>
      </c>
      <c r="B84" s="10">
        <v>2008</v>
      </c>
      <c r="C84" s="183" t="s">
        <v>2</v>
      </c>
      <c r="D84" s="10">
        <v>3465721.08062664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159</v>
      </c>
      <c r="B85" s="10">
        <v>2009</v>
      </c>
      <c r="C85" s="183" t="s">
        <v>2</v>
      </c>
      <c r="D85" s="10">
        <v>3548274.6168677509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159</v>
      </c>
      <c r="B86" s="10">
        <v>2010</v>
      </c>
      <c r="C86" s="183" t="s">
        <v>2</v>
      </c>
      <c r="D86" s="10">
        <v>3635694.461243134</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159</v>
      </c>
      <c r="B87" s="10">
        <v>2011</v>
      </c>
      <c r="C87" s="183" t="s">
        <v>2</v>
      </c>
      <c r="D87" s="10">
        <v>3722342.410990295</v>
      </c>
      <c r="E87" s="10">
        <v>95.525745465762682</v>
      </c>
      <c r="F87" s="10">
        <v>81.877705445633879</v>
      </c>
      <c r="G87" s="10"/>
      <c r="H87" s="10"/>
      <c r="I87" s="10">
        <v>18.122294554366121</v>
      </c>
      <c r="J87" s="10">
        <v>81.877705445633879</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159</v>
      </c>
      <c r="B88" s="10">
        <v>2012</v>
      </c>
      <c r="C88" s="183" t="s">
        <v>2</v>
      </c>
      <c r="D88" s="10">
        <v>3809774.9167522439</v>
      </c>
      <c r="E88" s="10">
        <v>95.525745465762682</v>
      </c>
      <c r="F88" s="10">
        <v>81.877705445633879</v>
      </c>
      <c r="G88" s="10"/>
      <c r="H88" s="10"/>
      <c r="I88" s="10">
        <v>18.122294554366121</v>
      </c>
      <c r="J88" s="10">
        <v>81.877705445633879</v>
      </c>
      <c r="K88" s="10"/>
      <c r="L88" s="10"/>
      <c r="M88" s="10"/>
      <c r="N88" s="10"/>
      <c r="O88" s="10"/>
      <c r="P88" s="10">
        <v>100</v>
      </c>
      <c r="Q88" s="10"/>
      <c r="R88" s="10"/>
      <c r="S88" s="10"/>
      <c r="T88" s="10"/>
      <c r="U88" s="10"/>
      <c r="V88" s="10">
        <v>100</v>
      </c>
    </row>
    <row xmlns:x14ac="http://schemas.microsoft.com/office/spreadsheetml/2009/9/ac" r="89" s="184" customFormat="true" ht="12" x14ac:dyDescent="0.2">
      <c r="A89" s="182" t="s">
        <v>159</v>
      </c>
      <c r="B89" s="10">
        <v>2013</v>
      </c>
      <c r="C89" s="183" t="s">
        <v>2</v>
      </c>
      <c r="D89" s="10">
        <v>3896509.117002869</v>
      </c>
      <c r="E89" s="10">
        <v>95.525745465762682</v>
      </c>
      <c r="F89" s="10">
        <v>81.877705445633879</v>
      </c>
      <c r="G89" s="10">
        <v>78.571430000000007</v>
      </c>
      <c r="H89" s="10">
        <v>3.3062754456338719</v>
      </c>
      <c r="I89" s="10">
        <v>18.122294554366121</v>
      </c>
      <c r="J89" s="10">
        <v>0</v>
      </c>
      <c r="K89" s="10">
        <v>99</v>
      </c>
      <c r="L89" s="10">
        <v>89</v>
      </c>
      <c r="M89" s="10">
        <v>23</v>
      </c>
      <c r="N89" s="10">
        <v>66</v>
      </c>
      <c r="O89" s="10">
        <v>11</v>
      </c>
      <c r="P89" s="10">
        <v>0</v>
      </c>
      <c r="Q89" s="10">
        <v>62</v>
      </c>
      <c r="R89" s="10">
        <v>48</v>
      </c>
      <c r="S89" s="10">
        <v>19</v>
      </c>
      <c r="T89" s="10">
        <v>29</v>
      </c>
      <c r="U89" s="10">
        <v>52</v>
      </c>
      <c r="V89" s="10">
        <v>0</v>
      </c>
    </row>
    <row xmlns:x14ac="http://schemas.microsoft.com/office/spreadsheetml/2009/9/ac" r="90" s="184" customFormat="true" ht="12" x14ac:dyDescent="0.2">
      <c r="A90" s="182" t="s">
        <v>159</v>
      </c>
      <c r="B90" s="10">
        <v>2014</v>
      </c>
      <c r="C90" s="183" t="s">
        <v>2</v>
      </c>
      <c r="D90" s="10">
        <v>3983224.406393738</v>
      </c>
      <c r="E90" s="10">
        <v>95.525745465762682</v>
      </c>
      <c r="F90" s="10">
        <v>81.877705445633879</v>
      </c>
      <c r="G90" s="10">
        <v>78.571430000000007</v>
      </c>
      <c r="H90" s="10">
        <v>3.3062754456338719</v>
      </c>
      <c r="I90" s="10">
        <v>18.122294554366121</v>
      </c>
      <c r="J90" s="10">
        <v>0</v>
      </c>
      <c r="K90" s="10">
        <v>99</v>
      </c>
      <c r="L90" s="10">
        <v>89</v>
      </c>
      <c r="M90" s="10">
        <v>23</v>
      </c>
      <c r="N90" s="10">
        <v>66</v>
      </c>
      <c r="O90" s="10">
        <v>11</v>
      </c>
      <c r="P90" s="10">
        <v>0</v>
      </c>
      <c r="Q90" s="10">
        <v>62</v>
      </c>
      <c r="R90" s="10">
        <v>48</v>
      </c>
      <c r="S90" s="10">
        <v>19</v>
      </c>
      <c r="T90" s="10">
        <v>29</v>
      </c>
      <c r="U90" s="10">
        <v>52</v>
      </c>
      <c r="V90" s="10">
        <v>0</v>
      </c>
    </row>
    <row xmlns:x14ac="http://schemas.microsoft.com/office/spreadsheetml/2009/9/ac" r="91" s="184" customFormat="true" ht="12" x14ac:dyDescent="0.2">
      <c r="A91" s="182" t="s">
        <v>159</v>
      </c>
      <c r="B91" s="10">
        <v>2015</v>
      </c>
      <c r="C91" s="183" t="s">
        <v>2</v>
      </c>
      <c r="D91" s="10">
        <v>4068560.57817192</v>
      </c>
      <c r="E91" s="10">
        <v>95.525745465762682</v>
      </c>
      <c r="F91" s="10">
        <v>81.877705445633879</v>
      </c>
      <c r="G91" s="10">
        <v>78.571430000000007</v>
      </c>
      <c r="H91" s="10">
        <v>3.3062754456338719</v>
      </c>
      <c r="I91" s="10">
        <v>18.122294554366121</v>
      </c>
      <c r="J91" s="10">
        <v>0</v>
      </c>
      <c r="K91" s="10">
        <v>99</v>
      </c>
      <c r="L91" s="10">
        <v>89</v>
      </c>
      <c r="M91" s="10">
        <v>23</v>
      </c>
      <c r="N91" s="10">
        <v>66</v>
      </c>
      <c r="O91" s="10">
        <v>11</v>
      </c>
      <c r="P91" s="10">
        <v>0</v>
      </c>
      <c r="Q91" s="10">
        <v>62</v>
      </c>
      <c r="R91" s="10">
        <v>48</v>
      </c>
      <c r="S91" s="10">
        <v>19</v>
      </c>
      <c r="T91" s="10">
        <v>29</v>
      </c>
      <c r="U91" s="10">
        <v>52</v>
      </c>
      <c r="V91" s="10">
        <v>0</v>
      </c>
    </row>
    <row xmlns:x14ac="http://schemas.microsoft.com/office/spreadsheetml/2009/9/ac" r="92" s="184" customFormat="true" ht="12" x14ac:dyDescent="0.2">
      <c r="A92" s="182" t="s">
        <v>159</v>
      </c>
      <c r="B92" s="10">
        <v>2016</v>
      </c>
      <c r="C92" s="183" t="s">
        <v>2</v>
      </c>
      <c r="D92" s="10">
        <v>4151065.8055868908</v>
      </c>
      <c r="E92" s="10">
        <v>95.525745465762682</v>
      </c>
      <c r="F92" s="10">
        <v>81.877705445633879</v>
      </c>
      <c r="G92" s="10">
        <v>78.571430000000007</v>
      </c>
      <c r="H92" s="10">
        <v>3.3062754456338719</v>
      </c>
      <c r="I92" s="10">
        <v>18.122294554366121</v>
      </c>
      <c r="J92" s="10">
        <v>0</v>
      </c>
      <c r="K92" s="10">
        <v>99</v>
      </c>
      <c r="L92" s="10">
        <v>89</v>
      </c>
      <c r="M92" s="10">
        <v>23</v>
      </c>
      <c r="N92" s="10">
        <v>66</v>
      </c>
      <c r="O92" s="10">
        <v>11</v>
      </c>
      <c r="P92" s="10">
        <v>0</v>
      </c>
      <c r="Q92" s="10">
        <v>62</v>
      </c>
      <c r="R92" s="10">
        <v>48</v>
      </c>
      <c r="S92" s="10">
        <v>19</v>
      </c>
      <c r="T92" s="10">
        <v>29</v>
      </c>
      <c r="U92" s="10">
        <v>52</v>
      </c>
      <c r="V92" s="10">
        <v>0</v>
      </c>
    </row>
    <row xmlns:x14ac="http://schemas.microsoft.com/office/spreadsheetml/2009/9/ac" r="93" s="184" customFormat="true" ht="12" x14ac:dyDescent="0.2">
      <c r="A93" s="182" t="s">
        <v>159</v>
      </c>
      <c r="B93" s="10">
        <v>2017</v>
      </c>
      <c r="C93" s="183" t="s">
        <v>2</v>
      </c>
      <c r="D93" s="10">
        <v>4230242.0559175871</v>
      </c>
      <c r="E93" s="10">
        <v>95.525745465762682</v>
      </c>
      <c r="F93" s="10">
        <v>81.877705445633879</v>
      </c>
      <c r="G93" s="10">
        <v>78.571430000000007</v>
      </c>
      <c r="H93" s="10">
        <v>3.3062754456338719</v>
      </c>
      <c r="I93" s="10">
        <v>18.122294554366121</v>
      </c>
      <c r="J93" s="10">
        <v>0</v>
      </c>
      <c r="K93" s="10">
        <v>99</v>
      </c>
      <c r="L93" s="10">
        <v>89</v>
      </c>
      <c r="M93" s="10">
        <v>23</v>
      </c>
      <c r="N93" s="10">
        <v>66</v>
      </c>
      <c r="O93" s="10">
        <v>11</v>
      </c>
      <c r="P93" s="10">
        <v>0</v>
      </c>
      <c r="Q93" s="10">
        <v>62</v>
      </c>
      <c r="R93" s="10">
        <v>48</v>
      </c>
      <c r="S93" s="10">
        <v>19</v>
      </c>
      <c r="T93" s="10">
        <v>29</v>
      </c>
      <c r="U93" s="10">
        <v>52</v>
      </c>
      <c r="V93" s="10">
        <v>0</v>
      </c>
    </row>
    <row xmlns:x14ac="http://schemas.microsoft.com/office/spreadsheetml/2009/9/ac" r="94" s="184" customFormat="true" ht="12" x14ac:dyDescent="0.2">
      <c r="A94" s="182" t="s">
        <v>159</v>
      </c>
      <c r="B94" s="10">
        <v>2018</v>
      </c>
      <c r="C94" s="183" t="s">
        <v>2</v>
      </c>
      <c r="D94" s="10">
        <v>4303955.0920567317</v>
      </c>
      <c r="E94" s="10">
        <v>95.525745465762682</v>
      </c>
      <c r="F94" s="10">
        <v>81.877705445633879</v>
      </c>
      <c r="G94" s="10">
        <v>78.571430000000007</v>
      </c>
      <c r="H94" s="10">
        <v>3.3062754456338719</v>
      </c>
      <c r="I94" s="10">
        <v>18.122294554366121</v>
      </c>
      <c r="J94" s="10">
        <v>0</v>
      </c>
      <c r="K94" s="10">
        <v>99</v>
      </c>
      <c r="L94" s="10">
        <v>89</v>
      </c>
      <c r="M94" s="10">
        <v>23</v>
      </c>
      <c r="N94" s="10">
        <v>66</v>
      </c>
      <c r="O94" s="10">
        <v>11</v>
      </c>
      <c r="P94" s="10">
        <v>0</v>
      </c>
      <c r="Q94" s="10">
        <v>62</v>
      </c>
      <c r="R94" s="10">
        <v>48</v>
      </c>
      <c r="S94" s="10">
        <v>19</v>
      </c>
      <c r="T94" s="10">
        <v>29</v>
      </c>
      <c r="U94" s="10">
        <v>52</v>
      </c>
      <c r="V94" s="10">
        <v>0</v>
      </c>
    </row>
    <row xmlns:x14ac="http://schemas.microsoft.com/office/spreadsheetml/2009/9/ac" r="95" s="184" customFormat="true" ht="12" x14ac:dyDescent="0.2">
      <c r="A95" s="182" t="s">
        <v>159</v>
      </c>
      <c r="B95" s="10">
        <v>2019</v>
      </c>
      <c r="C95" s="183" t="s">
        <v>2</v>
      </c>
      <c r="D95" s="10">
        <v>4372190.5252632136</v>
      </c>
      <c r="E95" s="10">
        <v>95.525745465762682</v>
      </c>
      <c r="F95" s="10">
        <v>81.877705445633879</v>
      </c>
      <c r="G95" s="10">
        <v>78.571430000000007</v>
      </c>
      <c r="H95" s="10">
        <v>3.3062754456338719</v>
      </c>
      <c r="I95" s="10">
        <v>18.122294554366121</v>
      </c>
      <c r="J95" s="10">
        <v>0</v>
      </c>
      <c r="K95" s="10">
        <v>99</v>
      </c>
      <c r="L95" s="10">
        <v>89</v>
      </c>
      <c r="M95" s="10">
        <v>23</v>
      </c>
      <c r="N95" s="10">
        <v>66</v>
      </c>
      <c r="O95" s="10">
        <v>11</v>
      </c>
      <c r="P95" s="10">
        <v>0</v>
      </c>
      <c r="Q95" s="10">
        <v>62</v>
      </c>
      <c r="R95" s="10">
        <v>48</v>
      </c>
      <c r="S95" s="10">
        <v>19</v>
      </c>
      <c r="T95" s="10">
        <v>29</v>
      </c>
      <c r="U95" s="10">
        <v>52</v>
      </c>
      <c r="V95" s="10">
        <v>0</v>
      </c>
    </row>
    <row xmlns:x14ac="http://schemas.microsoft.com/office/spreadsheetml/2009/9/ac" r="96" s="184" customFormat="true" ht="12" x14ac:dyDescent="0.2">
      <c r="A96" s="182" t="s">
        <v>159</v>
      </c>
      <c r="B96" s="10">
        <v>2020</v>
      </c>
      <c r="C96" s="183" t="s">
        <v>2</v>
      </c>
      <c r="D96" s="10">
        <v>4436391.3893194199</v>
      </c>
      <c r="E96" s="10">
        <v>95.525745465762682</v>
      </c>
      <c r="F96" s="10">
        <v>81.877705445633879</v>
      </c>
      <c r="G96" s="10">
        <v>78.571430000000007</v>
      </c>
      <c r="H96" s="10">
        <v>3.3062754456338719</v>
      </c>
      <c r="I96" s="10">
        <v>18.122294554366121</v>
      </c>
      <c r="J96" s="10">
        <v>0</v>
      </c>
      <c r="K96" s="10">
        <v>99</v>
      </c>
      <c r="L96" s="10">
        <v>89</v>
      </c>
      <c r="M96" s="10">
        <v>23</v>
      </c>
      <c r="N96" s="10">
        <v>66</v>
      </c>
      <c r="O96" s="10">
        <v>11</v>
      </c>
      <c r="P96" s="10">
        <v>0</v>
      </c>
      <c r="Q96" s="10">
        <v>62</v>
      </c>
      <c r="R96" s="10">
        <v>48</v>
      </c>
      <c r="S96" s="10">
        <v>19</v>
      </c>
      <c r="T96" s="10">
        <v>29</v>
      </c>
      <c r="U96" s="10">
        <v>52</v>
      </c>
      <c r="V96" s="10">
        <v>0</v>
      </c>
    </row>
    <row xmlns:x14ac="http://schemas.microsoft.com/office/spreadsheetml/2009/9/ac" r="97" s="184" customFormat="true" ht="12" x14ac:dyDescent="0.2">
      <c r="A97" s="182" t="s">
        <v>159</v>
      </c>
      <c r="B97" s="10">
        <v>2021</v>
      </c>
      <c r="C97" s="183" t="s">
        <v>2</v>
      </c>
      <c r="D97" s="10">
        <v>4496328.180321808</v>
      </c>
      <c r="E97" s="10">
        <v>95.525745465762682</v>
      </c>
      <c r="F97" s="10">
        <v>81.877705445633879</v>
      </c>
      <c r="G97" s="10">
        <v>78.571430000000007</v>
      </c>
      <c r="H97" s="10">
        <v>3.3062754456338719</v>
      </c>
      <c r="I97" s="10">
        <v>18.122294554366121</v>
      </c>
      <c r="J97" s="10">
        <v>0</v>
      </c>
      <c r="K97" s="10">
        <v>99</v>
      </c>
      <c r="L97" s="10">
        <v>89</v>
      </c>
      <c r="M97" s="10">
        <v>23</v>
      </c>
      <c r="N97" s="10">
        <v>66</v>
      </c>
      <c r="O97" s="10">
        <v>11</v>
      </c>
      <c r="P97" s="10">
        <v>0</v>
      </c>
      <c r="Q97" s="10">
        <v>62</v>
      </c>
      <c r="R97" s="10">
        <v>48</v>
      </c>
      <c r="S97" s="10">
        <v>19</v>
      </c>
      <c r="T97" s="10">
        <v>29</v>
      </c>
      <c r="U97" s="10">
        <v>52</v>
      </c>
      <c r="V97" s="10">
        <v>0</v>
      </c>
    </row>
    <row xmlns:x14ac="http://schemas.microsoft.com/office/spreadsheetml/2009/9/ac" r="98" s="184" customFormat="true" ht="12" x14ac:dyDescent="0.2">
      <c r="A98" s="182" t="s">
        <v>159</v>
      </c>
      <c r="B98" s="10">
        <v>2022</v>
      </c>
      <c r="C98" s="183" t="s">
        <v>2</v>
      </c>
      <c r="D98" s="10">
        <v>4551972.1440792847</v>
      </c>
      <c r="E98" s="10">
        <v>95.525745465762682</v>
      </c>
      <c r="F98" s="10">
        <v>81.877705445633879</v>
      </c>
      <c r="G98" s="10"/>
      <c r="H98" s="10"/>
      <c r="I98" s="10">
        <v>18.122294554366121</v>
      </c>
      <c r="J98" s="10">
        <v>81.877705445633879</v>
      </c>
      <c r="K98" s="10"/>
      <c r="L98" s="10"/>
      <c r="M98" s="10"/>
      <c r="N98" s="10"/>
      <c r="O98" s="10"/>
      <c r="P98" s="10">
        <v>100</v>
      </c>
      <c r="Q98" s="10"/>
      <c r="R98" s="10"/>
      <c r="S98" s="10"/>
      <c r="T98" s="10"/>
      <c r="U98" s="10"/>
      <c r="V98" s="10">
        <v>100</v>
      </c>
    </row>
    <row xmlns:x14ac="http://schemas.microsoft.com/office/spreadsheetml/2009/9/ac" r="99" s="184" customFormat="true" ht="12" x14ac:dyDescent="0.2">
      <c r="A99" s="182" t="s">
        <v>159</v>
      </c>
      <c r="B99" s="10">
        <v>2023</v>
      </c>
      <c r="C99" s="183" t="s">
        <v>2</v>
      </c>
      <c r="D99" s="10">
        <v>4554301.2320465846</v>
      </c>
      <c r="E99" s="10">
        <v>95.525745465762682</v>
      </c>
      <c r="F99" s="10">
        <v>81.877705445633879</v>
      </c>
      <c r="G99" s="10"/>
      <c r="H99" s="10"/>
      <c r="I99" s="10">
        <v>18.122294554366121</v>
      </c>
      <c r="J99" s="10">
        <v>81.877705445633879</v>
      </c>
      <c r="K99" s="10"/>
      <c r="L99" s="10"/>
      <c r="M99" s="10"/>
      <c r="N99" s="10"/>
      <c r="O99" s="10"/>
      <c r="P99" s="10">
        <v>100</v>
      </c>
      <c r="Q99" s="10"/>
      <c r="R99" s="10"/>
      <c r="S99" s="10"/>
      <c r="T99" s="10"/>
      <c r="U99" s="10"/>
      <c r="V99" s="10">
        <v>100</v>
      </c>
    </row>
    <row xmlns:x14ac="http://schemas.microsoft.com/office/spreadsheetml/2009/9/ac" r="100" s="184" customFormat="true" ht="12" x14ac:dyDescent="0.2">
      <c r="A100" s="182" t="s">
        <v>159</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159</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159</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159</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159</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159</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159</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159</v>
      </c>
      <c r="B107" s="10">
        <v>2000</v>
      </c>
      <c r="C107" s="183" t="s">
        <v>16</v>
      </c>
      <c r="D107" s="10">
        <v>1339096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159</v>
      </c>
      <c r="B108" s="10">
        <v>2001</v>
      </c>
      <c r="C108" s="183" t="s">
        <v>16</v>
      </c>
      <c r="D108" s="10">
        <v>1374318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159</v>
      </c>
      <c r="B109" s="10">
        <v>2002</v>
      </c>
      <c r="C109" s="183" t="s">
        <v>16</v>
      </c>
      <c r="D109" s="10">
        <v>1410855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159</v>
      </c>
      <c r="B110" s="10">
        <v>2003</v>
      </c>
      <c r="C110" s="185" t="s">
        <v>16</v>
      </c>
      <c r="D110" s="10">
        <v>1449544</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159</v>
      </c>
      <c r="B111" s="10">
        <v>2004</v>
      </c>
      <c r="C111" s="185" t="s">
        <v>16</v>
      </c>
      <c r="D111" s="10">
        <v>1492261</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159</v>
      </c>
      <c r="B112" s="10">
        <v>2005</v>
      </c>
      <c r="C112" s="185" t="s">
        <v>16</v>
      </c>
      <c r="D112" s="10">
        <v>1536423</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159</v>
      </c>
      <c r="B113" s="10">
        <v>2006</v>
      </c>
      <c r="C113" s="185" t="s">
        <v>16</v>
      </c>
      <c r="D113" s="10">
        <v>1583726</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159</v>
      </c>
      <c r="B114" s="10">
        <v>2007</v>
      </c>
      <c r="C114" s="185" t="s">
        <v>16</v>
      </c>
      <c r="D114" s="10">
        <v>1633435</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159</v>
      </c>
      <c r="B115" s="10">
        <v>2008</v>
      </c>
      <c r="C115" s="185" t="s">
        <v>16</v>
      </c>
      <c r="D115" s="10">
        <v>1689478</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159</v>
      </c>
      <c r="B116" s="10">
        <v>2009</v>
      </c>
      <c r="C116" s="187" t="s">
        <v>16</v>
      </c>
      <c r="D116" s="10">
        <v>1752046</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159</v>
      </c>
      <c r="B117" s="10">
        <v>2010</v>
      </c>
      <c r="C117" s="187" t="s">
        <v>16</v>
      </c>
      <c r="D117" s="10">
        <v>1818449</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159</v>
      </c>
      <c r="B118" s="10">
        <v>2011</v>
      </c>
      <c r="C118" s="187" t="s">
        <v>16</v>
      </c>
      <c r="D118" s="10">
        <v>1883705</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159</v>
      </c>
      <c r="B119" s="10">
        <v>2012</v>
      </c>
      <c r="C119" s="187" t="s">
        <v>16</v>
      </c>
      <c r="D119" s="10">
        <v>1944954</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159</v>
      </c>
      <c r="B120" s="10">
        <v>2013</v>
      </c>
      <c r="C120" s="187" t="s">
        <v>16</v>
      </c>
      <c r="D120" s="10">
        <v>2001914</v>
      </c>
      <c r="E120" s="10"/>
      <c r="F120" s="10"/>
      <c r="G120" s="10"/>
      <c r="H120" s="10"/>
      <c r="I120" s="10"/>
      <c r="J120" s="10">
        <v>100</v>
      </c>
      <c r="K120" s="10"/>
      <c r="L120" s="10"/>
      <c r="M120" s="10"/>
      <c r="N120" s="10"/>
      <c r="O120" s="10"/>
      <c r="P120" s="10">
        <v>100</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159</v>
      </c>
      <c r="B121" s="10">
        <v>2014</v>
      </c>
      <c r="C121" s="187" t="s">
        <v>16</v>
      </c>
      <c r="D121" s="10">
        <v>2055174</v>
      </c>
      <c r="E121" s="10"/>
      <c r="F121" s="10"/>
      <c r="G121" s="10"/>
      <c r="H121" s="10"/>
      <c r="I121" s="10"/>
      <c r="J121" s="10">
        <v>100</v>
      </c>
      <c r="K121" s="10"/>
      <c r="L121" s="10"/>
      <c r="M121" s="10"/>
      <c r="N121" s="10"/>
      <c r="O121" s="10"/>
      <c r="P121" s="10">
        <v>100</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159</v>
      </c>
      <c r="B122" s="10">
        <v>2015</v>
      </c>
      <c r="C122" s="187" t="s">
        <v>16</v>
      </c>
      <c r="D122" s="10">
        <v>2106704</v>
      </c>
      <c r="E122" s="10"/>
      <c r="F122" s="10"/>
      <c r="G122" s="10"/>
      <c r="H122" s="10"/>
      <c r="I122" s="10"/>
      <c r="J122" s="10">
        <v>100</v>
      </c>
      <c r="K122" s="10"/>
      <c r="L122" s="10"/>
      <c r="M122" s="10"/>
      <c r="N122" s="10"/>
      <c r="O122" s="10"/>
      <c r="P122" s="10">
        <v>100</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159</v>
      </c>
      <c r="B123" s="10">
        <v>2016</v>
      </c>
      <c r="C123" s="187" t="s">
        <v>16</v>
      </c>
      <c r="D123" s="10">
        <v>2152578</v>
      </c>
      <c r="E123" s="10"/>
      <c r="F123" s="10"/>
      <c r="G123" s="10"/>
      <c r="H123" s="10"/>
      <c r="I123" s="10"/>
      <c r="J123" s="10">
        <v>100</v>
      </c>
      <c r="K123" s="10"/>
      <c r="L123" s="10"/>
      <c r="M123" s="10"/>
      <c r="N123" s="10"/>
      <c r="O123" s="10"/>
      <c r="P123" s="10">
        <v>100</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159</v>
      </c>
      <c r="B124" s="10">
        <v>2017</v>
      </c>
      <c r="C124" s="187" t="s">
        <v>16</v>
      </c>
      <c r="D124" s="10">
        <v>2193352</v>
      </c>
      <c r="E124" s="10"/>
      <c r="F124" s="10"/>
      <c r="G124" s="10"/>
      <c r="H124" s="10"/>
      <c r="I124" s="10"/>
      <c r="J124" s="10">
        <v>100</v>
      </c>
      <c r="K124" s="10"/>
      <c r="L124" s="10"/>
      <c r="M124" s="10"/>
      <c r="N124" s="10"/>
      <c r="O124" s="10"/>
      <c r="P124" s="10">
        <v>100</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159</v>
      </c>
      <c r="B125" s="10">
        <v>2018</v>
      </c>
      <c r="C125" s="187" t="s">
        <v>16</v>
      </c>
      <c r="D125" s="10">
        <v>2227400</v>
      </c>
      <c r="E125" s="10"/>
      <c r="F125" s="10"/>
      <c r="G125" s="10"/>
      <c r="H125" s="10"/>
      <c r="I125" s="10"/>
      <c r="J125" s="10">
        <v>100</v>
      </c>
      <c r="K125" s="10"/>
      <c r="L125" s="10"/>
      <c r="M125" s="10"/>
      <c r="N125" s="10"/>
      <c r="O125" s="10"/>
      <c r="P125" s="10">
        <v>100</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159</v>
      </c>
      <c r="B126" s="10">
        <v>2019</v>
      </c>
      <c r="C126" s="187" t="s">
        <v>16</v>
      </c>
      <c r="D126" s="10">
        <v>2257541</v>
      </c>
      <c r="E126" s="10"/>
      <c r="F126" s="10"/>
      <c r="G126" s="10"/>
      <c r="H126" s="10"/>
      <c r="I126" s="10"/>
      <c r="J126" s="10">
        <v>100</v>
      </c>
      <c r="K126" s="10"/>
      <c r="L126" s="10"/>
      <c r="M126" s="10"/>
      <c r="N126" s="10"/>
      <c r="O126" s="10"/>
      <c r="P126" s="10">
        <v>100</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159</v>
      </c>
      <c r="B127" s="10">
        <v>2020</v>
      </c>
      <c r="C127" s="187" t="s">
        <v>16</v>
      </c>
      <c r="D127" s="10">
        <v>2288852</v>
      </c>
      <c r="E127" s="10"/>
      <c r="F127" s="10"/>
      <c r="G127" s="10"/>
      <c r="H127" s="10"/>
      <c r="I127" s="10"/>
      <c r="J127" s="10">
        <v>100</v>
      </c>
      <c r="K127" s="10"/>
      <c r="L127" s="10"/>
      <c r="M127" s="10"/>
      <c r="N127" s="10"/>
      <c r="O127" s="10"/>
      <c r="P127" s="10">
        <v>100</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159</v>
      </c>
      <c r="B128" s="10">
        <v>2021</v>
      </c>
      <c r="C128" s="187" t="s">
        <v>16</v>
      </c>
      <c r="D128" s="10">
        <v>2320749</v>
      </c>
      <c r="E128" s="10"/>
      <c r="F128" s="10"/>
      <c r="G128" s="10"/>
      <c r="H128" s="10"/>
      <c r="I128" s="10"/>
      <c r="J128" s="10">
        <v>100</v>
      </c>
      <c r="K128" s="10"/>
      <c r="L128" s="10"/>
      <c r="M128" s="10"/>
      <c r="N128" s="10"/>
      <c r="O128" s="10"/>
      <c r="P128" s="10">
        <v>100</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159</v>
      </c>
      <c r="B129" s="10">
        <v>2022</v>
      </c>
      <c r="C129" s="187" t="s">
        <v>16</v>
      </c>
      <c r="D129" s="10">
        <v>2356711</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159</v>
      </c>
      <c r="B130" s="10">
        <v>2023</v>
      </c>
      <c r="C130" s="187" t="s">
        <v>16</v>
      </c>
      <c r="D130" s="10">
        <v>2463552</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159</v>
      </c>
      <c r="B131" s="10">
        <v>2024</v>
      </c>
      <c r="C131" s="187" t="s">
        <v>16</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159</v>
      </c>
      <c r="B132" s="10">
        <v>2025</v>
      </c>
      <c r="C132" s="187" t="s">
        <v>16</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159</v>
      </c>
      <c r="B133" s="10">
        <v>2026</v>
      </c>
      <c r="C133" s="187" t="s">
        <v>16</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159</v>
      </c>
      <c r="B134" s="10">
        <v>2027</v>
      </c>
      <c r="C134" s="187" t="s">
        <v>16</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159</v>
      </c>
      <c r="B135" s="10">
        <v>2028</v>
      </c>
      <c r="C135" s="187" t="s">
        <v>16</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159</v>
      </c>
      <c r="B136" s="10">
        <v>2029</v>
      </c>
      <c r="C136" s="187" t="s">
        <v>16</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159</v>
      </c>
      <c r="B137" s="10">
        <v>2030</v>
      </c>
      <c r="C137" s="187" t="s">
        <v>16</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159</v>
      </c>
      <c r="B138" s="10">
        <v>2000</v>
      </c>
      <c r="C138" s="187" t="s">
        <v>17</v>
      </c>
      <c r="D138" s="10">
        <v>1970444</v>
      </c>
      <c r="E138" s="10"/>
      <c r="F138" s="10"/>
      <c r="G138" s="10"/>
      <c r="H138" s="10"/>
      <c r="I138" s="10"/>
      <c r="J138" s="10">
        <v>100</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159</v>
      </c>
      <c r="B139" s="10">
        <v>2001</v>
      </c>
      <c r="C139" s="187" t="s">
        <v>17</v>
      </c>
      <c r="D139" s="10">
        <v>2020910</v>
      </c>
      <c r="E139" s="10"/>
      <c r="F139" s="10"/>
      <c r="G139" s="10"/>
      <c r="H139" s="10"/>
      <c r="I139" s="10"/>
      <c r="J139" s="10">
        <v>100</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159</v>
      </c>
      <c r="B140" s="10">
        <v>2002</v>
      </c>
      <c r="C140" s="187" t="s">
        <v>17</v>
      </c>
      <c r="D140" s="10">
        <v>2076271</v>
      </c>
      <c r="E140" s="10"/>
      <c r="F140" s="10"/>
      <c r="G140" s="10"/>
      <c r="H140" s="10"/>
      <c r="I140" s="10"/>
      <c r="J140" s="10">
        <v>100</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159</v>
      </c>
      <c r="B141" s="10">
        <v>2003</v>
      </c>
      <c r="C141" s="187" t="s">
        <v>17</v>
      </c>
      <c r="D141" s="10">
        <v>2134671</v>
      </c>
      <c r="E141" s="10"/>
      <c r="F141" s="10"/>
      <c r="G141" s="10"/>
      <c r="H141" s="10"/>
      <c r="I141" s="10"/>
      <c r="J141" s="10">
        <v>100</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159</v>
      </c>
      <c r="B142" s="10">
        <v>2004</v>
      </c>
      <c r="C142" s="187" t="s">
        <v>17</v>
      </c>
      <c r="D142" s="10">
        <v>2194907</v>
      </c>
      <c r="E142" s="10"/>
      <c r="F142" s="10"/>
      <c r="G142" s="10"/>
      <c r="H142" s="10"/>
      <c r="I142" s="10"/>
      <c r="J142" s="10">
        <v>100</v>
      </c>
      <c r="K142" s="10"/>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159</v>
      </c>
      <c r="B143" s="10">
        <v>2005</v>
      </c>
      <c r="C143" s="187" t="s">
        <v>17</v>
      </c>
      <c r="D143" s="10">
        <v>2258099</v>
      </c>
      <c r="E143" s="10"/>
      <c r="F143" s="10"/>
      <c r="G143" s="10"/>
      <c r="H143" s="10"/>
      <c r="I143" s="10"/>
      <c r="J143" s="10">
        <v>100</v>
      </c>
      <c r="K143" s="10"/>
      <c r="L143" s="10"/>
      <c r="M143" s="10"/>
      <c r="N143" s="10"/>
      <c r="O143" s="10"/>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159</v>
      </c>
      <c r="B144" s="10">
        <v>2006</v>
      </c>
      <c r="C144" s="187" t="s">
        <v>17</v>
      </c>
      <c r="D144" s="10">
        <v>2324728</v>
      </c>
      <c r="E144" s="10"/>
      <c r="F144" s="10">
        <v>88.940701677435072</v>
      </c>
      <c r="G144" s="10"/>
      <c r="H144" s="10"/>
      <c r="I144" s="10">
        <v>11.05929832256493</v>
      </c>
      <c r="J144" s="10">
        <v>88.940701677435072</v>
      </c>
      <c r="K144" s="10"/>
      <c r="L144" s="10"/>
      <c r="M144" s="10"/>
      <c r="N144" s="10"/>
      <c r="O144" s="10"/>
      <c r="P144" s="10">
        <v>100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159</v>
      </c>
      <c r="B145" s="10">
        <v>2007</v>
      </c>
      <c r="C145" s="187" t="s">
        <v>17</v>
      </c>
      <c r="D145" s="10">
        <v>2395138</v>
      </c>
      <c r="E145" s="10">
        <v>81.441698792824809</v>
      </c>
      <c r="F145" s="10">
        <v>81.441698792824809</v>
      </c>
      <c r="G145" s="10"/>
      <c r="H145" s="10"/>
      <c r="I145" s="10">
        <v>18.558301207175191</v>
      </c>
      <c r="J145" s="10">
        <v>81.441698792824809</v>
      </c>
      <c r="K145" s="10"/>
      <c r="L145" s="10"/>
      <c r="M145" s="10"/>
      <c r="N145" s="10"/>
      <c r="O145" s="10"/>
      <c r="P145" s="10">
        <v>100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159</v>
      </c>
      <c r="B146" s="10">
        <v>2008</v>
      </c>
      <c r="C146" s="187" t="s">
        <v>17</v>
      </c>
      <c r="D146" s="10">
        <v>2468687</v>
      </c>
      <c r="E146" s="10">
        <v>81.441698792824809</v>
      </c>
      <c r="F146" s="10">
        <v>81.441698792824809</v>
      </c>
      <c r="G146" s="10"/>
      <c r="H146" s="10"/>
      <c r="I146" s="10">
        <v>18.558301207175191</v>
      </c>
      <c r="J146" s="10">
        <v>81.441698792824809</v>
      </c>
      <c r="K146" s="10"/>
      <c r="L146" s="10"/>
      <c r="M146" s="10"/>
      <c r="N146" s="10"/>
      <c r="O146" s="10"/>
      <c r="P146" s="10">
        <v>100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159</v>
      </c>
      <c r="B147" s="10">
        <v>2009</v>
      </c>
      <c r="C147" s="187" t="s">
        <v>17</v>
      </c>
      <c r="D147" s="10">
        <v>2542433</v>
      </c>
      <c r="E147" s="10">
        <v>81.441698792824809</v>
      </c>
      <c r="F147" s="10">
        <v>81.441698792824809</v>
      </c>
      <c r="G147" s="10"/>
      <c r="H147" s="10"/>
      <c r="I147" s="10">
        <v>18.558301207175191</v>
      </c>
      <c r="J147" s="10">
        <v>81.441698792824809</v>
      </c>
      <c r="K147" s="10"/>
      <c r="L147" s="10"/>
      <c r="M147" s="10"/>
      <c r="N147" s="10"/>
      <c r="O147" s="10"/>
      <c r="P147" s="10">
        <v>100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159</v>
      </c>
      <c r="B148" s="10">
        <v>2010</v>
      </c>
      <c r="C148" s="187" t="s">
        <v>17</v>
      </c>
      <c r="D148" s="10">
        <v>2619979</v>
      </c>
      <c r="E148" s="10">
        <v>81.441698792824809</v>
      </c>
      <c r="F148" s="10">
        <v>81.441698792824809</v>
      </c>
      <c r="G148" s="10">
        <v>78.068826666666666</v>
      </c>
      <c r="H148" s="10">
        <v>3.3728721261581431</v>
      </c>
      <c r="I148" s="10">
        <v>18.558301207175191</v>
      </c>
      <c r="J148" s="10">
        <v>0</v>
      </c>
      <c r="K148" s="10"/>
      <c r="L148" s="10"/>
      <c r="M148" s="10"/>
      <c r="N148" s="10"/>
      <c r="O148" s="10"/>
      <c r="P148" s="10">
        <v>100</v>
      </c>
      <c r="Q148" s="10"/>
      <c r="R148" s="10"/>
      <c r="S148" s="10">
        <v>29.771376297499959</v>
      </c>
      <c r="T148" s="10"/>
      <c r="U148" s="10"/>
      <c r="V148" s="10">
        <v>70.228623702500045</v>
      </c>
      <c r="W148" s="187"/>
      <c r="X148" s="187"/>
      <c r="Y148" s="187"/>
      <c r="Z148" s="187"/>
      <c r="AA148" s="187"/>
      <c r="AB148" s="187"/>
      <c r="AC148" s="187"/>
      <c r="AD148" s="187"/>
    </row>
    <row xmlns:x14ac="http://schemas.microsoft.com/office/spreadsheetml/2009/9/ac" r="149" s="184" customFormat="true" ht="12" x14ac:dyDescent="0.2">
      <c r="A149" s="187" t="s">
        <v>159</v>
      </c>
      <c r="B149" s="10">
        <v>2011</v>
      </c>
      <c r="C149" s="187" t="s">
        <v>17</v>
      </c>
      <c r="D149" s="10">
        <v>2702368</v>
      </c>
      <c r="E149" s="10">
        <v>81.441698792824809</v>
      </c>
      <c r="F149" s="10">
        <v>81.441698792824809</v>
      </c>
      <c r="G149" s="10">
        <v>78.068826666666666</v>
      </c>
      <c r="H149" s="10">
        <v>3.3728721261581431</v>
      </c>
      <c r="I149" s="10">
        <v>18.558301207175191</v>
      </c>
      <c r="J149" s="10">
        <v>0</v>
      </c>
      <c r="K149" s="10"/>
      <c r="L149" s="10"/>
      <c r="M149" s="10"/>
      <c r="N149" s="10"/>
      <c r="O149" s="10"/>
      <c r="P149" s="10">
        <v>100</v>
      </c>
      <c r="Q149" s="10"/>
      <c r="R149" s="10"/>
      <c r="S149" s="10">
        <v>29.771376297499959</v>
      </c>
      <c r="T149" s="10"/>
      <c r="U149" s="10"/>
      <c r="V149" s="10">
        <v>70.228623702500045</v>
      </c>
      <c r="W149" s="187"/>
      <c r="X149" s="187"/>
      <c r="Y149" s="187"/>
      <c r="Z149" s="187"/>
      <c r="AA149" s="187"/>
      <c r="AB149" s="187"/>
      <c r="AC149" s="187"/>
      <c r="AD149" s="187"/>
    </row>
    <row xmlns:x14ac="http://schemas.microsoft.com/office/spreadsheetml/2009/9/ac" r="150" s="184" customFormat="true" ht="12" x14ac:dyDescent="0.2">
      <c r="A150" s="187" t="s">
        <v>159</v>
      </c>
      <c r="B150" s="10">
        <v>2012</v>
      </c>
      <c r="C150" s="187" t="s">
        <v>17</v>
      </c>
      <c r="D150" s="10">
        <v>2793509</v>
      </c>
      <c r="E150" s="10">
        <v>83.200913121694157</v>
      </c>
      <c r="F150" s="10">
        <v>83.200913121694157</v>
      </c>
      <c r="G150" s="10">
        <v>78.068826666666666</v>
      </c>
      <c r="H150" s="10">
        <v>5.1320864550274914</v>
      </c>
      <c r="I150" s="10">
        <v>16.79908687830584</v>
      </c>
      <c r="J150" s="10">
        <v>0</v>
      </c>
      <c r="K150" s="10"/>
      <c r="L150" s="10"/>
      <c r="M150" s="10"/>
      <c r="N150" s="10"/>
      <c r="O150" s="10"/>
      <c r="P150" s="10">
        <v>100</v>
      </c>
      <c r="Q150" s="10"/>
      <c r="R150" s="10"/>
      <c r="S150" s="10">
        <v>29.771376297499959</v>
      </c>
      <c r="T150" s="10"/>
      <c r="U150" s="10"/>
      <c r="V150" s="10">
        <v>70.228623702500045</v>
      </c>
      <c r="W150" s="187"/>
      <c r="X150" s="187"/>
      <c r="Y150" s="187"/>
      <c r="Z150" s="187"/>
      <c r="AA150" s="187"/>
      <c r="AB150" s="187"/>
      <c r="AC150" s="187"/>
      <c r="AD150" s="187"/>
    </row>
    <row xmlns:x14ac="http://schemas.microsoft.com/office/spreadsheetml/2009/9/ac" r="151" s="184" customFormat="true" ht="12" x14ac:dyDescent="0.2">
      <c r="A151" s="187" t="s">
        <v>159</v>
      </c>
      <c r="B151" s="10">
        <v>2013</v>
      </c>
      <c r="C151" s="187" t="s">
        <v>17</v>
      </c>
      <c r="D151" s="10">
        <v>2890806</v>
      </c>
      <c r="E151" s="10">
        <v>84.960127450563505</v>
      </c>
      <c r="F151" s="10">
        <v>84.960127450563505</v>
      </c>
      <c r="G151" s="10">
        <v>78.068826666666666</v>
      </c>
      <c r="H151" s="10">
        <v>6.8913007838968383</v>
      </c>
      <c r="I151" s="10">
        <v>15.039872549436501</v>
      </c>
      <c r="J151" s="10">
        <v>0</v>
      </c>
      <c r="K151" s="10"/>
      <c r="L151" s="10"/>
      <c r="M151" s="10"/>
      <c r="N151" s="10"/>
      <c r="O151" s="10"/>
      <c r="P151" s="10">
        <v>100</v>
      </c>
      <c r="Q151" s="10"/>
      <c r="R151" s="10">
        <v>96.722586030330092</v>
      </c>
      <c r="S151" s="10">
        <v>29.771376297499959</v>
      </c>
      <c r="T151" s="10">
        <v>66.951209732830137</v>
      </c>
      <c r="U151" s="10">
        <v>3.2774139696699081</v>
      </c>
      <c r="V151" s="10">
        <v>0</v>
      </c>
      <c r="W151" s="187"/>
      <c r="X151" s="187"/>
      <c r="Y151" s="187"/>
      <c r="Z151" s="187"/>
      <c r="AA151" s="187"/>
      <c r="AB151" s="187"/>
      <c r="AC151" s="187"/>
      <c r="AD151" s="187"/>
    </row>
    <row xmlns:x14ac="http://schemas.microsoft.com/office/spreadsheetml/2009/9/ac" r="152" s="184" customFormat="true" ht="12" x14ac:dyDescent="0.2">
      <c r="A152" s="187" t="s">
        <v>159</v>
      </c>
      <c r="B152" s="10">
        <v>2014</v>
      </c>
      <c r="C152" s="187" t="s">
        <v>17</v>
      </c>
      <c r="D152" s="10">
        <v>2993166</v>
      </c>
      <c r="E152" s="10">
        <v>86.719341779432852</v>
      </c>
      <c r="F152" s="10">
        <v>86.269903181148948</v>
      </c>
      <c r="G152" s="10">
        <v>78.068826666666666</v>
      </c>
      <c r="H152" s="10">
        <v>8.2010765144822813</v>
      </c>
      <c r="I152" s="10">
        <v>13.730096818851051</v>
      </c>
      <c r="J152" s="10">
        <v>0</v>
      </c>
      <c r="K152" s="10"/>
      <c r="L152" s="10"/>
      <c r="M152" s="10"/>
      <c r="N152" s="10"/>
      <c r="O152" s="10"/>
      <c r="P152" s="10">
        <v>100</v>
      </c>
      <c r="Q152" s="10"/>
      <c r="R152" s="10">
        <v>96.722586030330092</v>
      </c>
      <c r="S152" s="10">
        <v>29.771376297499959</v>
      </c>
      <c r="T152" s="10">
        <v>66.951209732830137</v>
      </c>
      <c r="U152" s="10">
        <v>3.2774139696699081</v>
      </c>
      <c r="V152" s="10">
        <v>0</v>
      </c>
      <c r="W152" s="187"/>
      <c r="X152" s="187"/>
      <c r="Y152" s="187"/>
      <c r="Z152" s="187"/>
      <c r="AA152" s="187"/>
      <c r="AB152" s="187"/>
      <c r="AC152" s="187"/>
      <c r="AD152" s="187"/>
    </row>
    <row xmlns:x14ac="http://schemas.microsoft.com/office/spreadsheetml/2009/9/ac" r="153" s="184" customFormat="true" ht="12" x14ac:dyDescent="0.2">
      <c r="A153" s="187" t="s">
        <v>159</v>
      </c>
      <c r="B153" s="10">
        <v>2015</v>
      </c>
      <c r="C153" s="187" t="s">
        <v>17</v>
      </c>
      <c r="D153" s="10">
        <v>3096443</v>
      </c>
      <c r="E153" s="10">
        <v>88.4785561083022</v>
      </c>
      <c r="F153" s="10">
        <v>85.602203557077246</v>
      </c>
      <c r="G153" s="10">
        <v>78.068826666666666</v>
      </c>
      <c r="H153" s="10">
        <v>7.5333768904105796</v>
      </c>
      <c r="I153" s="10">
        <v>14.397796442922751</v>
      </c>
      <c r="J153" s="10">
        <v>0</v>
      </c>
      <c r="K153" s="10"/>
      <c r="L153" s="10"/>
      <c r="M153" s="10"/>
      <c r="N153" s="10"/>
      <c r="O153" s="10"/>
      <c r="P153" s="10">
        <v>100</v>
      </c>
      <c r="Q153" s="10"/>
      <c r="R153" s="10">
        <v>96.722586030330092</v>
      </c>
      <c r="S153" s="10">
        <v>40.36943094058006</v>
      </c>
      <c r="T153" s="10">
        <v>56.353155089750032</v>
      </c>
      <c r="U153" s="10">
        <v>3.2774139696699081</v>
      </c>
      <c r="V153" s="10">
        <v>0</v>
      </c>
      <c r="W153" s="187"/>
      <c r="X153" s="187"/>
      <c r="Y153" s="187"/>
      <c r="Z153" s="187"/>
      <c r="AA153" s="187"/>
      <c r="AB153" s="187"/>
      <c r="AC153" s="187"/>
      <c r="AD153" s="187"/>
    </row>
    <row xmlns:x14ac="http://schemas.microsoft.com/office/spreadsheetml/2009/9/ac" r="154" s="184" customFormat="true" ht="12" x14ac:dyDescent="0.2">
      <c r="A154" s="187" t="s">
        <v>159</v>
      </c>
      <c r="B154" s="10">
        <v>2016</v>
      </c>
      <c r="C154" s="187" t="s">
        <v>17</v>
      </c>
      <c r="D154" s="10">
        <v>3203264</v>
      </c>
      <c r="E154" s="10">
        <v>90.237770437171093</v>
      </c>
      <c r="F154" s="10">
        <v>84.934503933005772</v>
      </c>
      <c r="G154" s="10">
        <v>78.068826666666666</v>
      </c>
      <c r="H154" s="10">
        <v>6.8656772663391052</v>
      </c>
      <c r="I154" s="10">
        <v>15.06549606699423</v>
      </c>
      <c r="J154" s="10">
        <v>0</v>
      </c>
      <c r="K154" s="10"/>
      <c r="L154" s="10"/>
      <c r="M154" s="10"/>
      <c r="N154" s="10"/>
      <c r="O154" s="10"/>
      <c r="P154" s="10">
        <v>100</v>
      </c>
      <c r="Q154" s="10"/>
      <c r="R154" s="10">
        <v>96.722586030330092</v>
      </c>
      <c r="S154" s="10">
        <v>50.967485583663802</v>
      </c>
      <c r="T154" s="10">
        <v>45.75510044666629</v>
      </c>
      <c r="U154" s="10">
        <v>3.2774139696699081</v>
      </c>
      <c r="V154" s="10">
        <v>0</v>
      </c>
      <c r="W154" s="187"/>
      <c r="X154" s="187"/>
      <c r="Y154" s="187"/>
      <c r="Z154" s="187"/>
      <c r="AA154" s="187"/>
      <c r="AB154" s="187"/>
      <c r="AC154" s="187"/>
      <c r="AD154" s="187"/>
    </row>
    <row xmlns:x14ac="http://schemas.microsoft.com/office/spreadsheetml/2009/9/ac" r="155" s="184" customFormat="true" ht="12" x14ac:dyDescent="0.2">
      <c r="A155" s="187" t="s">
        <v>159</v>
      </c>
      <c r="B155" s="10">
        <v>2017</v>
      </c>
      <c r="C155" s="187" t="s">
        <v>17</v>
      </c>
      <c r="D155" s="10">
        <v>3310026</v>
      </c>
      <c r="E155" s="10">
        <v>91.996984766040441</v>
      </c>
      <c r="F155" s="10">
        <v>84.26680430893407</v>
      </c>
      <c r="G155" s="10">
        <v>78.068826666666666</v>
      </c>
      <c r="H155" s="10">
        <v>6.1979776422674044</v>
      </c>
      <c r="I155" s="10">
        <v>15.73319569106593</v>
      </c>
      <c r="J155" s="10">
        <v>0</v>
      </c>
      <c r="K155" s="10"/>
      <c r="L155" s="10"/>
      <c r="M155" s="10"/>
      <c r="N155" s="10"/>
      <c r="O155" s="10"/>
      <c r="P155" s="10">
        <v>100</v>
      </c>
      <c r="Q155" s="10"/>
      <c r="R155" s="10">
        <v>96.722586030330092</v>
      </c>
      <c r="S155" s="10">
        <v>61.565540226743913</v>
      </c>
      <c r="T155" s="10">
        <v>35.157045803586193</v>
      </c>
      <c r="U155" s="10">
        <v>3.2774139696699081</v>
      </c>
      <c r="V155" s="10">
        <v>0</v>
      </c>
      <c r="W155" s="187"/>
      <c r="X155" s="187"/>
      <c r="Y155" s="187"/>
      <c r="Z155" s="187"/>
      <c r="AA155" s="187"/>
      <c r="AB155" s="187"/>
      <c r="AC155" s="187"/>
      <c r="AD155" s="187"/>
    </row>
    <row xmlns:x14ac="http://schemas.microsoft.com/office/spreadsheetml/2009/9/ac" r="156" s="184" customFormat="true" ht="12" x14ac:dyDescent="0.2">
      <c r="A156" s="187" t="s">
        <v>159</v>
      </c>
      <c r="B156" s="10">
        <v>2018</v>
      </c>
      <c r="C156" s="187" t="s">
        <v>17</v>
      </c>
      <c r="D156" s="10">
        <v>3415383</v>
      </c>
      <c r="E156" s="10">
        <v>93.756199094909789</v>
      </c>
      <c r="F156" s="10">
        <v>83.599104684862596</v>
      </c>
      <c r="G156" s="10">
        <v>78.068826666666666</v>
      </c>
      <c r="H156" s="10">
        <v>5.5302780181959292</v>
      </c>
      <c r="I156" s="10">
        <v>16.400895315137401</v>
      </c>
      <c r="J156" s="10">
        <v>0</v>
      </c>
      <c r="K156" s="10"/>
      <c r="L156" s="10"/>
      <c r="M156" s="10"/>
      <c r="N156" s="10"/>
      <c r="O156" s="10"/>
      <c r="P156" s="10">
        <v>100</v>
      </c>
      <c r="Q156" s="10"/>
      <c r="R156" s="10">
        <v>96.722586030330092</v>
      </c>
      <c r="S156" s="10">
        <v>72.16359486982401</v>
      </c>
      <c r="T156" s="10">
        <v>24.558991160506078</v>
      </c>
      <c r="U156" s="10">
        <v>3.2774139696699081</v>
      </c>
      <c r="V156" s="10">
        <v>0</v>
      </c>
      <c r="W156" s="187"/>
      <c r="X156" s="187"/>
      <c r="Y156" s="187"/>
      <c r="Z156" s="187"/>
      <c r="AA156" s="187"/>
      <c r="AB156" s="187"/>
      <c r="AC156" s="187"/>
      <c r="AD156" s="187"/>
    </row>
    <row xmlns:x14ac="http://schemas.microsoft.com/office/spreadsheetml/2009/9/ac" r="157" s="184" customFormat="true" ht="12" x14ac:dyDescent="0.2">
      <c r="A157" s="187" t="s">
        <v>159</v>
      </c>
      <c r="B157" s="10">
        <v>2019</v>
      </c>
      <c r="C157" s="187" t="s">
        <v>17</v>
      </c>
      <c r="D157" s="10">
        <v>3513887</v>
      </c>
      <c r="E157" s="10">
        <v>95.515413423779137</v>
      </c>
      <c r="F157" s="10">
        <v>82.931405060791121</v>
      </c>
      <c r="G157" s="10">
        <v>78.068826666666666</v>
      </c>
      <c r="H157" s="10">
        <v>4.8625783941244549</v>
      </c>
      <c r="I157" s="10">
        <v>17.068594939208879</v>
      </c>
      <c r="J157" s="10">
        <v>0</v>
      </c>
      <c r="K157" s="10"/>
      <c r="L157" s="10"/>
      <c r="M157" s="10"/>
      <c r="N157" s="10"/>
      <c r="O157" s="10"/>
      <c r="P157" s="10">
        <v>100</v>
      </c>
      <c r="Q157" s="10"/>
      <c r="R157" s="10">
        <v>96.722586030330092</v>
      </c>
      <c r="S157" s="10">
        <v>82.761649512904114</v>
      </c>
      <c r="T157" s="10">
        <v>13.96093651742598</v>
      </c>
      <c r="U157" s="10">
        <v>3.2774139696699081</v>
      </c>
      <c r="V157" s="10">
        <v>0</v>
      </c>
      <c r="W157" s="187"/>
      <c r="X157" s="187"/>
      <c r="Y157" s="187"/>
      <c r="Z157" s="187"/>
      <c r="AA157" s="187"/>
      <c r="AB157" s="187"/>
      <c r="AC157" s="187"/>
      <c r="AD157" s="187"/>
    </row>
    <row xmlns:x14ac="http://schemas.microsoft.com/office/spreadsheetml/2009/9/ac" r="158" s="184" customFormat="true" ht="12" x14ac:dyDescent="0.2">
      <c r="A158" s="187" t="s">
        <v>159</v>
      </c>
      <c r="B158" s="10">
        <v>2020</v>
      </c>
      <c r="C158" s="187" t="s">
        <v>17</v>
      </c>
      <c r="D158" s="10">
        <v>3603977</v>
      </c>
      <c r="E158" s="10">
        <v>97.274627752648485</v>
      </c>
      <c r="F158" s="10">
        <v>82.26370543671942</v>
      </c>
      <c r="G158" s="10">
        <v>78.068826666666666</v>
      </c>
      <c r="H158" s="10">
        <v>4.1948787700527532</v>
      </c>
      <c r="I158" s="10">
        <v>17.73629456328058</v>
      </c>
      <c r="J158" s="10">
        <v>0</v>
      </c>
      <c r="K158" s="10"/>
      <c r="L158" s="10"/>
      <c r="M158" s="10"/>
      <c r="N158" s="10"/>
      <c r="O158" s="10"/>
      <c r="P158" s="10">
        <v>100</v>
      </c>
      <c r="Q158" s="10"/>
      <c r="R158" s="10">
        <v>96.722586030330092</v>
      </c>
      <c r="S158" s="10">
        <v>93.359704155984218</v>
      </c>
      <c r="T158" s="10">
        <v>3.3628818743458742</v>
      </c>
      <c r="U158" s="10">
        <v>3.2774139696699081</v>
      </c>
      <c r="V158" s="10">
        <v>0</v>
      </c>
      <c r="W158" s="187"/>
      <c r="X158" s="187"/>
      <c r="Y158" s="187"/>
      <c r="Z158" s="187"/>
      <c r="AA158" s="187"/>
      <c r="AB158" s="187"/>
      <c r="AC158" s="187"/>
      <c r="AD158" s="187"/>
    </row>
    <row xmlns:x14ac="http://schemas.microsoft.com/office/spreadsheetml/2009/9/ac" r="159" s="184" customFormat="true" ht="12" x14ac:dyDescent="0.2">
      <c r="A159" s="187" t="s">
        <v>159</v>
      </c>
      <c r="B159" s="10">
        <v>2021</v>
      </c>
      <c r="C159" s="187" t="s">
        <v>17</v>
      </c>
      <c r="D159" s="10">
        <v>3685204</v>
      </c>
      <c r="E159" s="10">
        <v>99.033842081517832</v>
      </c>
      <c r="F159" s="10">
        <v>81.596005812647945</v>
      </c>
      <c r="G159" s="10">
        <v>78.068826666666666</v>
      </c>
      <c r="H159" s="10">
        <v>3.5271791459812789</v>
      </c>
      <c r="I159" s="10">
        <v>18.403994187352051</v>
      </c>
      <c r="J159" s="10">
        <v>0</v>
      </c>
      <c r="K159" s="10"/>
      <c r="L159" s="10"/>
      <c r="M159" s="10"/>
      <c r="N159" s="10"/>
      <c r="O159" s="10"/>
      <c r="P159" s="10">
        <v>100</v>
      </c>
      <c r="Q159" s="10"/>
      <c r="R159" s="10">
        <v>96.722586030330092</v>
      </c>
      <c r="S159" s="10">
        <v>96.722586030330092</v>
      </c>
      <c r="T159" s="10">
        <v>0</v>
      </c>
      <c r="U159" s="10">
        <v>3.2774139696699081</v>
      </c>
      <c r="V159" s="10">
        <v>0</v>
      </c>
      <c r="W159" s="187"/>
      <c r="X159" s="187"/>
      <c r="Y159" s="187"/>
      <c r="Z159" s="187"/>
      <c r="AA159" s="187"/>
      <c r="AB159" s="187"/>
      <c r="AC159" s="187"/>
      <c r="AD159" s="187"/>
    </row>
    <row xmlns:x14ac="http://schemas.microsoft.com/office/spreadsheetml/2009/9/ac" r="160" s="184" customFormat="true" ht="12" x14ac:dyDescent="0.2">
      <c r="A160" s="187" t="s">
        <v>159</v>
      </c>
      <c r="B160" s="10">
        <v>2022</v>
      </c>
      <c r="C160" s="187" t="s">
        <v>17</v>
      </c>
      <c r="D160" s="10">
        <v>3759404</v>
      </c>
      <c r="E160" s="10">
        <v>100</v>
      </c>
      <c r="F160" s="10">
        <v>80.928306188576244</v>
      </c>
      <c r="G160" s="10">
        <v>78.068826666666666</v>
      </c>
      <c r="H160" s="10">
        <v>2.8594795219095772</v>
      </c>
      <c r="I160" s="10">
        <v>19.07169381142376</v>
      </c>
      <c r="J160" s="10">
        <v>0</v>
      </c>
      <c r="K160" s="10"/>
      <c r="L160" s="10"/>
      <c r="M160" s="10"/>
      <c r="N160" s="10"/>
      <c r="O160" s="10"/>
      <c r="P160" s="10">
        <v>100</v>
      </c>
      <c r="Q160" s="10"/>
      <c r="R160" s="10">
        <v>96.722586030330092</v>
      </c>
      <c r="S160" s="10">
        <v>96.722586030330092</v>
      </c>
      <c r="T160" s="10">
        <v>0</v>
      </c>
      <c r="U160" s="10">
        <v>3.2774139696699081</v>
      </c>
      <c r="V160" s="10">
        <v>0</v>
      </c>
      <c r="W160" s="187"/>
      <c r="X160" s="187"/>
      <c r="Y160" s="187"/>
      <c r="Z160" s="187"/>
      <c r="AA160" s="187"/>
      <c r="AB160" s="187"/>
      <c r="AC160" s="187"/>
      <c r="AD160" s="187"/>
    </row>
    <row xmlns:x14ac="http://schemas.microsoft.com/office/spreadsheetml/2009/9/ac" r="161" s="184" customFormat="true" ht="12" x14ac:dyDescent="0.2">
      <c r="A161" s="187" t="s">
        <v>159</v>
      </c>
      <c r="B161" s="10">
        <v>2023</v>
      </c>
      <c r="C161" s="187" t="s">
        <v>17</v>
      </c>
      <c r="D161" s="10">
        <v>3796498</v>
      </c>
      <c r="E161" s="10">
        <v>100</v>
      </c>
      <c r="F161" s="10">
        <v>80.928306188576244</v>
      </c>
      <c r="G161" s="10">
        <v>78.068826666666666</v>
      </c>
      <c r="H161" s="10">
        <v>2.8594795219095772</v>
      </c>
      <c r="I161" s="10">
        <v>19.07169381142376</v>
      </c>
      <c r="J161" s="10">
        <v>0</v>
      </c>
      <c r="K161" s="10"/>
      <c r="L161" s="10"/>
      <c r="M161" s="10"/>
      <c r="N161" s="10"/>
      <c r="O161" s="10"/>
      <c r="P161" s="10">
        <v>100</v>
      </c>
      <c r="Q161" s="10"/>
      <c r="R161" s="10">
        <v>96.722586030330092</v>
      </c>
      <c r="S161" s="10">
        <v>96.722586030330092</v>
      </c>
      <c r="T161" s="10">
        <v>0</v>
      </c>
      <c r="U161" s="10">
        <v>3.2774139696699081</v>
      </c>
      <c r="V161" s="10">
        <v>0</v>
      </c>
      <c r="W161" s="187"/>
      <c r="X161" s="187"/>
      <c r="Y161" s="187"/>
      <c r="Z161" s="187"/>
      <c r="AA161" s="187"/>
      <c r="AB161" s="187"/>
      <c r="AC161" s="187"/>
      <c r="AD161" s="187"/>
    </row>
    <row xmlns:x14ac="http://schemas.microsoft.com/office/spreadsheetml/2009/9/ac" r="162" s="184" customFormat="true" ht="12" x14ac:dyDescent="0.2">
      <c r="A162" s="187" t="s">
        <v>159</v>
      </c>
      <c r="B162" s="10">
        <v>2024</v>
      </c>
      <c r="C162" s="187" t="s">
        <v>17</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159</v>
      </c>
      <c r="B163" s="10">
        <v>2025</v>
      </c>
      <c r="C163" s="187" t="s">
        <v>17</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159</v>
      </c>
      <c r="B164" s="10">
        <v>2026</v>
      </c>
      <c r="C164" s="187" t="s">
        <v>17</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159</v>
      </c>
      <c r="B165" s="10">
        <v>2027</v>
      </c>
      <c r="C165" s="187" t="s">
        <v>17</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159</v>
      </c>
      <c r="B166" s="10">
        <v>2028</v>
      </c>
      <c r="C166" s="187" t="s">
        <v>17</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159</v>
      </c>
      <c r="B167" s="10">
        <v>2029</v>
      </c>
      <c r="C167" s="187" t="s">
        <v>17</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159</v>
      </c>
      <c r="B168" s="10">
        <v>2030</v>
      </c>
      <c r="C168" s="187" t="s">
        <v>17</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159</v>
      </c>
      <c r="B169" s="10">
        <v>2000</v>
      </c>
      <c r="C169" s="188" t="s">
        <v>18</v>
      </c>
      <c r="D169" s="10">
        <v>1175670</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159</v>
      </c>
      <c r="B170" s="10">
        <v>2001</v>
      </c>
      <c r="C170" s="188" t="s">
        <v>18</v>
      </c>
      <c r="D170" s="10">
        <v>1210703</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159</v>
      </c>
      <c r="B171" s="10">
        <v>2002</v>
      </c>
      <c r="C171" s="188" t="s">
        <v>18</v>
      </c>
      <c r="D171" s="10">
        <v>1246844</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159</v>
      </c>
      <c r="B172" s="10">
        <v>2003</v>
      </c>
      <c r="C172" s="188" t="s">
        <v>18</v>
      </c>
      <c r="D172" s="10">
        <v>1279838</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159</v>
      </c>
      <c r="B173" s="10">
        <v>2004</v>
      </c>
      <c r="C173" s="188" t="s">
        <v>18</v>
      </c>
      <c r="D173" s="10">
        <v>1315279</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159</v>
      </c>
      <c r="B174" s="10">
        <v>2005</v>
      </c>
      <c r="C174" s="188" t="s">
        <v>18</v>
      </c>
      <c r="D174" s="10">
        <v>1348029</v>
      </c>
      <c r="E174" s="10"/>
      <c r="F174" s="10"/>
      <c r="G174" s="10"/>
      <c r="H174" s="10"/>
      <c r="I174" s="10"/>
      <c r="J174" s="10">
        <v>100</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159</v>
      </c>
      <c r="B175" s="10">
        <v>2006</v>
      </c>
      <c r="C175" s="188" t="s">
        <v>18</v>
      </c>
      <c r="D175" s="10">
        <v>1384868</v>
      </c>
      <c r="E175" s="10"/>
      <c r="F175" s="10">
        <v>98.867295295716985</v>
      </c>
      <c r="G175" s="10"/>
      <c r="H175" s="10"/>
      <c r="I175" s="10">
        <v>1.132704704283015</v>
      </c>
      <c r="J175" s="10">
        <v>98.867295295716985</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159</v>
      </c>
      <c r="B176" s="10">
        <v>2007</v>
      </c>
      <c r="C176" s="188" t="s">
        <v>18</v>
      </c>
      <c r="D176" s="10">
        <v>1422662</v>
      </c>
      <c r="E176" s="10"/>
      <c r="F176" s="10">
        <v>98.867295295716985</v>
      </c>
      <c r="G176" s="10"/>
      <c r="H176" s="10"/>
      <c r="I176" s="10">
        <v>1.132704704283015</v>
      </c>
      <c r="J176" s="10">
        <v>98.867295295716985</v>
      </c>
      <c r="K176" s="10"/>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159</v>
      </c>
      <c r="B177" s="10">
        <v>2008</v>
      </c>
      <c r="C177" s="188" t="s">
        <v>18</v>
      </c>
      <c r="D177" s="10">
        <v>1465358</v>
      </c>
      <c r="E177" s="10"/>
      <c r="F177" s="10">
        <v>98.867295295716985</v>
      </c>
      <c r="G177" s="10"/>
      <c r="H177" s="10"/>
      <c r="I177" s="10">
        <v>1.132704704283015</v>
      </c>
      <c r="J177" s="10">
        <v>98.867295295716985</v>
      </c>
      <c r="K177" s="10"/>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159</v>
      </c>
      <c r="B178" s="10">
        <v>2009</v>
      </c>
      <c r="C178" s="188" t="s">
        <v>18</v>
      </c>
      <c r="D178" s="10">
        <v>1509140</v>
      </c>
      <c r="E178" s="10"/>
      <c r="F178" s="10">
        <v>98.867295295716985</v>
      </c>
      <c r="G178" s="10"/>
      <c r="H178" s="10"/>
      <c r="I178" s="10">
        <v>1.132704704283015</v>
      </c>
      <c r="J178" s="10">
        <v>98.867295295716985</v>
      </c>
      <c r="K178" s="10"/>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159</v>
      </c>
      <c r="B179" s="10">
        <v>2010</v>
      </c>
      <c r="C179" s="188" t="s">
        <v>18</v>
      </c>
      <c r="D179" s="10">
        <v>1556616</v>
      </c>
      <c r="E179" s="10"/>
      <c r="F179" s="10">
        <v>98.867295295716985</v>
      </c>
      <c r="G179" s="10"/>
      <c r="H179" s="10"/>
      <c r="I179" s="10">
        <v>1.132704704283015</v>
      </c>
      <c r="J179" s="10">
        <v>98.867295295716985</v>
      </c>
      <c r="K179" s="10"/>
      <c r="L179" s="10"/>
      <c r="M179" s="10"/>
      <c r="N179" s="10"/>
      <c r="O179" s="10"/>
      <c r="P179" s="10">
        <v>100</v>
      </c>
      <c r="Q179" s="10"/>
      <c r="R179" s="10"/>
      <c r="S179" s="10">
        <v>34.72900488502637</v>
      </c>
      <c r="T179" s="10"/>
      <c r="U179" s="10"/>
      <c r="V179" s="10">
        <v>65.27099511497363</v>
      </c>
      <c r="W179" s="188"/>
      <c r="X179" s="188"/>
      <c r="Y179" s="188"/>
      <c r="Z179" s="188"/>
      <c r="AA179" s="188"/>
      <c r="AB179" s="188"/>
    </row>
    <row xmlns:x14ac="http://schemas.microsoft.com/office/spreadsheetml/2009/9/ac" r="180" ht="15.75" x14ac:dyDescent="0.25">
      <c r="A180" s="188" t="s">
        <v>159</v>
      </c>
      <c r="B180" s="10">
        <v>2011</v>
      </c>
      <c r="C180" s="188" t="s">
        <v>18</v>
      </c>
      <c r="D180" s="10">
        <v>1602463</v>
      </c>
      <c r="E180" s="10">
        <v>98.244741401241981</v>
      </c>
      <c r="F180" s="10">
        <v>98.244741401241981</v>
      </c>
      <c r="G180" s="10"/>
      <c r="H180" s="10"/>
      <c r="I180" s="10">
        <v>1.7552585987580189</v>
      </c>
      <c r="J180" s="10">
        <v>98.244741401241981</v>
      </c>
      <c r="K180" s="10"/>
      <c r="L180" s="10"/>
      <c r="M180" s="10"/>
      <c r="N180" s="10"/>
      <c r="O180" s="10"/>
      <c r="P180" s="10">
        <v>100</v>
      </c>
      <c r="Q180" s="10"/>
      <c r="R180" s="10"/>
      <c r="S180" s="10">
        <v>34.72900488502637</v>
      </c>
      <c r="T180" s="10"/>
      <c r="U180" s="10"/>
      <c r="V180" s="10">
        <v>65.27099511497363</v>
      </c>
      <c r="W180" s="188"/>
      <c r="X180" s="188"/>
      <c r="Y180" s="188"/>
      <c r="Z180" s="188"/>
      <c r="AA180" s="188"/>
      <c r="AB180" s="188"/>
    </row>
    <row xmlns:x14ac="http://schemas.microsoft.com/office/spreadsheetml/2009/9/ac" r="181" ht="15.75" x14ac:dyDescent="0.25">
      <c r="A181" s="188" t="s">
        <v>159</v>
      </c>
      <c r="B181" s="10">
        <v>2012</v>
      </c>
      <c r="C181" s="188" t="s">
        <v>18</v>
      </c>
      <c r="D181" s="10">
        <v>1648847</v>
      </c>
      <c r="E181" s="10">
        <v>97.622187506766977</v>
      </c>
      <c r="F181" s="10">
        <v>97.622187506766977</v>
      </c>
      <c r="G181" s="10">
        <v>94</v>
      </c>
      <c r="H181" s="10">
        <v>3.6221875067669771</v>
      </c>
      <c r="I181" s="10">
        <v>2.3778124932330229</v>
      </c>
      <c r="J181" s="10">
        <v>0</v>
      </c>
      <c r="K181" s="10"/>
      <c r="L181" s="10"/>
      <c r="M181" s="10"/>
      <c r="N181" s="10"/>
      <c r="O181" s="10"/>
      <c r="P181" s="10">
        <v>100</v>
      </c>
      <c r="Q181" s="10"/>
      <c r="R181" s="10"/>
      <c r="S181" s="10">
        <v>34.72900488502637</v>
      </c>
      <c r="T181" s="10"/>
      <c r="U181" s="10"/>
      <c r="V181" s="10">
        <v>65.27099511497363</v>
      </c>
      <c r="W181" s="188"/>
      <c r="X181" s="188"/>
      <c r="Y181" s="188"/>
      <c r="Z181" s="188"/>
      <c r="AA181" s="188"/>
      <c r="AB181" s="188"/>
    </row>
    <row xmlns:x14ac="http://schemas.microsoft.com/office/spreadsheetml/2009/9/ac" r="182" ht="15.75" x14ac:dyDescent="0.25">
      <c r="A182" s="188" t="s">
        <v>159</v>
      </c>
      <c r="B182" s="10">
        <v>2013</v>
      </c>
      <c r="C182" s="188" t="s">
        <v>18</v>
      </c>
      <c r="D182" s="10">
        <v>1696456</v>
      </c>
      <c r="E182" s="10">
        <v>97.467058323206686</v>
      </c>
      <c r="F182" s="10">
        <v>96.999633612291973</v>
      </c>
      <c r="G182" s="10">
        <v>94</v>
      </c>
      <c r="H182" s="10">
        <v>2.9996336122919729</v>
      </c>
      <c r="I182" s="10">
        <v>3.0003663877080271</v>
      </c>
      <c r="J182" s="10">
        <v>0</v>
      </c>
      <c r="K182" s="10"/>
      <c r="L182" s="10"/>
      <c r="M182" s="10"/>
      <c r="N182" s="10"/>
      <c r="O182" s="10"/>
      <c r="P182" s="10">
        <v>100</v>
      </c>
      <c r="Q182" s="10"/>
      <c r="R182" s="10">
        <v>97.789193028070684</v>
      </c>
      <c r="S182" s="10">
        <v>34.72900488502637</v>
      </c>
      <c r="T182" s="10">
        <v>63.060188143044307</v>
      </c>
      <c r="U182" s="10">
        <v>2.210806971929316</v>
      </c>
      <c r="V182" s="10">
        <v>0</v>
      </c>
      <c r="W182" s="188"/>
      <c r="X182" s="188"/>
      <c r="Y182" s="188"/>
      <c r="Z182" s="188"/>
      <c r="AA182" s="188"/>
      <c r="AB182" s="188"/>
    </row>
    <row xmlns:x14ac="http://schemas.microsoft.com/office/spreadsheetml/2009/9/ac" r="183" ht="15.75" x14ac:dyDescent="0.25">
      <c r="A183" s="188" t="s">
        <v>159</v>
      </c>
      <c r="B183" s="10">
        <v>2014</v>
      </c>
      <c r="C183" s="188" t="s">
        <v>18</v>
      </c>
      <c r="D183" s="10">
        <v>1746884</v>
      </c>
      <c r="E183" s="10">
        <v>97.467058323206686</v>
      </c>
      <c r="F183" s="10">
        <v>96.377079717816969</v>
      </c>
      <c r="G183" s="10">
        <v>94</v>
      </c>
      <c r="H183" s="10">
        <v>2.3770797178169691</v>
      </c>
      <c r="I183" s="10">
        <v>3.6229202821830309</v>
      </c>
      <c r="J183" s="10">
        <v>0</v>
      </c>
      <c r="K183" s="10"/>
      <c r="L183" s="10"/>
      <c r="M183" s="10"/>
      <c r="N183" s="10"/>
      <c r="O183" s="10"/>
      <c r="P183" s="10">
        <v>100</v>
      </c>
      <c r="Q183" s="10"/>
      <c r="R183" s="10">
        <v>97.789193028070684</v>
      </c>
      <c r="S183" s="10">
        <v>34.72900488502637</v>
      </c>
      <c r="T183" s="10">
        <v>63.060188143044307</v>
      </c>
      <c r="U183" s="10">
        <v>2.210806971929316</v>
      </c>
      <c r="V183" s="10">
        <v>0</v>
      </c>
      <c r="W183" s="188"/>
      <c r="X183" s="188"/>
      <c r="Y183" s="188"/>
      <c r="Z183" s="188"/>
      <c r="AA183" s="188"/>
      <c r="AB183" s="188"/>
    </row>
    <row xmlns:x14ac="http://schemas.microsoft.com/office/spreadsheetml/2009/9/ac" r="184" ht="15.75" x14ac:dyDescent="0.25">
      <c r="A184" s="188" t="s">
        <v>159</v>
      </c>
      <c r="B184" s="10">
        <v>2015</v>
      </c>
      <c r="C184" s="188" t="s">
        <v>18</v>
      </c>
      <c r="D184" s="10">
        <v>1800383</v>
      </c>
      <c r="E184" s="10">
        <v>97.467058323206686</v>
      </c>
      <c r="F184" s="10">
        <v>95.754525823341964</v>
      </c>
      <c r="G184" s="10">
        <v>94</v>
      </c>
      <c r="H184" s="10">
        <v>1.7545258233419641</v>
      </c>
      <c r="I184" s="10">
        <v>4.2454741766580364</v>
      </c>
      <c r="J184" s="10">
        <v>0</v>
      </c>
      <c r="K184" s="10"/>
      <c r="L184" s="10"/>
      <c r="M184" s="10"/>
      <c r="N184" s="10"/>
      <c r="O184" s="10"/>
      <c r="P184" s="10">
        <v>100</v>
      </c>
      <c r="Q184" s="10"/>
      <c r="R184" s="10">
        <v>97.789193028070684</v>
      </c>
      <c r="S184" s="10">
        <v>44.983187106605328</v>
      </c>
      <c r="T184" s="10">
        <v>52.806005921465363</v>
      </c>
      <c r="U184" s="10">
        <v>2.210806971929316</v>
      </c>
      <c r="V184" s="10">
        <v>0</v>
      </c>
      <c r="W184" s="188"/>
      <c r="X184" s="188"/>
      <c r="Y184" s="188"/>
      <c r="Z184" s="188"/>
      <c r="AA184" s="188"/>
      <c r="AB184" s="188"/>
    </row>
    <row xmlns:x14ac="http://schemas.microsoft.com/office/spreadsheetml/2009/9/ac" r="185" ht="15.75" x14ac:dyDescent="0.25">
      <c r="A185" s="188" t="s">
        <v>159</v>
      </c>
      <c r="B185" s="10">
        <v>2016</v>
      </c>
      <c r="C185" s="188" t="s">
        <v>18</v>
      </c>
      <c r="D185" s="10">
        <v>1855627</v>
      </c>
      <c r="E185" s="10">
        <v>97.467058323206686</v>
      </c>
      <c r="F185" s="10">
        <v>95.13197192886696</v>
      </c>
      <c r="G185" s="10">
        <v>94</v>
      </c>
      <c r="H185" s="10">
        <v>1.1319719288669601</v>
      </c>
      <c r="I185" s="10">
        <v>4.8680280711330397</v>
      </c>
      <c r="J185" s="10">
        <v>0</v>
      </c>
      <c r="K185" s="10"/>
      <c r="L185" s="10"/>
      <c r="M185" s="10"/>
      <c r="N185" s="10"/>
      <c r="O185" s="10"/>
      <c r="P185" s="10">
        <v>100</v>
      </c>
      <c r="Q185" s="10"/>
      <c r="R185" s="10">
        <v>97.789193028070684</v>
      </c>
      <c r="S185" s="10">
        <v>55.237369328180648</v>
      </c>
      <c r="T185" s="10">
        <v>42.551823699890043</v>
      </c>
      <c r="U185" s="10">
        <v>2.210806971929316</v>
      </c>
      <c r="V185" s="10">
        <v>0</v>
      </c>
      <c r="W185" s="188"/>
      <c r="X185" s="188"/>
      <c r="Y185" s="188"/>
      <c r="Z185" s="188"/>
      <c r="AA185" s="188"/>
      <c r="AB185" s="188"/>
    </row>
    <row xmlns:x14ac="http://schemas.microsoft.com/office/spreadsheetml/2009/9/ac" r="186" ht="15.75" x14ac:dyDescent="0.25">
      <c r="A186" s="188" t="s">
        <v>159</v>
      </c>
      <c r="B186" s="10">
        <v>2017</v>
      </c>
      <c r="C186" s="188" t="s">
        <v>18</v>
      </c>
      <c r="D186" s="10">
        <v>1914976</v>
      </c>
      <c r="E186" s="10">
        <v>97.467058323206686</v>
      </c>
      <c r="F186" s="10">
        <v>94.509418034391956</v>
      </c>
      <c r="G186" s="10">
        <v>94</v>
      </c>
      <c r="H186" s="10">
        <v>0.5094180343919561</v>
      </c>
      <c r="I186" s="10">
        <v>5.4905819656080439</v>
      </c>
      <c r="J186" s="10">
        <v>0</v>
      </c>
      <c r="K186" s="10"/>
      <c r="L186" s="10"/>
      <c r="M186" s="10"/>
      <c r="N186" s="10"/>
      <c r="O186" s="10"/>
      <c r="P186" s="10">
        <v>100</v>
      </c>
      <c r="Q186" s="10"/>
      <c r="R186" s="10">
        <v>97.789193028070684</v>
      </c>
      <c r="S186" s="10">
        <v>65.491551549759606</v>
      </c>
      <c r="T186" s="10">
        <v>32.297641478311078</v>
      </c>
      <c r="U186" s="10">
        <v>2.210806971929316</v>
      </c>
      <c r="V186" s="10">
        <v>0</v>
      </c>
      <c r="W186" s="188"/>
      <c r="X186" s="188"/>
      <c r="Y186" s="188"/>
      <c r="Z186" s="188"/>
      <c r="AA186" s="188"/>
      <c r="AB186" s="188"/>
    </row>
    <row xmlns:x14ac="http://schemas.microsoft.com/office/spreadsheetml/2009/9/ac" r="187" ht="15.75" x14ac:dyDescent="0.25">
      <c r="A187" s="188" t="s">
        <v>159</v>
      </c>
      <c r="B187" s="10">
        <v>2018</v>
      </c>
      <c r="C187" s="188" t="s">
        <v>18</v>
      </c>
      <c r="D187" s="10">
        <v>1977669</v>
      </c>
      <c r="E187" s="10">
        <v>97.467058323206686</v>
      </c>
      <c r="F187" s="10">
        <v>93.886864139916952</v>
      </c>
      <c r="G187" s="10">
        <v>93.886864139916952</v>
      </c>
      <c r="H187" s="10">
        <v>0</v>
      </c>
      <c r="I187" s="10">
        <v>6.1131358600830481</v>
      </c>
      <c r="J187" s="10">
        <v>0</v>
      </c>
      <c r="K187" s="10"/>
      <c r="L187" s="10"/>
      <c r="M187" s="10"/>
      <c r="N187" s="10"/>
      <c r="O187" s="10"/>
      <c r="P187" s="10">
        <v>100</v>
      </c>
      <c r="Q187" s="10"/>
      <c r="R187" s="10">
        <v>97.789193028070684</v>
      </c>
      <c r="S187" s="10">
        <v>75.745733771338564</v>
      </c>
      <c r="T187" s="10">
        <v>22.04345925673212</v>
      </c>
      <c r="U187" s="10">
        <v>2.210806971929316</v>
      </c>
      <c r="V187" s="10">
        <v>0</v>
      </c>
      <c r="W187" s="188"/>
      <c r="X187" s="188"/>
      <c r="Y187" s="188"/>
      <c r="Z187" s="188"/>
      <c r="AA187" s="188"/>
      <c r="AB187" s="188"/>
    </row>
    <row xmlns:x14ac="http://schemas.microsoft.com/office/spreadsheetml/2009/9/ac" r="188" ht="15.75" x14ac:dyDescent="0.25">
      <c r="A188" s="188" t="s">
        <v>159</v>
      </c>
      <c r="B188" s="10">
        <v>2019</v>
      </c>
      <c r="C188" s="188" t="s">
        <v>18</v>
      </c>
      <c r="D188" s="10">
        <v>2046106</v>
      </c>
      <c r="E188" s="10">
        <v>97.467058323206686</v>
      </c>
      <c r="F188" s="10">
        <v>93.264310245441948</v>
      </c>
      <c r="G188" s="10">
        <v>93.264310245441948</v>
      </c>
      <c r="H188" s="10">
        <v>0</v>
      </c>
      <c r="I188" s="10">
        <v>6.7356897545580523</v>
      </c>
      <c r="J188" s="10">
        <v>0</v>
      </c>
      <c r="K188" s="10"/>
      <c r="L188" s="10"/>
      <c r="M188" s="10"/>
      <c r="N188" s="10"/>
      <c r="O188" s="10"/>
      <c r="P188" s="10">
        <v>100</v>
      </c>
      <c r="Q188" s="10"/>
      <c r="R188" s="10">
        <v>97.789193028070684</v>
      </c>
      <c r="S188" s="10">
        <v>85.999915992913884</v>
      </c>
      <c r="T188" s="10">
        <v>11.7892770351568</v>
      </c>
      <c r="U188" s="10">
        <v>2.210806971929316</v>
      </c>
      <c r="V188" s="10">
        <v>0</v>
      </c>
      <c r="W188" s="188"/>
      <c r="X188" s="188"/>
      <c r="Y188" s="188"/>
      <c r="Z188" s="188"/>
      <c r="AA188" s="188"/>
      <c r="AB188" s="188"/>
    </row>
    <row xmlns:x14ac="http://schemas.microsoft.com/office/spreadsheetml/2009/9/ac" r="189" ht="15.75" x14ac:dyDescent="0.25">
      <c r="A189" s="188" t="s">
        <v>159</v>
      </c>
      <c r="B189" s="10">
        <v>2020</v>
      </c>
      <c r="C189" s="188" t="s">
        <v>18</v>
      </c>
      <c r="D189" s="10">
        <v>2119292</v>
      </c>
      <c r="E189" s="10">
        <v>97.467058323206686</v>
      </c>
      <c r="F189" s="10">
        <v>92.641756350966944</v>
      </c>
      <c r="G189" s="10">
        <v>92.641756350966944</v>
      </c>
      <c r="H189" s="10">
        <v>0</v>
      </c>
      <c r="I189" s="10">
        <v>7.3582436490330556</v>
      </c>
      <c r="J189" s="10">
        <v>0</v>
      </c>
      <c r="K189" s="10"/>
      <c r="L189" s="10"/>
      <c r="M189" s="10"/>
      <c r="N189" s="10"/>
      <c r="O189" s="10"/>
      <c r="P189" s="10">
        <v>100</v>
      </c>
      <c r="Q189" s="10"/>
      <c r="R189" s="10">
        <v>97.789193028070684</v>
      </c>
      <c r="S189" s="10">
        <v>96.254098214492842</v>
      </c>
      <c r="T189" s="10">
        <v>1.5350948135778419</v>
      </c>
      <c r="U189" s="10">
        <v>2.210806971929316</v>
      </c>
      <c r="V189" s="10">
        <v>0</v>
      </c>
      <c r="W189" s="188"/>
      <c r="X189" s="188"/>
      <c r="Y189" s="188"/>
      <c r="Z189" s="188"/>
      <c r="AA189" s="188"/>
      <c r="AB189" s="188"/>
    </row>
    <row xmlns:x14ac="http://schemas.microsoft.com/office/spreadsheetml/2009/9/ac" r="190" ht="15.75" x14ac:dyDescent="0.25">
      <c r="A190" s="188" t="s">
        <v>159</v>
      </c>
      <c r="B190" s="10">
        <v>2021</v>
      </c>
      <c r="C190" s="188" t="s">
        <v>18</v>
      </c>
      <c r="D190" s="10">
        <v>2197828</v>
      </c>
      <c r="E190" s="10">
        <v>97.467058323206686</v>
      </c>
      <c r="F190" s="10">
        <v>92.019202456491939</v>
      </c>
      <c r="G190" s="10"/>
      <c r="H190" s="10"/>
      <c r="I190" s="10">
        <v>7.9807975435080607</v>
      </c>
      <c r="J190" s="10">
        <v>92.019202456491939</v>
      </c>
      <c r="K190" s="10"/>
      <c r="L190" s="10"/>
      <c r="M190" s="10"/>
      <c r="N190" s="10"/>
      <c r="O190" s="10"/>
      <c r="P190" s="10">
        <v>100</v>
      </c>
      <c r="Q190" s="10"/>
      <c r="R190" s="10">
        <v>97.789193028070684</v>
      </c>
      <c r="S190" s="10">
        <v>97.789193028070684</v>
      </c>
      <c r="T190" s="10">
        <v>0</v>
      </c>
      <c r="U190" s="10">
        <v>2.210806971929316</v>
      </c>
      <c r="V190" s="10">
        <v>0</v>
      </c>
      <c r="W190" s="188"/>
      <c r="X190" s="188"/>
      <c r="Y190" s="188"/>
      <c r="Z190" s="188"/>
      <c r="AA190" s="188"/>
      <c r="AB190" s="188"/>
    </row>
    <row xmlns:x14ac="http://schemas.microsoft.com/office/spreadsheetml/2009/9/ac" r="191" ht="15.75" x14ac:dyDescent="0.25">
      <c r="A191" s="188" t="s">
        <v>159</v>
      </c>
      <c r="B191" s="10">
        <v>2022</v>
      </c>
      <c r="C191" s="188" t="s">
        <v>18</v>
      </c>
      <c r="D191" s="10">
        <v>2276319</v>
      </c>
      <c r="E191" s="10">
        <v>97.467058323206686</v>
      </c>
      <c r="F191" s="10">
        <v>91.396648562016935</v>
      </c>
      <c r="G191" s="10"/>
      <c r="H191" s="10"/>
      <c r="I191" s="10">
        <v>8.6033514379830649</v>
      </c>
      <c r="J191" s="10">
        <v>91.396648562016935</v>
      </c>
      <c r="K191" s="10"/>
      <c r="L191" s="10"/>
      <c r="M191" s="10"/>
      <c r="N191" s="10"/>
      <c r="O191" s="10"/>
      <c r="P191" s="10">
        <v>100</v>
      </c>
      <c r="Q191" s="10"/>
      <c r="R191" s="10">
        <v>97.789193028070684</v>
      </c>
      <c r="S191" s="10">
        <v>97.789193028070684</v>
      </c>
      <c r="T191" s="10">
        <v>0</v>
      </c>
      <c r="U191" s="10">
        <v>2.210806971929316</v>
      </c>
      <c r="V191" s="10">
        <v>0</v>
      </c>
      <c r="W191" s="188"/>
      <c r="X191" s="188"/>
      <c r="Y191" s="188"/>
      <c r="Z191" s="188"/>
      <c r="AA191" s="188"/>
      <c r="AB191" s="188"/>
    </row>
    <row xmlns:x14ac="http://schemas.microsoft.com/office/spreadsheetml/2009/9/ac" r="192" ht="15.75" x14ac:dyDescent="0.25">
      <c r="A192" s="188" t="s">
        <v>159</v>
      </c>
      <c r="B192" s="10">
        <v>2023</v>
      </c>
      <c r="C192" s="188" t="s">
        <v>18</v>
      </c>
      <c r="D192" s="10">
        <v>2226489</v>
      </c>
      <c r="E192" s="10">
        <v>97.467058323206686</v>
      </c>
      <c r="F192" s="10">
        <v>91.396648562016935</v>
      </c>
      <c r="G192" s="10"/>
      <c r="H192" s="10"/>
      <c r="I192" s="10">
        <v>8.6033514379830649</v>
      </c>
      <c r="J192" s="10">
        <v>91.396648562016935</v>
      </c>
      <c r="K192" s="10"/>
      <c r="L192" s="10"/>
      <c r="M192" s="10"/>
      <c r="N192" s="10"/>
      <c r="O192" s="10"/>
      <c r="P192" s="10">
        <v>100</v>
      </c>
      <c r="Q192" s="10"/>
      <c r="R192" s="10">
        <v>97.789193028070684</v>
      </c>
      <c r="S192" s="10">
        <v>97.789193028070684</v>
      </c>
      <c r="T192" s="10">
        <v>0</v>
      </c>
      <c r="U192" s="10">
        <v>2.210806971929316</v>
      </c>
      <c r="V192" s="10">
        <v>0</v>
      </c>
      <c r="W192" s="188"/>
      <c r="X192" s="188"/>
      <c r="Y192" s="188"/>
      <c r="Z192" s="188"/>
      <c r="AA192" s="188"/>
      <c r="AB192" s="188"/>
    </row>
    <row xmlns:x14ac="http://schemas.microsoft.com/office/spreadsheetml/2009/9/ac" r="193" ht="15.75" x14ac:dyDescent="0.25">
      <c r="A193" s="188" t="s">
        <v>159</v>
      </c>
      <c r="B193" s="10">
        <v>2024</v>
      </c>
      <c r="C193" s="188" t="s">
        <v>18</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159</v>
      </c>
      <c r="B194" s="10">
        <v>2025</v>
      </c>
      <c r="C194" s="188" t="s">
        <v>18</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159</v>
      </c>
      <c r="B195" s="10">
        <v>2026</v>
      </c>
      <c r="C195" s="188" t="s">
        <v>18</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159</v>
      </c>
      <c r="B196" s="10">
        <v>2027</v>
      </c>
      <c r="C196" s="188" t="s">
        <v>18</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159</v>
      </c>
      <c r="B197" s="10">
        <v>2028</v>
      </c>
      <c r="C197" s="188" t="s">
        <v>18</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159</v>
      </c>
      <c r="B198" s="10">
        <v>2029</v>
      </c>
      <c r="C198" s="188" t="s">
        <v>18</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159</v>
      </c>
      <c r="B199" s="10">
        <v>2030</v>
      </c>
      <c r="C199" s="188" t="s">
        <v>18</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1A9B-120E-43DB-AAFF-EB04F992016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6" customWidth="true"/>
    <col min="2" max="2" width="6.5" style="237" customWidth="true"/>
    <col min="3" max="3" width="14.125" style="238" customWidth="true"/>
    <col min="4" max="4" width="9.75" style="216" customWidth="true"/>
    <col min="5" max="5" width="8" style="239" customWidth="true"/>
    <col min="6" max="6" width="8" style="240" customWidth="true"/>
    <col min="7" max="7" width="8" style="241" customWidth="true"/>
    <col min="8" max="8" width="8" style="242" customWidth="true"/>
    <col min="9" max="9" width="8" style="235" customWidth="true"/>
    <col min="10" max="10" width="8" style="243" customWidth="true"/>
    <col min="11" max="11" width="8" style="244" customWidth="true"/>
    <col min="12" max="12" width="8" style="240" customWidth="true"/>
    <col min="13" max="13" width="8" style="245" customWidth="true"/>
    <col min="14" max="14" width="8" style="246" customWidth="true"/>
    <col min="15" max="19" width="8" style="216" customWidth="true"/>
    <col min="20" max="16384" width="9" style="216"/>
  </cols>
  <sheetData>
    <row xmlns:x14ac="http://schemas.microsoft.com/office/spreadsheetml/2009/9/ac" r="1" ht="20.25" customHeight="true" x14ac:dyDescent="0.2">
      <c r="A1" s="579" t="s">
        <v>296</v>
      </c>
      <c r="B1" s="580"/>
      <c r="C1" s="580"/>
      <c r="D1" s="580"/>
      <c r="E1" s="581" t="s">
        <v>52</v>
      </c>
      <c r="F1" s="582"/>
      <c r="G1" s="582"/>
      <c r="H1" s="582"/>
      <c r="I1" s="583"/>
      <c r="J1" s="584" t="s">
        <v>10</v>
      </c>
      <c r="K1" s="584"/>
      <c r="L1" s="584"/>
      <c r="M1" s="584"/>
      <c r="N1" s="584"/>
      <c r="O1" s="585" t="s">
        <v>11</v>
      </c>
      <c r="P1" s="586"/>
      <c r="Q1" s="586"/>
      <c r="R1" s="586"/>
      <c r="S1" s="587"/>
    </row>
    <row xmlns:x14ac="http://schemas.microsoft.com/office/spreadsheetml/2009/9/ac" r="2" x14ac:dyDescent="0.2">
      <c r="A2" s="580"/>
      <c r="B2" s="580"/>
      <c r="C2" s="580"/>
      <c r="D2" s="580"/>
      <c r="E2" s="217"/>
      <c r="F2" s="218"/>
      <c r="G2" s="247"/>
      <c r="H2" s="219"/>
      <c r="I2" s="248"/>
      <c r="J2" s="220"/>
      <c r="K2" s="218"/>
      <c r="L2" s="249"/>
      <c r="M2" s="219"/>
      <c r="N2" s="250"/>
      <c r="O2" s="217"/>
      <c r="P2" s="218"/>
      <c r="Q2" s="221"/>
      <c r="R2" s="219"/>
      <c r="S2" s="248"/>
    </row>
    <row xmlns:x14ac="http://schemas.microsoft.com/office/spreadsheetml/2009/9/ac" r="3" ht="134.25" customHeight="true" x14ac:dyDescent="0.2">
      <c r="A3" s="222" t="s">
        <v>9</v>
      </c>
      <c r="B3" s="223" t="s">
        <v>4</v>
      </c>
      <c r="C3" s="224" t="s">
        <v>8</v>
      </c>
      <c r="D3" s="225" t="s">
        <v>189</v>
      </c>
      <c r="E3" s="226" t="s">
        <v>25</v>
      </c>
      <c r="F3" s="227" t="s">
        <v>19</v>
      </c>
      <c r="G3" s="251" t="s">
        <v>173</v>
      </c>
      <c r="H3" s="228" t="s">
        <v>182</v>
      </c>
      <c r="I3" s="252" t="s">
        <v>36</v>
      </c>
      <c r="J3" s="229" t="s">
        <v>25</v>
      </c>
      <c r="K3" s="230" t="s">
        <v>19</v>
      </c>
      <c r="L3" s="253" t="s">
        <v>174</v>
      </c>
      <c r="M3" s="228" t="s">
        <v>182</v>
      </c>
      <c r="N3" s="254" t="s">
        <v>36</v>
      </c>
      <c r="O3" s="226" t="s">
        <v>25</v>
      </c>
      <c r="P3" s="227" t="s">
        <v>141</v>
      </c>
      <c r="Q3" s="231" t="s">
        <v>175</v>
      </c>
      <c r="R3" s="228" t="s">
        <v>182</v>
      </c>
      <c r="S3" s="252" t="s">
        <v>36</v>
      </c>
    </row>
    <row xmlns:x14ac="http://schemas.microsoft.com/office/spreadsheetml/2009/9/ac" r="4" x14ac:dyDescent="0.2">
      <c r="A4" s="355" t="str">
        <f>IF(ISBLANK(Regressions!A14), " ", Regressions!A14)</f>
        <v>Zambia</v>
      </c>
      <c r="B4" s="356">
        <f>IF(ISBLANK(Regressions!B14), " ", Regressions!B14)</f>
        <v>2000</v>
      </c>
      <c r="C4" s="232" t="str">
        <f>IF(ISBLANK(Regressions!C14), " ", Regressions!C14)</f>
        <v>National</v>
      </c>
      <c r="D4" s="357">
        <f>IF(ISBLANK(Regressions!D14), " ", Regressions!D14)</f>
        <v>4485210</v>
      </c>
      <c r="E4" s="233">
        <f>IF(ISNUMBER(Regressions!E14),ROUND(Regressions!E14, 1), NA())</f>
        <v>100</v>
      </c>
      <c r="F4" s="358" t="e">
        <f>IF(ISNUMBER(Regressions!F14),ROUND(Regressions!F14, 1), NA())</f>
        <v>#N/A</v>
      </c>
      <c r="G4" s="255" t="e">
        <f>IF(ISNUMBER(Regressions!G14),ROUND(Regressions!G14, 1), NA())</f>
        <v>#N/A</v>
      </c>
      <c r="H4" s="359" t="e">
        <f>IF(ISNUMBER(Regressions!H14),ROUND(Regressions!H14, 1), NA())</f>
        <v>#N/A</v>
      </c>
      <c r="I4" s="256" t="e">
        <f>IF(ISNUMBER(Regressions!I14),ROUND(Regressions!I14, 1), NA())</f>
        <v>#N/A</v>
      </c>
      <c r="J4" s="360" t="e">
        <f>IF(ISNUMBER(Regressions!K14),ROUND(Regressions!K14, 1), NA())</f>
        <v>#N/A</v>
      </c>
      <c r="K4" s="358" t="e">
        <f>IF(ISNUMBER(Regressions!L14),ROUND(Regressions!L14, 1), NA())</f>
        <v>#N/A</v>
      </c>
      <c r="L4" s="257" t="e">
        <f>IF(ISNUMBER(Regressions!M14),ROUND(Regressions!M14, 1), NA())</f>
        <v>#N/A</v>
      </c>
      <c r="M4" s="359" t="e">
        <f>IF(ISNUMBER(Regressions!N14),ROUND(Regressions!N14, 1), NA())</f>
        <v>#N/A</v>
      </c>
      <c r="N4" s="256" t="e">
        <f>IF(ISNUMBER(Regressions!O14),ROUND(Regressions!O14, 1), NA())</f>
        <v>#N/A</v>
      </c>
      <c r="O4" s="360" t="e">
        <f>IF(ISNUMBER(Regressions!Q14),ROUND(Regressions!Q14, 1), NA())</f>
        <v>#N/A</v>
      </c>
      <c r="P4" s="358" t="e">
        <f>IF(ISNUMBER(Regressions!R14),ROUND(Regressions!R14, 1), NA())</f>
        <v>#N/A</v>
      </c>
      <c r="Q4" s="234" t="e">
        <f>IF(ISNUMBER(Regressions!S14),ROUND(Regressions!S14, 1), NA())</f>
        <v>#N/A</v>
      </c>
      <c r="R4" s="359" t="e">
        <f>IF(ISNUMBER(Regressions!T14),ROUND(Regressions!T14, 1), NA())</f>
        <v>#N/A</v>
      </c>
      <c r="S4" s="256" t="e">
        <f>IF(ISNUMBER(Regressions!U14),ROUND(Regressions!U14, 1), NA())</f>
        <v>#N/A</v>
      </c>
    </row>
    <row xmlns:x14ac="http://schemas.microsoft.com/office/spreadsheetml/2009/9/ac" r="5" x14ac:dyDescent="0.2">
      <c r="A5" s="355" t="str">
        <f>IF(ISBLANK(Regressions!A15), " ", Regressions!A15)</f>
        <v>Zambia</v>
      </c>
      <c r="B5" s="356">
        <f>IF(ISBLANK(Regressions!B15), " ", Regressions!B15)</f>
        <v>2001</v>
      </c>
      <c r="C5" s="361" t="str">
        <f>IF(ISBLANK(Regressions!C15), " ", Regressions!C15)</f>
        <v>National</v>
      </c>
      <c r="D5" s="357">
        <f>IF(ISBLANK(Regressions!D15), " ", Regressions!D15)</f>
        <v>4605931</v>
      </c>
      <c r="E5" s="233">
        <f>IF(ISNUMBER(Regressions!E15),ROUND(Regressions!E15, 1), NA())</f>
        <v>100</v>
      </c>
      <c r="F5" s="358" t="e">
        <f>IF(ISNUMBER(Regressions!F15),ROUND(Regressions!F15, 1), NA())</f>
        <v>#N/A</v>
      </c>
      <c r="G5" s="255" t="e">
        <f>IF(ISNUMBER(Regressions!G15),ROUND(Regressions!G15, 1), NA())</f>
        <v>#N/A</v>
      </c>
      <c r="H5" s="359" t="e">
        <f>IF(ISNUMBER(Regressions!H15),ROUND(Regressions!H15, 1), NA())</f>
        <v>#N/A</v>
      </c>
      <c r="I5" s="256" t="e">
        <f>IF(ISNUMBER(Regressions!I15),ROUND(Regressions!I15, 1), NA())</f>
        <v>#N/A</v>
      </c>
      <c r="J5" s="360" t="e">
        <f>IF(ISNUMBER(Regressions!K15),ROUND(Regressions!K15, 1), NA())</f>
        <v>#N/A</v>
      </c>
      <c r="K5" s="358" t="e">
        <f>IF(ISNUMBER(Regressions!L15),ROUND(Regressions!L15, 1), NA())</f>
        <v>#N/A</v>
      </c>
      <c r="L5" s="257" t="e">
        <f>IF(ISNUMBER(Regressions!M15),ROUND(Regressions!M15, 1), NA())</f>
        <v>#N/A</v>
      </c>
      <c r="M5" s="359" t="e">
        <f>IF(ISNUMBER(Regressions!N15),ROUND(Regressions!N15, 1), NA())</f>
        <v>#N/A</v>
      </c>
      <c r="N5" s="256" t="e">
        <f>IF(ISNUMBER(Regressions!O15),ROUND(Regressions!O15, 1), NA())</f>
        <v>#N/A</v>
      </c>
      <c r="O5" s="360" t="e">
        <f>IF(ISNUMBER(Regressions!Q15),ROUND(Regressions!Q15, 1), NA())</f>
        <v>#N/A</v>
      </c>
      <c r="P5" s="358" t="e">
        <f>IF(ISNUMBER(Regressions!R15),ROUND(Regressions!R15, 1), NA())</f>
        <v>#N/A</v>
      </c>
      <c r="Q5" s="234" t="e">
        <f>IF(ISNUMBER(Regressions!S15),ROUND(Regressions!S15, 1), NA())</f>
        <v>#N/A</v>
      </c>
      <c r="R5" s="359" t="e">
        <f>IF(ISNUMBER(Regressions!T15),ROUND(Regressions!T15, 1), NA())</f>
        <v>#N/A</v>
      </c>
      <c r="S5" s="256" t="e">
        <f>IF(ISNUMBER(Regressions!U15),ROUND(Regressions!U15, 1), NA())</f>
        <v>#N/A</v>
      </c>
      <c r="T5" s="235"/>
      <c r="U5" s="235"/>
      <c r="V5" s="235"/>
      <c r="W5" s="235"/>
      <c r="X5" s="235"/>
      <c r="Y5" s="235"/>
      <c r="Z5" s="235"/>
      <c r="AA5" s="235"/>
    </row>
    <row xmlns:x14ac="http://schemas.microsoft.com/office/spreadsheetml/2009/9/ac" r="6" x14ac:dyDescent="0.2">
      <c r="A6" s="355" t="str">
        <f>IF(ISBLANK(Regressions!A16), " ", Regressions!A16)</f>
        <v>Zambia</v>
      </c>
      <c r="B6" s="356">
        <f>IF(ISBLANK(Regressions!B16), " ", Regressions!B16)</f>
        <v>2002</v>
      </c>
      <c r="C6" s="361" t="str">
        <f>IF(ISBLANK(Regressions!C16), " ", Regressions!C16)</f>
        <v>National</v>
      </c>
      <c r="D6" s="357">
        <f>IF(ISBLANK(Regressions!D16), " ", Regressions!D16)</f>
        <v>4733970</v>
      </c>
      <c r="E6" s="233">
        <f>IF(ISNUMBER(Regressions!E16),ROUND(Regressions!E16, 1), NA())</f>
        <v>100</v>
      </c>
      <c r="F6" s="358" t="e">
        <f>IF(ISNUMBER(Regressions!F16),ROUND(Regressions!F16, 1), NA())</f>
        <v>#N/A</v>
      </c>
      <c r="G6" s="255" t="e">
        <f>IF(ISNUMBER(Regressions!G16),ROUND(Regressions!G16, 1), NA())</f>
        <v>#N/A</v>
      </c>
      <c r="H6" s="359" t="e">
        <f>IF(ISNUMBER(Regressions!H16),ROUND(Regressions!H16, 1), NA())</f>
        <v>#N/A</v>
      </c>
      <c r="I6" s="256" t="e">
        <f>IF(ISNUMBER(Regressions!I16),ROUND(Regressions!I16, 1), NA())</f>
        <v>#N/A</v>
      </c>
      <c r="J6" s="360" t="e">
        <f>IF(ISNUMBER(Regressions!K16),ROUND(Regressions!K16, 1), NA())</f>
        <v>#N/A</v>
      </c>
      <c r="K6" s="358" t="e">
        <f>IF(ISNUMBER(Regressions!L16),ROUND(Regressions!L16, 1), NA())</f>
        <v>#N/A</v>
      </c>
      <c r="L6" s="257" t="e">
        <f>IF(ISNUMBER(Regressions!M16),ROUND(Regressions!M16, 1), NA())</f>
        <v>#N/A</v>
      </c>
      <c r="M6" s="359" t="e">
        <f>IF(ISNUMBER(Regressions!N16),ROUND(Regressions!N16, 1), NA())</f>
        <v>#N/A</v>
      </c>
      <c r="N6" s="256" t="e">
        <f>IF(ISNUMBER(Regressions!O16),ROUND(Regressions!O16, 1), NA())</f>
        <v>#N/A</v>
      </c>
      <c r="O6" s="360" t="e">
        <f>IF(ISNUMBER(Regressions!Q16),ROUND(Regressions!Q16, 1), NA())</f>
        <v>#N/A</v>
      </c>
      <c r="P6" s="358" t="e">
        <f>IF(ISNUMBER(Regressions!R16),ROUND(Regressions!R16, 1), NA())</f>
        <v>#N/A</v>
      </c>
      <c r="Q6" s="234" t="e">
        <f>IF(ISNUMBER(Regressions!S16),ROUND(Regressions!S16, 1), NA())</f>
        <v>#N/A</v>
      </c>
      <c r="R6" s="359" t="e">
        <f>IF(ISNUMBER(Regressions!T16),ROUND(Regressions!T16, 1), NA())</f>
        <v>#N/A</v>
      </c>
      <c r="S6" s="256" t="e">
        <f>IF(ISNUMBER(Regressions!U16),ROUND(Regressions!U16, 1), NA())</f>
        <v>#N/A</v>
      </c>
      <c r="T6" s="235"/>
      <c r="U6" s="235"/>
      <c r="V6" s="235"/>
      <c r="W6" s="235"/>
      <c r="X6" s="235"/>
      <c r="Y6" s="235"/>
      <c r="Z6" s="235"/>
      <c r="AA6" s="235"/>
    </row>
    <row xmlns:x14ac="http://schemas.microsoft.com/office/spreadsheetml/2009/9/ac" r="7" x14ac:dyDescent="0.2">
      <c r="A7" s="355" t="str">
        <f>IF(ISBLANK(Regressions!A17), " ", Regressions!A17)</f>
        <v>Zambia</v>
      </c>
      <c r="B7" s="356">
        <f>IF(ISBLANK(Regressions!B17), " ", Regressions!B17)</f>
        <v>2003</v>
      </c>
      <c r="C7" s="361" t="str">
        <f>IF(ISBLANK(Regressions!C17), " ", Regressions!C17)</f>
        <v>National</v>
      </c>
      <c r="D7" s="357">
        <f>IF(ISBLANK(Regressions!D17), " ", Regressions!D17)</f>
        <v>4864053</v>
      </c>
      <c r="E7" s="233">
        <f>IF(ISNUMBER(Regressions!E17),ROUND(Regressions!E17, 1), NA())</f>
        <v>100</v>
      </c>
      <c r="F7" s="358" t="e">
        <f>IF(ISNUMBER(Regressions!F17),ROUND(Regressions!F17, 1), NA())</f>
        <v>#N/A</v>
      </c>
      <c r="G7" s="255" t="e">
        <f>IF(ISNUMBER(Regressions!G17),ROUND(Regressions!G17, 1), NA())</f>
        <v>#N/A</v>
      </c>
      <c r="H7" s="359" t="e">
        <f>IF(ISNUMBER(Regressions!H17),ROUND(Regressions!H17, 1), NA())</f>
        <v>#N/A</v>
      </c>
      <c r="I7" s="256" t="e">
        <f>IF(ISNUMBER(Regressions!I17),ROUND(Regressions!I17, 1), NA())</f>
        <v>#N/A</v>
      </c>
      <c r="J7" s="360" t="e">
        <f>IF(ISNUMBER(Regressions!K17),ROUND(Regressions!K17, 1), NA())</f>
        <v>#N/A</v>
      </c>
      <c r="K7" s="358" t="e">
        <f>IF(ISNUMBER(Regressions!L17),ROUND(Regressions!L17, 1), NA())</f>
        <v>#N/A</v>
      </c>
      <c r="L7" s="257" t="e">
        <f>IF(ISNUMBER(Regressions!M17),ROUND(Regressions!M17, 1), NA())</f>
        <v>#N/A</v>
      </c>
      <c r="M7" s="359" t="e">
        <f>IF(ISNUMBER(Regressions!N17),ROUND(Regressions!N17, 1), NA())</f>
        <v>#N/A</v>
      </c>
      <c r="N7" s="256" t="e">
        <f>IF(ISNUMBER(Regressions!O17),ROUND(Regressions!O17, 1), NA())</f>
        <v>#N/A</v>
      </c>
      <c r="O7" s="360" t="e">
        <f>IF(ISNUMBER(Regressions!Q17),ROUND(Regressions!Q17, 1), NA())</f>
        <v>#N/A</v>
      </c>
      <c r="P7" s="358" t="e">
        <f>IF(ISNUMBER(Regressions!R17),ROUND(Regressions!R17, 1), NA())</f>
        <v>#N/A</v>
      </c>
      <c r="Q7" s="234" t="e">
        <f>IF(ISNUMBER(Regressions!S17),ROUND(Regressions!S17, 1), NA())</f>
        <v>#N/A</v>
      </c>
      <c r="R7" s="359" t="e">
        <f>IF(ISNUMBER(Regressions!T17),ROUND(Regressions!T17, 1), NA())</f>
        <v>#N/A</v>
      </c>
      <c r="S7" s="256" t="e">
        <f>IF(ISNUMBER(Regressions!U17),ROUND(Regressions!U17, 1), NA())</f>
        <v>#N/A</v>
      </c>
      <c r="T7" s="235"/>
      <c r="U7" s="235"/>
      <c r="V7" s="235"/>
      <c r="W7" s="235"/>
      <c r="X7" s="235"/>
      <c r="Y7" s="235"/>
      <c r="Z7" s="235"/>
      <c r="AA7" s="235"/>
    </row>
    <row xmlns:x14ac="http://schemas.microsoft.com/office/spreadsheetml/2009/9/ac" r="8" x14ac:dyDescent="0.2">
      <c r="A8" s="355" t="str">
        <f>IF(ISBLANK(Regressions!A18), " ", Regressions!A18)</f>
        <v>Zambia</v>
      </c>
      <c r="B8" s="356">
        <f>IF(ISBLANK(Regressions!B18), " ", Regressions!B18)</f>
        <v>2004</v>
      </c>
      <c r="C8" s="361" t="str">
        <f>IF(ISBLANK(Regressions!C18), " ", Regressions!C18)</f>
        <v>National</v>
      </c>
      <c r="D8" s="357">
        <f>IF(ISBLANK(Regressions!D18), " ", Regressions!D18)</f>
        <v>5002447</v>
      </c>
      <c r="E8" s="233">
        <f>IF(ISNUMBER(Regressions!E18),ROUND(Regressions!E18, 1), NA())</f>
        <v>100</v>
      </c>
      <c r="F8" s="358" t="e">
        <f>IF(ISNUMBER(Regressions!F18),ROUND(Regressions!F18, 1), NA())</f>
        <v>#N/A</v>
      </c>
      <c r="G8" s="255" t="e">
        <f>IF(ISNUMBER(Regressions!G18),ROUND(Regressions!G18, 1), NA())</f>
        <v>#N/A</v>
      </c>
      <c r="H8" s="359" t="e">
        <f>IF(ISNUMBER(Regressions!H18),ROUND(Regressions!H18, 1), NA())</f>
        <v>#N/A</v>
      </c>
      <c r="I8" s="256" t="e">
        <f>IF(ISNUMBER(Regressions!I18),ROUND(Regressions!I18, 1), NA())</f>
        <v>#N/A</v>
      </c>
      <c r="J8" s="360" t="e">
        <f>IF(ISNUMBER(Regressions!K18),ROUND(Regressions!K18, 1), NA())</f>
        <v>#N/A</v>
      </c>
      <c r="K8" s="358" t="e">
        <f>IF(ISNUMBER(Regressions!L18),ROUND(Regressions!L18, 1), NA())</f>
        <v>#N/A</v>
      </c>
      <c r="L8" s="257" t="e">
        <f>IF(ISNUMBER(Regressions!M18),ROUND(Regressions!M18, 1), NA())</f>
        <v>#N/A</v>
      </c>
      <c r="M8" s="359" t="e">
        <f>IF(ISNUMBER(Regressions!N18),ROUND(Regressions!N18, 1), NA())</f>
        <v>#N/A</v>
      </c>
      <c r="N8" s="256" t="e">
        <f>IF(ISNUMBER(Regressions!O18),ROUND(Regressions!O18, 1), NA())</f>
        <v>#N/A</v>
      </c>
      <c r="O8" s="360" t="e">
        <f>IF(ISNUMBER(Regressions!Q18),ROUND(Regressions!Q18, 1), NA())</f>
        <v>#N/A</v>
      </c>
      <c r="P8" s="358" t="e">
        <f>IF(ISNUMBER(Regressions!R18),ROUND(Regressions!R18, 1), NA())</f>
        <v>#N/A</v>
      </c>
      <c r="Q8" s="234" t="e">
        <f>IF(ISNUMBER(Regressions!S18),ROUND(Regressions!S18, 1), NA())</f>
        <v>#N/A</v>
      </c>
      <c r="R8" s="359" t="e">
        <f>IF(ISNUMBER(Regressions!T18),ROUND(Regressions!T18, 1), NA())</f>
        <v>#N/A</v>
      </c>
      <c r="S8" s="256" t="e">
        <f>IF(ISNUMBER(Regressions!U18),ROUND(Regressions!U18, 1), NA())</f>
        <v>#N/A</v>
      </c>
      <c r="T8" s="235"/>
      <c r="U8" s="235"/>
      <c r="V8" s="235"/>
      <c r="W8" s="235"/>
      <c r="X8" s="235"/>
      <c r="Y8" s="235"/>
      <c r="Z8" s="235"/>
      <c r="AA8" s="235"/>
    </row>
    <row xmlns:x14ac="http://schemas.microsoft.com/office/spreadsheetml/2009/9/ac" r="9" x14ac:dyDescent="0.2">
      <c r="A9" s="355" t="str">
        <f>IF(ISBLANK(Regressions!A19), " ", Regressions!A19)</f>
        <v>Zambia</v>
      </c>
      <c r="B9" s="356">
        <f>IF(ISBLANK(Regressions!B19), " ", Regressions!B19)</f>
        <v>2005</v>
      </c>
      <c r="C9" s="361" t="str">
        <f>IF(ISBLANK(Regressions!C19), " ", Regressions!C19)</f>
        <v>National</v>
      </c>
      <c r="D9" s="357">
        <f>IF(ISBLANK(Regressions!D19), " ", Regressions!D19)</f>
        <v>5142551</v>
      </c>
      <c r="E9" s="233">
        <f>IF(ISNUMBER(Regressions!E19),ROUND(Regressions!E19, 1), NA())</f>
        <v>100</v>
      </c>
      <c r="F9" s="358" t="e">
        <f>IF(ISNUMBER(Regressions!F19),ROUND(Regressions!F19, 1), NA())</f>
        <v>#N/A</v>
      </c>
      <c r="G9" s="255" t="e">
        <f>IF(ISNUMBER(Regressions!G19),ROUND(Regressions!G19, 1), NA())</f>
        <v>#N/A</v>
      </c>
      <c r="H9" s="359" t="e">
        <f>IF(ISNUMBER(Regressions!H19),ROUND(Regressions!H19, 1), NA())</f>
        <v>#N/A</v>
      </c>
      <c r="I9" s="256" t="e">
        <f>IF(ISNUMBER(Regressions!I19),ROUND(Regressions!I19, 1), NA())</f>
        <v>#N/A</v>
      </c>
      <c r="J9" s="360" t="e">
        <f>IF(ISNUMBER(Regressions!K19),ROUND(Regressions!K19, 1), NA())</f>
        <v>#N/A</v>
      </c>
      <c r="K9" s="358" t="e">
        <f>IF(ISNUMBER(Regressions!L19),ROUND(Regressions!L19, 1), NA())</f>
        <v>#N/A</v>
      </c>
      <c r="L9" s="257" t="e">
        <f>IF(ISNUMBER(Regressions!M19),ROUND(Regressions!M19, 1), NA())</f>
        <v>#N/A</v>
      </c>
      <c r="M9" s="359" t="e">
        <f>IF(ISNUMBER(Regressions!N19),ROUND(Regressions!N19, 1), NA())</f>
        <v>#N/A</v>
      </c>
      <c r="N9" s="256" t="e">
        <f>IF(ISNUMBER(Regressions!O19),ROUND(Regressions!O19, 1), NA())</f>
        <v>#N/A</v>
      </c>
      <c r="O9" s="360" t="e">
        <f>IF(ISNUMBER(Regressions!Q19),ROUND(Regressions!Q19, 1), NA())</f>
        <v>#N/A</v>
      </c>
      <c r="P9" s="358" t="e">
        <f>IF(ISNUMBER(Regressions!R19),ROUND(Regressions!R19, 1), NA())</f>
        <v>#N/A</v>
      </c>
      <c r="Q9" s="234" t="e">
        <f>IF(ISNUMBER(Regressions!S19),ROUND(Regressions!S19, 1), NA())</f>
        <v>#N/A</v>
      </c>
      <c r="R9" s="359" t="e">
        <f>IF(ISNUMBER(Regressions!T19),ROUND(Regressions!T19, 1), NA())</f>
        <v>#N/A</v>
      </c>
      <c r="S9" s="256" t="e">
        <f>IF(ISNUMBER(Regressions!U19),ROUND(Regressions!U19, 1), NA())</f>
        <v>#N/A</v>
      </c>
    </row>
    <row xmlns:x14ac="http://schemas.microsoft.com/office/spreadsheetml/2009/9/ac" r="10" x14ac:dyDescent="0.2">
      <c r="A10" s="355" t="str">
        <f>IF(ISBLANK(Regressions!A20), " ", Regressions!A20)</f>
        <v>Zambia</v>
      </c>
      <c r="B10" s="356">
        <f>IF(ISBLANK(Regressions!B20), " ", Regressions!B20)</f>
        <v>2006</v>
      </c>
      <c r="C10" s="361" t="str">
        <f>IF(ISBLANK(Regressions!C20), " ", Regressions!C20)</f>
        <v>National</v>
      </c>
      <c r="D10" s="357">
        <f>IF(ISBLANK(Regressions!D20), " ", Regressions!D20)</f>
        <v>5293322</v>
      </c>
      <c r="E10" s="233">
        <f>IF(ISNUMBER(Regressions!E20),ROUND(Regressions!E20, 1), NA())</f>
        <v>100</v>
      </c>
      <c r="F10" s="358" t="e">
        <f>IF(ISNUMBER(Regressions!F20),ROUND(Regressions!F20, 1), NA())</f>
        <v>#N/A</v>
      </c>
      <c r="G10" s="255" t="e">
        <f>IF(ISNUMBER(Regressions!G20),ROUND(Regressions!G20, 1), NA())</f>
        <v>#N/A</v>
      </c>
      <c r="H10" s="359" t="e">
        <f>IF(ISNUMBER(Regressions!H20),ROUND(Regressions!H20, 1), NA())</f>
        <v>#N/A</v>
      </c>
      <c r="I10" s="256" t="e">
        <f>IF(ISNUMBER(Regressions!I20),ROUND(Regressions!I20, 1), NA())</f>
        <v>#N/A</v>
      </c>
      <c r="J10" s="360" t="e">
        <f>IF(ISNUMBER(Regressions!K20),ROUND(Regressions!K20, 1), NA())</f>
        <v>#N/A</v>
      </c>
      <c r="K10" s="358" t="e">
        <f>IF(ISNUMBER(Regressions!L20),ROUND(Regressions!L20, 1), NA())</f>
        <v>#N/A</v>
      </c>
      <c r="L10" s="257" t="e">
        <f>IF(ISNUMBER(Regressions!M20),ROUND(Regressions!M20, 1), NA())</f>
        <v>#N/A</v>
      </c>
      <c r="M10" s="359" t="e">
        <f>IF(ISNUMBER(Regressions!N20),ROUND(Regressions!N20, 1), NA())</f>
        <v>#N/A</v>
      </c>
      <c r="N10" s="256" t="e">
        <f>IF(ISNUMBER(Regressions!O20),ROUND(Regressions!O20, 1), NA())</f>
        <v>#N/A</v>
      </c>
      <c r="O10" s="360" t="e">
        <f>IF(ISNUMBER(Regressions!Q20),ROUND(Regressions!Q20, 1), NA())</f>
        <v>#N/A</v>
      </c>
      <c r="P10" s="358" t="e">
        <f>IF(ISNUMBER(Regressions!R20),ROUND(Regressions!R20, 1), NA())</f>
        <v>#N/A</v>
      </c>
      <c r="Q10" s="234" t="e">
        <f>IF(ISNUMBER(Regressions!S20),ROUND(Regressions!S20, 1), NA())</f>
        <v>#N/A</v>
      </c>
      <c r="R10" s="359" t="e">
        <f>IF(ISNUMBER(Regressions!T20),ROUND(Regressions!T20, 1), NA())</f>
        <v>#N/A</v>
      </c>
      <c r="S10" s="256" t="e">
        <f>IF(ISNUMBER(Regressions!U20),ROUND(Regressions!U20, 1), NA())</f>
        <v>#N/A</v>
      </c>
    </row>
    <row xmlns:x14ac="http://schemas.microsoft.com/office/spreadsheetml/2009/9/ac" r="11" x14ac:dyDescent="0.2">
      <c r="A11" s="355" t="str">
        <f>IF(ISBLANK(Regressions!A21), " ", Regressions!A21)</f>
        <v>Zambia</v>
      </c>
      <c r="B11" s="356">
        <f>IF(ISBLANK(Regressions!B21), " ", Regressions!B21)</f>
        <v>2007</v>
      </c>
      <c r="C11" s="361" t="str">
        <f>IF(ISBLANK(Regressions!C21), " ", Regressions!C21)</f>
        <v>National</v>
      </c>
      <c r="D11" s="357">
        <f>IF(ISBLANK(Regressions!D21), " ", Regressions!D21)</f>
        <v>5451235</v>
      </c>
      <c r="E11" s="233">
        <f>IF(ISNUMBER(Regressions!E21),ROUND(Regressions!E21, 1), NA())</f>
        <v>100</v>
      </c>
      <c r="F11" s="358" t="e">
        <f>IF(ISNUMBER(Regressions!F21),ROUND(Regressions!F21, 1), NA())</f>
        <v>#N/A</v>
      </c>
      <c r="G11" s="255" t="e">
        <f>IF(ISNUMBER(Regressions!G21),ROUND(Regressions!G21, 1), NA())</f>
        <v>#N/A</v>
      </c>
      <c r="H11" s="359" t="e">
        <f>IF(ISNUMBER(Regressions!H21),ROUND(Regressions!H21, 1), NA())</f>
        <v>#N/A</v>
      </c>
      <c r="I11" s="256" t="e">
        <f>IF(ISNUMBER(Regressions!I21),ROUND(Regressions!I21, 1), NA())</f>
        <v>#N/A</v>
      </c>
      <c r="J11" s="360" t="e">
        <f>IF(ISNUMBER(Regressions!K21),ROUND(Regressions!K21, 1), NA())</f>
        <v>#N/A</v>
      </c>
      <c r="K11" s="358" t="e">
        <f>IF(ISNUMBER(Regressions!L21),ROUND(Regressions!L21, 1), NA())</f>
        <v>#N/A</v>
      </c>
      <c r="L11" s="257" t="e">
        <f>IF(ISNUMBER(Regressions!M21),ROUND(Regressions!M21, 1), NA())</f>
        <v>#N/A</v>
      </c>
      <c r="M11" s="359" t="e">
        <f>IF(ISNUMBER(Regressions!N21),ROUND(Regressions!N21, 1), NA())</f>
        <v>#N/A</v>
      </c>
      <c r="N11" s="256" t="e">
        <f>IF(ISNUMBER(Regressions!O21),ROUND(Regressions!O21, 1), NA())</f>
        <v>#N/A</v>
      </c>
      <c r="O11" s="360" t="e">
        <f>IF(ISNUMBER(Regressions!Q21),ROUND(Regressions!Q21, 1), NA())</f>
        <v>#N/A</v>
      </c>
      <c r="P11" s="358" t="e">
        <f>IF(ISNUMBER(Regressions!R21),ROUND(Regressions!R21, 1), NA())</f>
        <v>#N/A</v>
      </c>
      <c r="Q11" s="234" t="e">
        <f>IF(ISNUMBER(Regressions!S21),ROUND(Regressions!S21, 1), NA())</f>
        <v>#N/A</v>
      </c>
      <c r="R11" s="359" t="e">
        <f>IF(ISNUMBER(Regressions!T21),ROUND(Regressions!T21, 1), NA())</f>
        <v>#N/A</v>
      </c>
      <c r="S11" s="256" t="e">
        <f>IF(ISNUMBER(Regressions!U21),ROUND(Regressions!U21, 1), NA())</f>
        <v>#N/A</v>
      </c>
    </row>
    <row xmlns:x14ac="http://schemas.microsoft.com/office/spreadsheetml/2009/9/ac" r="12" x14ac:dyDescent="0.2">
      <c r="A12" s="355" t="str">
        <f>IF(ISBLANK(Regressions!A22), " ", Regressions!A22)</f>
        <v>Zambia</v>
      </c>
      <c r="B12" s="356">
        <f>IF(ISBLANK(Regressions!B22), " ", Regressions!B22)</f>
        <v>2008</v>
      </c>
      <c r="C12" s="361" t="str">
        <f>IF(ISBLANK(Regressions!C22), " ", Regressions!C22)</f>
        <v>National</v>
      </c>
      <c r="D12" s="357">
        <f>IF(ISBLANK(Regressions!D22), " ", Regressions!D22)</f>
        <v>5623523</v>
      </c>
      <c r="E12" s="233">
        <f>IF(ISNUMBER(Regressions!E22),ROUND(Regressions!E22, 1), NA())</f>
        <v>100</v>
      </c>
      <c r="F12" s="358" t="e">
        <f>IF(ISNUMBER(Regressions!F22),ROUND(Regressions!F22, 1), NA())</f>
        <v>#N/A</v>
      </c>
      <c r="G12" s="255" t="e">
        <f>IF(ISNUMBER(Regressions!G22),ROUND(Regressions!G22, 1), NA())</f>
        <v>#N/A</v>
      </c>
      <c r="H12" s="359" t="e">
        <f>IF(ISNUMBER(Regressions!H22),ROUND(Regressions!H22, 1), NA())</f>
        <v>#N/A</v>
      </c>
      <c r="I12" s="256" t="e">
        <f>IF(ISNUMBER(Regressions!I22),ROUND(Regressions!I22, 1), NA())</f>
        <v>#N/A</v>
      </c>
      <c r="J12" s="360" t="e">
        <f>IF(ISNUMBER(Regressions!K22),ROUND(Regressions!K22, 1), NA())</f>
        <v>#N/A</v>
      </c>
      <c r="K12" s="358" t="e">
        <f>IF(ISNUMBER(Regressions!L22),ROUND(Regressions!L22, 1), NA())</f>
        <v>#N/A</v>
      </c>
      <c r="L12" s="257" t="e">
        <f>IF(ISNUMBER(Regressions!M22),ROUND(Regressions!M22, 1), NA())</f>
        <v>#N/A</v>
      </c>
      <c r="M12" s="359" t="e">
        <f>IF(ISNUMBER(Regressions!N22),ROUND(Regressions!N22, 1), NA())</f>
        <v>#N/A</v>
      </c>
      <c r="N12" s="256" t="e">
        <f>IF(ISNUMBER(Regressions!O22),ROUND(Regressions!O22, 1), NA())</f>
        <v>#N/A</v>
      </c>
      <c r="O12" s="360" t="e">
        <f>IF(ISNUMBER(Regressions!Q22),ROUND(Regressions!Q22, 1), NA())</f>
        <v>#N/A</v>
      </c>
      <c r="P12" s="358" t="e">
        <f>IF(ISNUMBER(Regressions!R22),ROUND(Regressions!R22, 1), NA())</f>
        <v>#N/A</v>
      </c>
      <c r="Q12" s="234" t="e">
        <f>IF(ISNUMBER(Regressions!S22),ROUND(Regressions!S22, 1), NA())</f>
        <v>#N/A</v>
      </c>
      <c r="R12" s="359" t="e">
        <f>IF(ISNUMBER(Regressions!T22),ROUND(Regressions!T22, 1), NA())</f>
        <v>#N/A</v>
      </c>
      <c r="S12" s="256" t="e">
        <f>IF(ISNUMBER(Regressions!U22),ROUND(Regressions!U22, 1), NA())</f>
        <v>#N/A</v>
      </c>
    </row>
    <row xmlns:x14ac="http://schemas.microsoft.com/office/spreadsheetml/2009/9/ac" r="13" x14ac:dyDescent="0.2">
      <c r="A13" s="355" t="str">
        <f>IF(ISBLANK(Regressions!A23), " ", Regressions!A23)</f>
        <v>Zambia</v>
      </c>
      <c r="B13" s="356">
        <f>IF(ISBLANK(Regressions!B23), " ", Regressions!B23)</f>
        <v>2009</v>
      </c>
      <c r="C13" s="361" t="str">
        <f>IF(ISBLANK(Regressions!C23), " ", Regressions!C23)</f>
        <v>National</v>
      </c>
      <c r="D13" s="357">
        <f>IF(ISBLANK(Regressions!D23), " ", Regressions!D23)</f>
        <v>5803619</v>
      </c>
      <c r="E13" s="233">
        <f>IF(ISNUMBER(Regressions!E23),ROUND(Regressions!E23, 1), NA())</f>
        <v>100</v>
      </c>
      <c r="F13" s="358" t="e">
        <f>IF(ISNUMBER(Regressions!F23),ROUND(Regressions!F23, 1), NA())</f>
        <v>#N/A</v>
      </c>
      <c r="G13" s="255" t="e">
        <f>IF(ISNUMBER(Regressions!G23),ROUND(Regressions!G23, 1), NA())</f>
        <v>#N/A</v>
      </c>
      <c r="H13" s="359" t="e">
        <f>IF(ISNUMBER(Regressions!H23),ROUND(Regressions!H23, 1), NA())</f>
        <v>#N/A</v>
      </c>
      <c r="I13" s="256" t="e">
        <f>IF(ISNUMBER(Regressions!I23),ROUND(Regressions!I23, 1), NA())</f>
        <v>#N/A</v>
      </c>
      <c r="J13" s="360" t="e">
        <f>IF(ISNUMBER(Regressions!K23),ROUND(Regressions!K23, 1), NA())</f>
        <v>#N/A</v>
      </c>
      <c r="K13" s="358" t="e">
        <f>IF(ISNUMBER(Regressions!L23),ROUND(Regressions!L23, 1), NA())</f>
        <v>#N/A</v>
      </c>
      <c r="L13" s="257" t="e">
        <f>IF(ISNUMBER(Regressions!M23),ROUND(Regressions!M23, 1), NA())</f>
        <v>#N/A</v>
      </c>
      <c r="M13" s="359" t="e">
        <f>IF(ISNUMBER(Regressions!N23),ROUND(Regressions!N23, 1), NA())</f>
        <v>#N/A</v>
      </c>
      <c r="N13" s="256" t="e">
        <f>IF(ISNUMBER(Regressions!O23),ROUND(Regressions!O23, 1), NA())</f>
        <v>#N/A</v>
      </c>
      <c r="O13" s="360" t="e">
        <f>IF(ISNUMBER(Regressions!Q23),ROUND(Regressions!Q23, 1), NA())</f>
        <v>#N/A</v>
      </c>
      <c r="P13" s="358" t="e">
        <f>IF(ISNUMBER(Regressions!R23),ROUND(Regressions!R23, 1), NA())</f>
        <v>#N/A</v>
      </c>
      <c r="Q13" s="234" t="e">
        <f>IF(ISNUMBER(Regressions!S23),ROUND(Regressions!S23, 1), NA())</f>
        <v>#N/A</v>
      </c>
      <c r="R13" s="359" t="e">
        <f>IF(ISNUMBER(Regressions!T23),ROUND(Regressions!T23, 1), NA())</f>
        <v>#N/A</v>
      </c>
      <c r="S13" s="256" t="e">
        <f>IF(ISNUMBER(Regressions!U23),ROUND(Regressions!U23, 1), NA())</f>
        <v>#N/A</v>
      </c>
    </row>
    <row xmlns:x14ac="http://schemas.microsoft.com/office/spreadsheetml/2009/9/ac" r="14" x14ac:dyDescent="0.2">
      <c r="A14" s="355" t="str">
        <f>IF(ISBLANK(Regressions!A24), " ", Regressions!A24)</f>
        <v>Zambia</v>
      </c>
      <c r="B14" s="356">
        <f>IF(ISBLANK(Regressions!B24), " ", Regressions!B24)</f>
        <v>2010</v>
      </c>
      <c r="C14" s="361" t="str">
        <f>IF(ISBLANK(Regressions!C24), " ", Regressions!C24)</f>
        <v>National</v>
      </c>
      <c r="D14" s="357">
        <f>IF(ISBLANK(Regressions!D24), " ", Regressions!D24)</f>
        <v>5995044</v>
      </c>
      <c r="E14" s="233">
        <f>IF(ISNUMBER(Regressions!E24),ROUND(Regressions!E24, 1), NA())</f>
        <v>100</v>
      </c>
      <c r="F14" s="358" t="e">
        <f>IF(ISNUMBER(Regressions!F24),ROUND(Regressions!F24, 1), NA())</f>
        <v>#N/A</v>
      </c>
      <c r="G14" s="255">
        <f>IF(ISNUMBER(Regressions!G24),ROUND(Regressions!G24, 1), NA())</f>
        <v>79.099999999999994</v>
      </c>
      <c r="H14" s="359" t="e">
        <f>IF(ISNUMBER(Regressions!H24),ROUND(Regressions!H24, 1), NA())</f>
        <v>#N/A</v>
      </c>
      <c r="I14" s="256" t="e">
        <f>IF(ISNUMBER(Regressions!I24),ROUND(Regressions!I24, 1), NA())</f>
        <v>#N/A</v>
      </c>
      <c r="J14" s="360" t="e">
        <f>IF(ISNUMBER(Regressions!K24),ROUND(Regressions!K24, 1), NA())</f>
        <v>#N/A</v>
      </c>
      <c r="K14" s="358" t="e">
        <f>IF(ISNUMBER(Regressions!L24),ROUND(Regressions!L24, 1), NA())</f>
        <v>#N/A</v>
      </c>
      <c r="L14" s="257" t="e">
        <f>IF(ISNUMBER(Regressions!M24),ROUND(Regressions!M24, 1), NA())</f>
        <v>#N/A</v>
      </c>
      <c r="M14" s="359" t="e">
        <f>IF(ISNUMBER(Regressions!N24),ROUND(Regressions!N24, 1), NA())</f>
        <v>#N/A</v>
      </c>
      <c r="N14" s="256" t="e">
        <f>IF(ISNUMBER(Regressions!O24),ROUND(Regressions!O24, 1), NA())</f>
        <v>#N/A</v>
      </c>
      <c r="O14" s="360" t="e">
        <f>IF(ISNUMBER(Regressions!Q24),ROUND(Regressions!Q24, 1), NA())</f>
        <v>#N/A</v>
      </c>
      <c r="P14" s="358" t="e">
        <f>IF(ISNUMBER(Regressions!R24),ROUND(Regressions!R24, 1), NA())</f>
        <v>#N/A</v>
      </c>
      <c r="Q14" s="234">
        <f>IF(ISNUMBER(Regressions!S24),ROUND(Regressions!S24, 1), NA())</f>
        <v>31.9</v>
      </c>
      <c r="R14" s="359" t="e">
        <f>IF(ISNUMBER(Regressions!T24),ROUND(Regressions!T24, 1), NA())</f>
        <v>#N/A</v>
      </c>
      <c r="S14" s="256" t="e">
        <f>IF(ISNUMBER(Regressions!U24),ROUND(Regressions!U24, 1), NA())</f>
        <v>#N/A</v>
      </c>
    </row>
    <row xmlns:x14ac="http://schemas.microsoft.com/office/spreadsheetml/2009/9/ac" r="15" x14ac:dyDescent="0.2">
      <c r="A15" s="355" t="str">
        <f>IF(ISBLANK(Regressions!A25), " ", Regressions!A25)</f>
        <v>Zambia</v>
      </c>
      <c r="B15" s="356">
        <f>IF(ISBLANK(Regressions!B25), " ", Regressions!B25)</f>
        <v>2011</v>
      </c>
      <c r="C15" s="361" t="str">
        <f>IF(ISBLANK(Regressions!C25), " ", Regressions!C25)</f>
        <v>National</v>
      </c>
      <c r="D15" s="357">
        <f>IF(ISBLANK(Regressions!D25), " ", Regressions!D25)</f>
        <v>6188536</v>
      </c>
      <c r="E15" s="233">
        <f>IF(ISNUMBER(Regressions!E25),ROUND(Regressions!E25, 1), NA())</f>
        <v>100</v>
      </c>
      <c r="F15" s="358">
        <f>IF(ISNUMBER(Regressions!F25),ROUND(Regressions!F25, 1), NA())</f>
        <v>84.1</v>
      </c>
      <c r="G15" s="255">
        <f>IF(ISNUMBER(Regressions!G25),ROUND(Regressions!G25, 1), NA())</f>
        <v>79.099999999999994</v>
      </c>
      <c r="H15" s="359">
        <f>IF(ISNUMBER(Regressions!H25),ROUND(Regressions!H25, 1), NA())</f>
        <v>5</v>
      </c>
      <c r="I15" s="256">
        <f>IF(ISNUMBER(Regressions!I25),ROUND(Regressions!I25, 1), NA())</f>
        <v>15.9</v>
      </c>
      <c r="J15" s="360" t="e">
        <f>IF(ISNUMBER(Regressions!K25),ROUND(Regressions!K25, 1), NA())</f>
        <v>#N/A</v>
      </c>
      <c r="K15" s="358" t="e">
        <f>IF(ISNUMBER(Regressions!L25),ROUND(Regressions!L25, 1), NA())</f>
        <v>#N/A</v>
      </c>
      <c r="L15" s="257" t="e">
        <f>IF(ISNUMBER(Regressions!M25),ROUND(Regressions!M25, 1), NA())</f>
        <v>#N/A</v>
      </c>
      <c r="M15" s="359" t="e">
        <f>IF(ISNUMBER(Regressions!N25),ROUND(Regressions!N25, 1), NA())</f>
        <v>#N/A</v>
      </c>
      <c r="N15" s="256" t="e">
        <f>IF(ISNUMBER(Regressions!O25),ROUND(Regressions!O25, 1), NA())</f>
        <v>#N/A</v>
      </c>
      <c r="O15" s="360" t="e">
        <f>IF(ISNUMBER(Regressions!Q25),ROUND(Regressions!Q25, 1), NA())</f>
        <v>#N/A</v>
      </c>
      <c r="P15" s="358" t="e">
        <f>IF(ISNUMBER(Regressions!R25),ROUND(Regressions!R25, 1), NA())</f>
        <v>#N/A</v>
      </c>
      <c r="Q15" s="234">
        <f>IF(ISNUMBER(Regressions!S25),ROUND(Regressions!S25, 1), NA())</f>
        <v>31.9</v>
      </c>
      <c r="R15" s="359" t="e">
        <f>IF(ISNUMBER(Regressions!T25),ROUND(Regressions!T25, 1), NA())</f>
        <v>#N/A</v>
      </c>
      <c r="S15" s="256" t="e">
        <f>IF(ISNUMBER(Regressions!U25),ROUND(Regressions!U25, 1), NA())</f>
        <v>#N/A</v>
      </c>
    </row>
    <row xmlns:x14ac="http://schemas.microsoft.com/office/spreadsheetml/2009/9/ac" r="16" x14ac:dyDescent="0.2">
      <c r="A16" s="355" t="str">
        <f>IF(ISBLANK(Regressions!A26), " ", Regressions!A26)</f>
        <v>Zambia</v>
      </c>
      <c r="B16" s="356">
        <f>IF(ISBLANK(Regressions!B26), " ", Regressions!B26)</f>
        <v>2012</v>
      </c>
      <c r="C16" s="361" t="str">
        <f>IF(ISBLANK(Regressions!C26), " ", Regressions!C26)</f>
        <v>National</v>
      </c>
      <c r="D16" s="357">
        <f>IF(ISBLANK(Regressions!D26), " ", Regressions!D26)</f>
        <v>6387310</v>
      </c>
      <c r="E16" s="233">
        <f>IF(ISNUMBER(Regressions!E26),ROUND(Regressions!E26, 1), NA())</f>
        <v>100</v>
      </c>
      <c r="F16" s="358">
        <f>IF(ISNUMBER(Regressions!F26),ROUND(Regressions!F26, 1), NA())</f>
        <v>84.1</v>
      </c>
      <c r="G16" s="255">
        <f>IF(ISNUMBER(Regressions!G26),ROUND(Regressions!G26, 1), NA())</f>
        <v>79.099999999999994</v>
      </c>
      <c r="H16" s="359">
        <f>IF(ISNUMBER(Regressions!H26),ROUND(Regressions!H26, 1), NA())</f>
        <v>5</v>
      </c>
      <c r="I16" s="256">
        <f>IF(ISNUMBER(Regressions!I26),ROUND(Regressions!I26, 1), NA())</f>
        <v>15.9</v>
      </c>
      <c r="J16" s="360" t="e">
        <f>IF(ISNUMBER(Regressions!K26),ROUND(Regressions!K26, 1), NA())</f>
        <v>#N/A</v>
      </c>
      <c r="K16" s="358" t="e">
        <f>IF(ISNUMBER(Regressions!L26),ROUND(Regressions!L26, 1), NA())</f>
        <v>#N/A</v>
      </c>
      <c r="L16" s="257">
        <f>IF(ISNUMBER(Regressions!M26),ROUND(Regressions!M26, 1), NA())</f>
        <v>66.400000000000006</v>
      </c>
      <c r="M16" s="359" t="e">
        <f>IF(ISNUMBER(Regressions!N26),ROUND(Regressions!N26, 1), NA())</f>
        <v>#N/A</v>
      </c>
      <c r="N16" s="256" t="e">
        <f>IF(ISNUMBER(Regressions!O26),ROUND(Regressions!O26, 1), NA())</f>
        <v>#N/A</v>
      </c>
      <c r="O16" s="360" t="e">
        <f>IF(ISNUMBER(Regressions!Q26),ROUND(Regressions!Q26, 1), NA())</f>
        <v>#N/A</v>
      </c>
      <c r="P16" s="358" t="e">
        <f>IF(ISNUMBER(Regressions!R26),ROUND(Regressions!R26, 1), NA())</f>
        <v>#N/A</v>
      </c>
      <c r="Q16" s="234">
        <f>IF(ISNUMBER(Regressions!S26),ROUND(Regressions!S26, 1), NA())</f>
        <v>31.9</v>
      </c>
      <c r="R16" s="359" t="e">
        <f>IF(ISNUMBER(Regressions!T26),ROUND(Regressions!T26, 1), NA())</f>
        <v>#N/A</v>
      </c>
      <c r="S16" s="256" t="e">
        <f>IF(ISNUMBER(Regressions!U26),ROUND(Regressions!U26, 1), NA())</f>
        <v>#N/A</v>
      </c>
    </row>
    <row xmlns:x14ac="http://schemas.microsoft.com/office/spreadsheetml/2009/9/ac" r="17" x14ac:dyDescent="0.2">
      <c r="A17" s="355" t="str">
        <f>IF(ISBLANK(Regressions!A27), " ", Regressions!A27)</f>
        <v>Zambia</v>
      </c>
      <c r="B17" s="356">
        <f>IF(ISBLANK(Regressions!B27), " ", Regressions!B27)</f>
        <v>2013</v>
      </c>
      <c r="C17" s="361" t="str">
        <f>IF(ISBLANK(Regressions!C27), " ", Regressions!C27)</f>
        <v>National</v>
      </c>
      <c r="D17" s="357">
        <f>IF(ISBLANK(Regressions!D27), " ", Regressions!D27)</f>
        <v>6589176</v>
      </c>
      <c r="E17" s="233">
        <f>IF(ISNUMBER(Regressions!E27),ROUND(Regressions!E27, 1), NA())</f>
        <v>100</v>
      </c>
      <c r="F17" s="358">
        <f>IF(ISNUMBER(Regressions!F27),ROUND(Regressions!F27, 1), NA())</f>
        <v>84.1</v>
      </c>
      <c r="G17" s="255">
        <f>IF(ISNUMBER(Regressions!G27),ROUND(Regressions!G27, 1), NA())</f>
        <v>79.099999999999994</v>
      </c>
      <c r="H17" s="359">
        <f>IF(ISNUMBER(Regressions!H27),ROUND(Regressions!H27, 1), NA())</f>
        <v>5</v>
      </c>
      <c r="I17" s="256">
        <f>IF(ISNUMBER(Regressions!I27),ROUND(Regressions!I27, 1), NA())</f>
        <v>15.9</v>
      </c>
      <c r="J17" s="360" t="e">
        <f>IF(ISNUMBER(Regressions!K27),ROUND(Regressions!K27, 1), NA())</f>
        <v>#N/A</v>
      </c>
      <c r="K17" s="358" t="e">
        <f>IF(ISNUMBER(Regressions!L27),ROUND(Regressions!L27, 1), NA())</f>
        <v>#N/A</v>
      </c>
      <c r="L17" s="257">
        <f>IF(ISNUMBER(Regressions!M27),ROUND(Regressions!M27, 1), NA())</f>
        <v>66.400000000000006</v>
      </c>
      <c r="M17" s="359" t="e">
        <f>IF(ISNUMBER(Regressions!N27),ROUND(Regressions!N27, 1), NA())</f>
        <v>#N/A</v>
      </c>
      <c r="N17" s="256" t="e">
        <f>IF(ISNUMBER(Regressions!O27),ROUND(Regressions!O27, 1), NA())</f>
        <v>#N/A</v>
      </c>
      <c r="O17" s="360" t="e">
        <f>IF(ISNUMBER(Regressions!Q27),ROUND(Regressions!Q27, 1), NA())</f>
        <v>#N/A</v>
      </c>
      <c r="P17" s="358">
        <f>IF(ISNUMBER(Regressions!R27),ROUND(Regressions!R27, 1), NA())</f>
        <v>96.9</v>
      </c>
      <c r="Q17" s="234">
        <f>IF(ISNUMBER(Regressions!S27),ROUND(Regressions!S27, 1), NA())</f>
        <v>31.9</v>
      </c>
      <c r="R17" s="359">
        <f>IF(ISNUMBER(Regressions!T27),ROUND(Regressions!T27, 1), NA())</f>
        <v>64.900000000000006</v>
      </c>
      <c r="S17" s="256">
        <f>IF(ISNUMBER(Regressions!U27),ROUND(Regressions!U27, 1), NA())</f>
        <v>3.1</v>
      </c>
    </row>
    <row xmlns:x14ac="http://schemas.microsoft.com/office/spreadsheetml/2009/9/ac" r="18" x14ac:dyDescent="0.2">
      <c r="A18" s="355" t="str">
        <f>IF(ISBLANK(Regressions!A28), " ", Regressions!A28)</f>
        <v>Zambia</v>
      </c>
      <c r="B18" s="356">
        <f>IF(ISBLANK(Regressions!B28), " ", Regressions!B28)</f>
        <v>2014</v>
      </c>
      <c r="C18" s="361" t="str">
        <f>IF(ISBLANK(Regressions!C28), " ", Regressions!C28)</f>
        <v>National</v>
      </c>
      <c r="D18" s="357">
        <f>IF(ISBLANK(Regressions!D28), " ", Regressions!D28)</f>
        <v>6795224</v>
      </c>
      <c r="E18" s="233">
        <f>IF(ISNUMBER(Regressions!E28),ROUND(Regressions!E28, 1), NA())</f>
        <v>100</v>
      </c>
      <c r="F18" s="358">
        <f>IF(ISNUMBER(Regressions!F28),ROUND(Regressions!F28, 1), NA())</f>
        <v>84.1</v>
      </c>
      <c r="G18" s="255">
        <f>IF(ISNUMBER(Regressions!G28),ROUND(Regressions!G28, 1), NA())</f>
        <v>79.099999999999994</v>
      </c>
      <c r="H18" s="359">
        <f>IF(ISNUMBER(Regressions!H28),ROUND(Regressions!H28, 1), NA())</f>
        <v>5</v>
      </c>
      <c r="I18" s="256">
        <f>IF(ISNUMBER(Regressions!I28),ROUND(Regressions!I28, 1), NA())</f>
        <v>15.9</v>
      </c>
      <c r="J18" s="360" t="e">
        <f>IF(ISNUMBER(Regressions!K28),ROUND(Regressions!K28, 1), NA())</f>
        <v>#N/A</v>
      </c>
      <c r="K18" s="358" t="e">
        <f>IF(ISNUMBER(Regressions!L28),ROUND(Regressions!L28, 1), NA())</f>
        <v>#N/A</v>
      </c>
      <c r="L18" s="257">
        <f>IF(ISNUMBER(Regressions!M28),ROUND(Regressions!M28, 1), NA())</f>
        <v>66.400000000000006</v>
      </c>
      <c r="M18" s="359" t="e">
        <f>IF(ISNUMBER(Regressions!N28),ROUND(Regressions!N28, 1), NA())</f>
        <v>#N/A</v>
      </c>
      <c r="N18" s="256" t="e">
        <f>IF(ISNUMBER(Regressions!O28),ROUND(Regressions!O28, 1), NA())</f>
        <v>#N/A</v>
      </c>
      <c r="O18" s="360" t="e">
        <f>IF(ISNUMBER(Regressions!Q28),ROUND(Regressions!Q28, 1), NA())</f>
        <v>#N/A</v>
      </c>
      <c r="P18" s="358">
        <f>IF(ISNUMBER(Regressions!R28),ROUND(Regressions!R28, 1), NA())</f>
        <v>96.9</v>
      </c>
      <c r="Q18" s="234">
        <f>IF(ISNUMBER(Regressions!S28),ROUND(Regressions!S28, 1), NA())</f>
        <v>31.9</v>
      </c>
      <c r="R18" s="359">
        <f>IF(ISNUMBER(Regressions!T28),ROUND(Regressions!T28, 1), NA())</f>
        <v>64.900000000000006</v>
      </c>
      <c r="S18" s="256">
        <f>IF(ISNUMBER(Regressions!U28),ROUND(Regressions!U28, 1), NA())</f>
        <v>3.1</v>
      </c>
    </row>
    <row xmlns:x14ac="http://schemas.microsoft.com/office/spreadsheetml/2009/9/ac" r="19" x14ac:dyDescent="0.2">
      <c r="A19" s="355" t="str">
        <f>IF(ISBLANK(Regressions!A29), " ", Regressions!A29)</f>
        <v>Zambia</v>
      </c>
      <c r="B19" s="356">
        <f>IF(ISBLANK(Regressions!B29), " ", Regressions!B29)</f>
        <v>2015</v>
      </c>
      <c r="C19" s="361" t="str">
        <f>IF(ISBLANK(Regressions!C29), " ", Regressions!C29)</f>
        <v>National</v>
      </c>
      <c r="D19" s="357">
        <f>IF(ISBLANK(Regressions!D29), " ", Regressions!D29)</f>
        <v>7003530</v>
      </c>
      <c r="E19" s="233">
        <f>IF(ISNUMBER(Regressions!E29),ROUND(Regressions!E29, 1), NA())</f>
        <v>100</v>
      </c>
      <c r="F19" s="358">
        <f>IF(ISNUMBER(Regressions!F29),ROUND(Regressions!F29, 1), NA())</f>
        <v>84.1</v>
      </c>
      <c r="G19" s="255">
        <f>IF(ISNUMBER(Regressions!G29),ROUND(Regressions!G29, 1), NA())</f>
        <v>79.099999999999994</v>
      </c>
      <c r="H19" s="359">
        <f>IF(ISNUMBER(Regressions!H29),ROUND(Regressions!H29, 1), NA())</f>
        <v>5</v>
      </c>
      <c r="I19" s="256">
        <f>IF(ISNUMBER(Regressions!I29),ROUND(Regressions!I29, 1), NA())</f>
        <v>15.9</v>
      </c>
      <c r="J19" s="360" t="e">
        <f>IF(ISNUMBER(Regressions!K29),ROUND(Regressions!K29, 1), NA())</f>
        <v>#N/A</v>
      </c>
      <c r="K19" s="358" t="e">
        <f>IF(ISNUMBER(Regressions!L29),ROUND(Regressions!L29, 1), NA())</f>
        <v>#N/A</v>
      </c>
      <c r="L19" s="257">
        <f>IF(ISNUMBER(Regressions!M29),ROUND(Regressions!M29, 1), NA())</f>
        <v>66.400000000000006</v>
      </c>
      <c r="M19" s="359" t="e">
        <f>IF(ISNUMBER(Regressions!N29),ROUND(Regressions!N29, 1), NA())</f>
        <v>#N/A</v>
      </c>
      <c r="N19" s="256" t="e">
        <f>IF(ISNUMBER(Regressions!O29),ROUND(Regressions!O29, 1), NA())</f>
        <v>#N/A</v>
      </c>
      <c r="O19" s="360" t="e">
        <f>IF(ISNUMBER(Regressions!Q29),ROUND(Regressions!Q29, 1), NA())</f>
        <v>#N/A</v>
      </c>
      <c r="P19" s="358">
        <f>IF(ISNUMBER(Regressions!R29),ROUND(Regressions!R29, 1), NA())</f>
        <v>96.9</v>
      </c>
      <c r="Q19" s="234">
        <f>IF(ISNUMBER(Regressions!S29),ROUND(Regressions!S29, 1), NA())</f>
        <v>42.2</v>
      </c>
      <c r="R19" s="359">
        <f>IF(ISNUMBER(Regressions!T29),ROUND(Regressions!T29, 1), NA())</f>
        <v>54.6</v>
      </c>
      <c r="S19" s="256">
        <f>IF(ISNUMBER(Regressions!U29),ROUND(Regressions!U29, 1), NA())</f>
        <v>3.1</v>
      </c>
    </row>
    <row xmlns:x14ac="http://schemas.microsoft.com/office/spreadsheetml/2009/9/ac" r="20" x14ac:dyDescent="0.2">
      <c r="A20" s="355" t="str">
        <f>IF(ISBLANK(Regressions!A30), " ", Regressions!A30)</f>
        <v>Zambia</v>
      </c>
      <c r="B20" s="356">
        <f>IF(ISBLANK(Regressions!B30), " ", Regressions!B30)</f>
        <v>2016</v>
      </c>
      <c r="C20" s="361" t="str">
        <f>IF(ISBLANK(Regressions!C30), " ", Regressions!C30)</f>
        <v>National</v>
      </c>
      <c r="D20" s="357">
        <f>IF(ISBLANK(Regressions!D30), " ", Regressions!D30)</f>
        <v>7211469</v>
      </c>
      <c r="E20" s="233">
        <f>IF(ISNUMBER(Regressions!E30),ROUND(Regressions!E30, 1), NA())</f>
        <v>99.4</v>
      </c>
      <c r="F20" s="358">
        <f>IF(ISNUMBER(Regressions!F30),ROUND(Regressions!F30, 1), NA())</f>
        <v>84.1</v>
      </c>
      <c r="G20" s="255">
        <f>IF(ISNUMBER(Regressions!G30),ROUND(Regressions!G30, 1), NA())</f>
        <v>79.099999999999994</v>
      </c>
      <c r="H20" s="359">
        <f>IF(ISNUMBER(Regressions!H30),ROUND(Regressions!H30, 1), NA())</f>
        <v>5</v>
      </c>
      <c r="I20" s="256">
        <f>IF(ISNUMBER(Regressions!I30),ROUND(Regressions!I30, 1), NA())</f>
        <v>15.9</v>
      </c>
      <c r="J20" s="360" t="e">
        <f>IF(ISNUMBER(Regressions!K30),ROUND(Regressions!K30, 1), NA())</f>
        <v>#N/A</v>
      </c>
      <c r="K20" s="358" t="e">
        <f>IF(ISNUMBER(Regressions!L30),ROUND(Regressions!L30, 1), NA())</f>
        <v>#N/A</v>
      </c>
      <c r="L20" s="257">
        <f>IF(ISNUMBER(Regressions!M30),ROUND(Regressions!M30, 1), NA())</f>
        <v>66.400000000000006</v>
      </c>
      <c r="M20" s="359" t="e">
        <f>IF(ISNUMBER(Regressions!N30),ROUND(Regressions!N30, 1), NA())</f>
        <v>#N/A</v>
      </c>
      <c r="N20" s="256" t="e">
        <f>IF(ISNUMBER(Regressions!O30),ROUND(Regressions!O30, 1), NA())</f>
        <v>#N/A</v>
      </c>
      <c r="O20" s="360" t="e">
        <f>IF(ISNUMBER(Regressions!Q30),ROUND(Regressions!Q30, 1), NA())</f>
        <v>#N/A</v>
      </c>
      <c r="P20" s="358">
        <f>IF(ISNUMBER(Regressions!R30),ROUND(Regressions!R30, 1), NA())</f>
        <v>96.9</v>
      </c>
      <c r="Q20" s="234">
        <f>IF(ISNUMBER(Regressions!S30),ROUND(Regressions!S30, 1), NA())</f>
        <v>52.5</v>
      </c>
      <c r="R20" s="359">
        <f>IF(ISNUMBER(Regressions!T30),ROUND(Regressions!T30, 1), NA())</f>
        <v>44.4</v>
      </c>
      <c r="S20" s="256">
        <f>IF(ISNUMBER(Regressions!U30),ROUND(Regressions!U30, 1), NA())</f>
        <v>3.1</v>
      </c>
    </row>
    <row xmlns:x14ac="http://schemas.microsoft.com/office/spreadsheetml/2009/9/ac" r="21" x14ac:dyDescent="0.2">
      <c r="A21" s="355" t="str">
        <f>IF(ISBLANK(Regressions!A31), " ", Regressions!A31)</f>
        <v>Zambia</v>
      </c>
      <c r="B21" s="356">
        <f>IF(ISBLANK(Regressions!B31), " ", Regressions!B31)</f>
        <v>2017</v>
      </c>
      <c r="C21" s="361" t="str">
        <f>IF(ISBLANK(Regressions!C31), " ", Regressions!C31)</f>
        <v>National</v>
      </c>
      <c r="D21" s="357">
        <f>IF(ISBLANK(Regressions!D31), " ", Regressions!D31)</f>
        <v>7418354</v>
      </c>
      <c r="E21" s="233">
        <f>IF(ISNUMBER(Regressions!E31),ROUND(Regressions!E31, 1), NA())</f>
        <v>97.7</v>
      </c>
      <c r="F21" s="358">
        <f>IF(ISNUMBER(Regressions!F31),ROUND(Regressions!F31, 1), NA())</f>
        <v>84.1</v>
      </c>
      <c r="G21" s="255">
        <f>IF(ISNUMBER(Regressions!G31),ROUND(Regressions!G31, 1), NA())</f>
        <v>79.099999999999994</v>
      </c>
      <c r="H21" s="359">
        <f>IF(ISNUMBER(Regressions!H31),ROUND(Regressions!H31, 1), NA())</f>
        <v>5</v>
      </c>
      <c r="I21" s="256">
        <f>IF(ISNUMBER(Regressions!I31),ROUND(Regressions!I31, 1), NA())</f>
        <v>15.9</v>
      </c>
      <c r="J21" s="360" t="e">
        <f>IF(ISNUMBER(Regressions!K31),ROUND(Regressions!K31, 1), NA())</f>
        <v>#N/A</v>
      </c>
      <c r="K21" s="358" t="e">
        <f>IF(ISNUMBER(Regressions!L31),ROUND(Regressions!L31, 1), NA())</f>
        <v>#N/A</v>
      </c>
      <c r="L21" s="257">
        <f>IF(ISNUMBER(Regressions!M31),ROUND(Regressions!M31, 1), NA())</f>
        <v>66.400000000000006</v>
      </c>
      <c r="M21" s="359" t="e">
        <f>IF(ISNUMBER(Regressions!N31),ROUND(Regressions!N31, 1), NA())</f>
        <v>#N/A</v>
      </c>
      <c r="N21" s="256" t="e">
        <f>IF(ISNUMBER(Regressions!O31),ROUND(Regressions!O31, 1), NA())</f>
        <v>#N/A</v>
      </c>
      <c r="O21" s="360" t="e">
        <f>IF(ISNUMBER(Regressions!Q31),ROUND(Regressions!Q31, 1), NA())</f>
        <v>#N/A</v>
      </c>
      <c r="P21" s="358">
        <f>IF(ISNUMBER(Regressions!R31),ROUND(Regressions!R31, 1), NA())</f>
        <v>96.9</v>
      </c>
      <c r="Q21" s="234">
        <f>IF(ISNUMBER(Regressions!S31),ROUND(Regressions!S31, 1), NA())</f>
        <v>62.8</v>
      </c>
      <c r="R21" s="359">
        <f>IF(ISNUMBER(Regressions!T31),ROUND(Regressions!T31, 1), NA())</f>
        <v>34.1</v>
      </c>
      <c r="S21" s="256">
        <f>IF(ISNUMBER(Regressions!U31),ROUND(Regressions!U31, 1), NA())</f>
        <v>3.1</v>
      </c>
    </row>
    <row xmlns:x14ac="http://schemas.microsoft.com/office/spreadsheetml/2009/9/ac" r="22" x14ac:dyDescent="0.2">
      <c r="A22" s="355" t="str">
        <f>IF(ISBLANK(Regressions!A32), " ", Regressions!A32)</f>
        <v>Zambia</v>
      </c>
      <c r="B22" s="356">
        <f>IF(ISBLANK(Regressions!B32), " ", Regressions!B32)</f>
        <v>2018</v>
      </c>
      <c r="C22" s="361" t="str">
        <f>IF(ISBLANK(Regressions!C32), " ", Regressions!C32)</f>
        <v>National</v>
      </c>
      <c r="D22" s="357">
        <f>IF(ISBLANK(Regressions!D32), " ", Regressions!D32)</f>
        <v>7620452</v>
      </c>
      <c r="E22" s="233">
        <f>IF(ISNUMBER(Regressions!E32),ROUND(Regressions!E32, 1), NA())</f>
        <v>96</v>
      </c>
      <c r="F22" s="358">
        <f>IF(ISNUMBER(Regressions!F32),ROUND(Regressions!F32, 1), NA())</f>
        <v>84.1</v>
      </c>
      <c r="G22" s="255">
        <f>IF(ISNUMBER(Regressions!G32),ROUND(Regressions!G32, 1), NA())</f>
        <v>79.099999999999994</v>
      </c>
      <c r="H22" s="359">
        <f>IF(ISNUMBER(Regressions!H32),ROUND(Regressions!H32, 1), NA())</f>
        <v>5</v>
      </c>
      <c r="I22" s="256">
        <f>IF(ISNUMBER(Regressions!I32),ROUND(Regressions!I32, 1), NA())</f>
        <v>15.9</v>
      </c>
      <c r="J22" s="360" t="e">
        <f>IF(ISNUMBER(Regressions!K32),ROUND(Regressions!K32, 1), NA())</f>
        <v>#N/A</v>
      </c>
      <c r="K22" s="358" t="e">
        <f>IF(ISNUMBER(Regressions!L32),ROUND(Regressions!L32, 1), NA())</f>
        <v>#N/A</v>
      </c>
      <c r="L22" s="257">
        <f>IF(ISNUMBER(Regressions!M32),ROUND(Regressions!M32, 1), NA())</f>
        <v>66.400000000000006</v>
      </c>
      <c r="M22" s="359" t="e">
        <f>IF(ISNUMBER(Regressions!N32),ROUND(Regressions!N32, 1), NA())</f>
        <v>#N/A</v>
      </c>
      <c r="N22" s="256" t="e">
        <f>IF(ISNUMBER(Regressions!O32),ROUND(Regressions!O32, 1), NA())</f>
        <v>#N/A</v>
      </c>
      <c r="O22" s="360" t="e">
        <f>IF(ISNUMBER(Regressions!Q32),ROUND(Regressions!Q32, 1), NA())</f>
        <v>#N/A</v>
      </c>
      <c r="P22" s="358">
        <f>IF(ISNUMBER(Regressions!R32),ROUND(Regressions!R32, 1), NA())</f>
        <v>96.9</v>
      </c>
      <c r="Q22" s="234">
        <f>IF(ISNUMBER(Regressions!S32),ROUND(Regressions!S32, 1), NA())</f>
        <v>73.099999999999994</v>
      </c>
      <c r="R22" s="359">
        <f>IF(ISNUMBER(Regressions!T32),ROUND(Regressions!T32, 1), NA())</f>
        <v>23.8</v>
      </c>
      <c r="S22" s="256">
        <f>IF(ISNUMBER(Regressions!U32),ROUND(Regressions!U32, 1), NA())</f>
        <v>3.1</v>
      </c>
    </row>
    <row xmlns:x14ac="http://schemas.microsoft.com/office/spreadsheetml/2009/9/ac" r="23" x14ac:dyDescent="0.2">
      <c r="A23" s="355" t="str">
        <f>IF(ISBLANK(Regressions!A33), " ", Regressions!A33)</f>
        <v>Zambia</v>
      </c>
      <c r="B23" s="356">
        <f>IF(ISBLANK(Regressions!B33), " ", Regressions!B33)</f>
        <v>2019</v>
      </c>
      <c r="C23" s="361" t="str">
        <f>IF(ISBLANK(Regressions!C33), " ", Regressions!C33)</f>
        <v>National</v>
      </c>
      <c r="D23" s="357">
        <f>IF(ISBLANK(Regressions!D33), " ", Regressions!D33)</f>
        <v>7817534</v>
      </c>
      <c r="E23" s="233">
        <f>IF(ISNUMBER(Regressions!E33),ROUND(Regressions!E33, 1), NA())</f>
        <v>94.3</v>
      </c>
      <c r="F23" s="358">
        <f>IF(ISNUMBER(Regressions!F33),ROUND(Regressions!F33, 1), NA())</f>
        <v>84.1</v>
      </c>
      <c r="G23" s="255">
        <f>IF(ISNUMBER(Regressions!G33),ROUND(Regressions!G33, 1), NA())</f>
        <v>79.099999999999994</v>
      </c>
      <c r="H23" s="359">
        <f>IF(ISNUMBER(Regressions!H33),ROUND(Regressions!H33, 1), NA())</f>
        <v>5</v>
      </c>
      <c r="I23" s="256">
        <f>IF(ISNUMBER(Regressions!I33),ROUND(Regressions!I33, 1), NA())</f>
        <v>15.9</v>
      </c>
      <c r="J23" s="360">
        <f>IF(ISNUMBER(Regressions!K33),ROUND(Regressions!K33, 1), NA())</f>
        <v>82.9</v>
      </c>
      <c r="K23" s="358" t="e">
        <f>IF(ISNUMBER(Regressions!L33),ROUND(Regressions!L33, 1), NA())</f>
        <v>#N/A</v>
      </c>
      <c r="L23" s="257">
        <f>IF(ISNUMBER(Regressions!M33),ROUND(Regressions!M33, 1), NA())</f>
        <v>66.400000000000006</v>
      </c>
      <c r="M23" s="359">
        <f>IF(ISNUMBER(Regressions!N33),ROUND(Regressions!N33, 1), NA())</f>
        <v>16.5</v>
      </c>
      <c r="N23" s="256">
        <f>IF(ISNUMBER(Regressions!O33),ROUND(Regressions!O33, 1), NA())</f>
        <v>17.100000000000001</v>
      </c>
      <c r="O23" s="360" t="e">
        <f>IF(ISNUMBER(Regressions!Q33),ROUND(Regressions!Q33, 1), NA())</f>
        <v>#N/A</v>
      </c>
      <c r="P23" s="358">
        <f>IF(ISNUMBER(Regressions!R33),ROUND(Regressions!R33, 1), NA())</f>
        <v>96.9</v>
      </c>
      <c r="Q23" s="234">
        <f>IF(ISNUMBER(Regressions!S33),ROUND(Regressions!S33, 1), NA())</f>
        <v>83.4</v>
      </c>
      <c r="R23" s="359">
        <f>IF(ISNUMBER(Regressions!T33),ROUND(Regressions!T33, 1), NA())</f>
        <v>13.5</v>
      </c>
      <c r="S23" s="256">
        <f>IF(ISNUMBER(Regressions!U33),ROUND(Regressions!U33, 1), NA())</f>
        <v>3.1</v>
      </c>
    </row>
    <row xmlns:x14ac="http://schemas.microsoft.com/office/spreadsheetml/2009/9/ac" r="24" x14ac:dyDescent="0.2">
      <c r="A24" s="355" t="str">
        <f>IF(ISBLANK(Regressions!A34), " ", Regressions!A34)</f>
        <v>Zambia</v>
      </c>
      <c r="B24" s="356">
        <f>IF(ISBLANK(Regressions!B34), " ", Regressions!B34)</f>
        <v>2020</v>
      </c>
      <c r="C24" s="361" t="str">
        <f>IF(ISBLANK(Regressions!C34), " ", Regressions!C34)</f>
        <v>National</v>
      </c>
      <c r="D24" s="357">
        <f>IF(ISBLANK(Regressions!D34), " ", Regressions!D34)</f>
        <v>8012121</v>
      </c>
      <c r="E24" s="233">
        <f>IF(ISNUMBER(Regressions!E34),ROUND(Regressions!E34, 1), NA())</f>
        <v>92.5</v>
      </c>
      <c r="F24" s="358">
        <f>IF(ISNUMBER(Regressions!F34),ROUND(Regressions!F34, 1), NA())</f>
        <v>84.1</v>
      </c>
      <c r="G24" s="255">
        <f>IF(ISNUMBER(Regressions!G34),ROUND(Regressions!G34, 1), NA())</f>
        <v>79.099999999999994</v>
      </c>
      <c r="H24" s="359">
        <f>IF(ISNUMBER(Regressions!H34),ROUND(Regressions!H34, 1), NA())</f>
        <v>5</v>
      </c>
      <c r="I24" s="256">
        <f>IF(ISNUMBER(Regressions!I34),ROUND(Regressions!I34, 1), NA())</f>
        <v>15.9</v>
      </c>
      <c r="J24" s="360">
        <f>IF(ISNUMBER(Regressions!K34),ROUND(Regressions!K34, 1), NA())</f>
        <v>82.9</v>
      </c>
      <c r="K24" s="358" t="e">
        <f>IF(ISNUMBER(Regressions!L34),ROUND(Regressions!L34, 1), NA())</f>
        <v>#N/A</v>
      </c>
      <c r="L24" s="257">
        <f>IF(ISNUMBER(Regressions!M34),ROUND(Regressions!M34, 1), NA())</f>
        <v>66.400000000000006</v>
      </c>
      <c r="M24" s="359">
        <f>IF(ISNUMBER(Regressions!N34),ROUND(Regressions!N34, 1), NA())</f>
        <v>16.5</v>
      </c>
      <c r="N24" s="256">
        <f>IF(ISNUMBER(Regressions!O34),ROUND(Regressions!O34, 1), NA())</f>
        <v>17.100000000000001</v>
      </c>
      <c r="O24" s="360" t="e">
        <f>IF(ISNUMBER(Regressions!Q34),ROUND(Regressions!Q34, 1), NA())</f>
        <v>#N/A</v>
      </c>
      <c r="P24" s="358">
        <f>IF(ISNUMBER(Regressions!R34),ROUND(Regressions!R34, 1), NA())</f>
        <v>96.9</v>
      </c>
      <c r="Q24" s="234">
        <f>IF(ISNUMBER(Regressions!S34),ROUND(Regressions!S34, 1), NA())</f>
        <v>93.7</v>
      </c>
      <c r="R24" s="359">
        <f>IF(ISNUMBER(Regressions!T34),ROUND(Regressions!T34, 1), NA())</f>
        <v>3.2</v>
      </c>
      <c r="S24" s="256">
        <f>IF(ISNUMBER(Regressions!U34),ROUND(Regressions!U34, 1), NA())</f>
        <v>3.1</v>
      </c>
    </row>
    <row xmlns:x14ac="http://schemas.microsoft.com/office/spreadsheetml/2009/9/ac" r="25" x14ac:dyDescent="0.2">
      <c r="A25" s="408" t="str">
        <f>IF(ISBLANK(Regressions!A35), " ", Regressions!A35)</f>
        <v>Zambia</v>
      </c>
      <c r="B25" s="409">
        <f>IF(ISBLANK(Regressions!B35), " ", Regressions!B35)</f>
        <v>2021</v>
      </c>
      <c r="C25" s="410" t="str">
        <f>IF(ISBLANK(Regressions!C35), " ", Regressions!C35)</f>
        <v>National</v>
      </c>
      <c r="D25" s="411">
        <f>IF(ISBLANK(Regressions!D35), " ", Regressions!D35)</f>
        <v>8203781</v>
      </c>
      <c r="E25" s="414">
        <f>IF(ISNUMBER(Regressions!E35),ROUND(Regressions!E35, 1), NA())</f>
        <v>90.8</v>
      </c>
      <c r="F25" s="412">
        <f>IF(ISNUMBER(Regressions!F35),ROUND(Regressions!F35, 1), NA())</f>
        <v>84.1</v>
      </c>
      <c r="G25" s="415">
        <f>IF(ISNUMBER(Regressions!G35),ROUND(Regressions!G35, 1), NA())</f>
        <v>79.099999999999994</v>
      </c>
      <c r="H25" s="413">
        <f>IF(ISNUMBER(Regressions!H35),ROUND(Regressions!H35, 1), NA())</f>
        <v>5</v>
      </c>
      <c r="I25" s="416">
        <f>IF(ISNUMBER(Regressions!I35),ROUND(Regressions!I35, 1), NA())</f>
        <v>15.9</v>
      </c>
      <c r="J25" s="414">
        <f>IF(ISNUMBER(Regressions!K35),ROUND(Regressions!K35, 1), NA())</f>
        <v>82.9</v>
      </c>
      <c r="K25" s="412" t="e">
        <f>IF(ISNUMBER(Regressions!L35),ROUND(Regressions!L35, 1), NA())</f>
        <v>#N/A</v>
      </c>
      <c r="L25" s="417" t="e">
        <f>IF(ISNUMBER(Regressions!M35),ROUND(Regressions!M35, 1), NA())</f>
        <v>#N/A</v>
      </c>
      <c r="M25" s="413" t="e">
        <f>IF(ISNUMBER(Regressions!N35),ROUND(Regressions!N35, 1), NA())</f>
        <v>#N/A</v>
      </c>
      <c r="N25" s="416">
        <f>IF(ISNUMBER(Regressions!O35),ROUND(Regressions!O35, 1), NA())</f>
        <v>17.100000000000001</v>
      </c>
      <c r="O25" s="414" t="e">
        <f>IF(ISNUMBER(Regressions!Q35),ROUND(Regressions!Q35, 1), NA())</f>
        <v>#N/A</v>
      </c>
      <c r="P25" s="412">
        <f>IF(ISNUMBER(Regressions!R35),ROUND(Regressions!R35, 1), NA())</f>
        <v>96.9</v>
      </c>
      <c r="Q25" s="418">
        <f>IF(ISNUMBER(Regressions!S35),ROUND(Regressions!S35, 1), NA())</f>
        <v>96.9</v>
      </c>
      <c r="R25" s="413">
        <f>IF(ISNUMBER(Regressions!T35),ROUND(Regressions!T35, 1), NA())</f>
        <v>0</v>
      </c>
      <c r="S25" s="416">
        <f>IF(ISNUMBER(Regressions!U35),ROUND(Regressions!U35, 1), NA())</f>
        <v>3.1</v>
      </c>
      <c r="T25" s="407"/>
      <c r="U25" s="407"/>
      <c r="V25" s="407"/>
      <c r="W25" s="407"/>
      <c r="X25" s="407"/>
      <c r="Y25" s="407"/>
      <c r="Z25" s="407"/>
      <c r="AA25" s="407"/>
      <c r="AB25" s="407"/>
      <c r="AC25" s="407"/>
    </row>
    <row xmlns:x14ac="http://schemas.microsoft.com/office/spreadsheetml/2009/9/ac" r="26" x14ac:dyDescent="0.2">
      <c r="A26" s="355" t="str">
        <f>IF(ISBLANK(Regressions!A36), " ", Regressions!A36)</f>
        <v>Zambia</v>
      </c>
      <c r="B26" s="356">
        <f>IF(ISBLANK(Regressions!B36), " ", Regressions!B36)</f>
        <v>2022</v>
      </c>
      <c r="C26" s="361" t="str">
        <f>IF(ISBLANK(Regressions!C36), " ", Regressions!C36)</f>
        <v>National</v>
      </c>
      <c r="D26" s="357">
        <f>IF(ISBLANK(Regressions!D36), " ", Regressions!D36)</f>
        <v>8392434</v>
      </c>
      <c r="E26" s="233">
        <f>IF(ISNUMBER(Regressions!E36),ROUND(Regressions!E36, 1), NA())</f>
        <v>89.1</v>
      </c>
      <c r="F26" s="358">
        <f>IF(ISNUMBER(Regressions!F36),ROUND(Regressions!F36, 1), NA())</f>
        <v>84.1</v>
      </c>
      <c r="G26" s="255">
        <f>IF(ISNUMBER(Regressions!G36),ROUND(Regressions!G36, 1), NA())</f>
        <v>79.099999999999994</v>
      </c>
      <c r="H26" s="359">
        <f>IF(ISNUMBER(Regressions!H36),ROUND(Regressions!H36, 1), NA())</f>
        <v>5</v>
      </c>
      <c r="I26" s="256">
        <f>IF(ISNUMBER(Regressions!I36),ROUND(Regressions!I36, 1), NA())</f>
        <v>15.9</v>
      </c>
      <c r="J26" s="360">
        <f>IF(ISNUMBER(Regressions!K36),ROUND(Regressions!K36, 1), NA())</f>
        <v>82.9</v>
      </c>
      <c r="K26" s="358" t="e">
        <f>IF(ISNUMBER(Regressions!L36),ROUND(Regressions!L36, 1), NA())</f>
        <v>#N/A</v>
      </c>
      <c r="L26" s="257" t="e">
        <f>IF(ISNUMBER(Regressions!M36),ROUND(Regressions!M36, 1), NA())</f>
        <v>#N/A</v>
      </c>
      <c r="M26" s="359" t="e">
        <f>IF(ISNUMBER(Regressions!N36),ROUND(Regressions!N36, 1), NA())</f>
        <v>#N/A</v>
      </c>
      <c r="N26" s="256">
        <f>IF(ISNUMBER(Regressions!O36),ROUND(Regressions!O36, 1), NA())</f>
        <v>17.100000000000001</v>
      </c>
      <c r="O26" s="360" t="e">
        <f>IF(ISNUMBER(Regressions!Q36),ROUND(Regressions!Q36, 1), NA())</f>
        <v>#N/A</v>
      </c>
      <c r="P26" s="358">
        <f>IF(ISNUMBER(Regressions!R36),ROUND(Regressions!R36, 1), NA())</f>
        <v>96.9</v>
      </c>
      <c r="Q26" s="234">
        <f>IF(ISNUMBER(Regressions!S36),ROUND(Regressions!S36, 1), NA())</f>
        <v>96.9</v>
      </c>
      <c r="R26" s="359">
        <f>IF(ISNUMBER(Regressions!T36),ROUND(Regressions!T36, 1), NA())</f>
        <v>0</v>
      </c>
      <c r="S26" s="256">
        <f>IF(ISNUMBER(Regressions!U36),ROUND(Regressions!U36, 1), NA())</f>
        <v>3.1</v>
      </c>
    </row>
    <row xmlns:x14ac="http://schemas.microsoft.com/office/spreadsheetml/2009/9/ac" r="27" x14ac:dyDescent="0.2">
      <c r="A27" s="362" t="str">
        <f>IF(ISBLANK(Regressions!A37), " ", Regressions!A37)</f>
        <v>Zambia</v>
      </c>
      <c r="B27" s="363">
        <f>IF(ISBLANK(Regressions!B37), " ", Regressions!B37)</f>
        <v>2023</v>
      </c>
      <c r="C27" s="364" t="str">
        <f>IF(ISBLANK(Regressions!C37), " ", Regressions!C37)</f>
        <v>National</v>
      </c>
      <c r="D27" s="365">
        <f>IF(ISBLANK(Regressions!D37), " ", Regressions!D37)</f>
        <v>8486539</v>
      </c>
      <c r="E27" s="366">
        <f>IF(ISNUMBER(Regressions!E37),ROUND(Regressions!E37, 1), NA())</f>
        <v>87.3</v>
      </c>
      <c r="F27" s="367">
        <f>IF(ISNUMBER(Regressions!F37),ROUND(Regressions!F37, 1), NA())</f>
        <v>84.1</v>
      </c>
      <c r="G27" s="368">
        <f>IF(ISNUMBER(Regressions!G37),ROUND(Regressions!G37, 1), NA())</f>
        <v>79.099999999999994</v>
      </c>
      <c r="H27" s="369">
        <f>IF(ISNUMBER(Regressions!H37),ROUND(Regressions!H37, 1), NA())</f>
        <v>5</v>
      </c>
      <c r="I27" s="370">
        <f>IF(ISNUMBER(Regressions!I37),ROUND(Regressions!I37, 1), NA())</f>
        <v>15.9</v>
      </c>
      <c r="J27" s="371">
        <f>IF(ISNUMBER(Regressions!K37),ROUND(Regressions!K37, 1), NA())</f>
        <v>82.9</v>
      </c>
      <c r="K27" s="367" t="e">
        <f>IF(ISNUMBER(Regressions!L37),ROUND(Regressions!L37, 1), NA())</f>
        <v>#N/A</v>
      </c>
      <c r="L27" s="372" t="e">
        <f>IF(ISNUMBER(Regressions!M37),ROUND(Regressions!M37, 1), NA())</f>
        <v>#N/A</v>
      </c>
      <c r="M27" s="369" t="e">
        <f>IF(ISNUMBER(Regressions!N37),ROUND(Regressions!N37, 1), NA())</f>
        <v>#N/A</v>
      </c>
      <c r="N27" s="370">
        <f>IF(ISNUMBER(Regressions!O37),ROUND(Regressions!O37, 1), NA())</f>
        <v>17.100000000000001</v>
      </c>
      <c r="O27" s="371" t="e">
        <f>IF(ISNUMBER(Regressions!Q37),ROUND(Regressions!Q37, 1), NA())</f>
        <v>#N/A</v>
      </c>
      <c r="P27" s="367">
        <f>IF(ISNUMBER(Regressions!R37),ROUND(Regressions!R37, 1), NA())</f>
        <v>96.9</v>
      </c>
      <c r="Q27" s="373">
        <f>IF(ISNUMBER(Regressions!S37),ROUND(Regressions!S37, 1), NA())</f>
        <v>96.9</v>
      </c>
      <c r="R27" s="369">
        <f>IF(ISNUMBER(Regressions!T37),ROUND(Regressions!T37, 1), NA())</f>
        <v>0</v>
      </c>
      <c r="S27" s="370">
        <f>IF(ISNUMBER(Regressions!U37),ROUND(Regressions!U37, 1), NA())</f>
        <v>3.1</v>
      </c>
    </row>
    <row xmlns:x14ac="http://schemas.microsoft.com/office/spreadsheetml/2009/9/ac" r="28" hidden="true" x14ac:dyDescent="0.2">
      <c r="A28" s="355" t="str">
        <f>IF(ISBLANK(Regressions!A38), " ", Regressions!A38)</f>
        <v>Zambia</v>
      </c>
      <c r="B28" s="356">
        <f>IF(ISBLANK(Regressions!B38), " ", Regressions!B38)</f>
        <v>2024</v>
      </c>
      <c r="C28" s="361" t="str">
        <f>IF(ISBLANK(Regressions!C38), " ", Regressions!C38)</f>
        <v>National</v>
      </c>
      <c r="D28" s="357" t="str">
        <f>IF(ISBLANK(Regressions!D38), " ", Regressions!D38)</f>
        <v> </v>
      </c>
      <c r="E28" s="233" t="e">
        <f>IF(ISNUMBER(Regressions!E38),ROUND(Regressions!E38, 1), NA())</f>
        <v>#N/A</v>
      </c>
      <c r="F28" s="358" t="e">
        <f>IF(ISNUMBER(Regressions!F38),ROUND(Regressions!F38, 1), NA())</f>
        <v>#N/A</v>
      </c>
      <c r="G28" s="255" t="e">
        <f>IF(ISNUMBER(Regressions!G38),ROUND(Regressions!G38, 1), NA())</f>
        <v>#N/A</v>
      </c>
      <c r="H28" s="359" t="e">
        <f>IF(ISNUMBER(Regressions!H38),ROUND(Regressions!H38, 1), NA())</f>
        <v>#N/A</v>
      </c>
      <c r="I28" s="256" t="e">
        <f>IF(ISNUMBER(Regressions!I38),ROUND(Regressions!I38, 1), NA())</f>
        <v>#N/A</v>
      </c>
      <c r="J28" s="360" t="e">
        <f>IF(ISNUMBER(Regressions!K38),ROUND(Regressions!K38, 1), NA())</f>
        <v>#N/A</v>
      </c>
      <c r="K28" s="358" t="e">
        <f>IF(ISNUMBER(Regressions!L38),ROUND(Regressions!L38, 1), NA())</f>
        <v>#N/A</v>
      </c>
      <c r="L28" s="257" t="e">
        <f>IF(ISNUMBER(Regressions!M38),ROUND(Regressions!M38, 1), NA())</f>
        <v>#N/A</v>
      </c>
      <c r="M28" s="359" t="e">
        <f>IF(ISNUMBER(Regressions!N38),ROUND(Regressions!N38, 1), NA())</f>
        <v>#N/A</v>
      </c>
      <c r="N28" s="256" t="e">
        <f>IF(ISNUMBER(Regressions!O38),ROUND(Regressions!O38, 1), NA())</f>
        <v>#N/A</v>
      </c>
      <c r="O28" s="360" t="e">
        <f>IF(ISNUMBER(Regressions!Q38),ROUND(Regressions!Q38, 1), NA())</f>
        <v>#N/A</v>
      </c>
      <c r="P28" s="358" t="e">
        <f>IF(ISNUMBER(Regressions!R38),ROUND(Regressions!R38, 1), NA())</f>
        <v>#N/A</v>
      </c>
      <c r="Q28" s="234" t="e">
        <f>IF(ISNUMBER(Regressions!S38),ROUND(Regressions!S38, 1), NA())</f>
        <v>#N/A</v>
      </c>
      <c r="R28" s="359" t="e">
        <f>IF(ISNUMBER(Regressions!T38),ROUND(Regressions!T38, 1), NA())</f>
        <v>#N/A</v>
      </c>
      <c r="S28" s="256" t="e">
        <f>IF(ISNUMBER(Regressions!U38),ROUND(Regressions!U38, 1), NA())</f>
        <v>#N/A</v>
      </c>
    </row>
    <row xmlns:x14ac="http://schemas.microsoft.com/office/spreadsheetml/2009/9/ac" r="29" hidden="true" x14ac:dyDescent="0.2">
      <c r="A29" s="355" t="str">
        <f>IF(ISBLANK(Regressions!A39), " ", Regressions!A39)</f>
        <v>Zambia</v>
      </c>
      <c r="B29" s="356">
        <f>IF(ISBLANK(Regressions!B39), " ", Regressions!B39)</f>
        <v>2025</v>
      </c>
      <c r="C29" s="361" t="str">
        <f>IF(ISBLANK(Regressions!C39), " ", Regressions!C39)</f>
        <v>National</v>
      </c>
      <c r="D29" s="357" t="str">
        <f>IF(ISBLANK(Regressions!D39), " ", Regressions!D39)</f>
        <v> </v>
      </c>
      <c r="E29" s="233" t="e">
        <f>IF(ISNUMBER(Regressions!E39),ROUND(Regressions!E39, 1), NA())</f>
        <v>#N/A</v>
      </c>
      <c r="F29" s="358" t="e">
        <f>IF(ISNUMBER(Regressions!F39),ROUND(Regressions!F39, 1), NA())</f>
        <v>#N/A</v>
      </c>
      <c r="G29" s="255" t="e">
        <f>IF(ISNUMBER(Regressions!G39),ROUND(Regressions!G39, 1), NA())</f>
        <v>#N/A</v>
      </c>
      <c r="H29" s="359" t="e">
        <f>IF(ISNUMBER(Regressions!H39),ROUND(Regressions!H39, 1), NA())</f>
        <v>#N/A</v>
      </c>
      <c r="I29" s="256" t="e">
        <f>IF(ISNUMBER(Regressions!I39),ROUND(Regressions!I39, 1), NA())</f>
        <v>#N/A</v>
      </c>
      <c r="J29" s="360" t="e">
        <f>IF(ISNUMBER(Regressions!K39),ROUND(Regressions!K39, 1), NA())</f>
        <v>#N/A</v>
      </c>
      <c r="K29" s="358" t="e">
        <f>IF(ISNUMBER(Regressions!L39),ROUND(Regressions!L39, 1), NA())</f>
        <v>#N/A</v>
      </c>
      <c r="L29" s="257" t="e">
        <f>IF(ISNUMBER(Regressions!M39),ROUND(Regressions!M39, 1), NA())</f>
        <v>#N/A</v>
      </c>
      <c r="M29" s="359" t="e">
        <f>IF(ISNUMBER(Regressions!N39),ROUND(Regressions!N39, 1), NA())</f>
        <v>#N/A</v>
      </c>
      <c r="N29" s="256" t="e">
        <f>IF(ISNUMBER(Regressions!O39),ROUND(Regressions!O39, 1), NA())</f>
        <v>#N/A</v>
      </c>
      <c r="O29" s="360" t="e">
        <f>IF(ISNUMBER(Regressions!Q39),ROUND(Regressions!Q39, 1), NA())</f>
        <v>#N/A</v>
      </c>
      <c r="P29" s="358" t="e">
        <f>IF(ISNUMBER(Regressions!R39),ROUND(Regressions!R39, 1), NA())</f>
        <v>#N/A</v>
      </c>
      <c r="Q29" s="234" t="e">
        <f>IF(ISNUMBER(Regressions!S39),ROUND(Regressions!S39, 1), NA())</f>
        <v>#N/A</v>
      </c>
      <c r="R29" s="359" t="e">
        <f>IF(ISNUMBER(Regressions!T39),ROUND(Regressions!T39, 1), NA())</f>
        <v>#N/A</v>
      </c>
      <c r="S29" s="256" t="e">
        <f>IF(ISNUMBER(Regressions!U39),ROUND(Regressions!U39, 1), NA())</f>
        <v>#N/A</v>
      </c>
    </row>
    <row xmlns:x14ac="http://schemas.microsoft.com/office/spreadsheetml/2009/9/ac" r="30" hidden="true" x14ac:dyDescent="0.2">
      <c r="A30" s="355" t="str">
        <f>IF(ISBLANK(Regressions!A40), " ", Regressions!A40)</f>
        <v>Zambia</v>
      </c>
      <c r="B30" s="356">
        <f>IF(ISBLANK(Regressions!B40), " ", Regressions!B40)</f>
        <v>2026</v>
      </c>
      <c r="C30" s="361" t="str">
        <f>IF(ISBLANK(Regressions!C40), " ", Regressions!C40)</f>
        <v>National</v>
      </c>
      <c r="D30" s="357" t="str">
        <f>IF(ISBLANK(Regressions!D40), " ", Regressions!D40)</f>
        <v> </v>
      </c>
      <c r="E30" s="233" t="e">
        <f>IF(ISNUMBER(Regressions!E40),ROUND(Regressions!E40, 1), NA())</f>
        <v>#N/A</v>
      </c>
      <c r="F30" s="358" t="e">
        <f>IF(ISNUMBER(Regressions!F40),ROUND(Regressions!F40, 1), NA())</f>
        <v>#N/A</v>
      </c>
      <c r="G30" s="255" t="e">
        <f>IF(ISNUMBER(Regressions!G40),ROUND(Regressions!G40, 1), NA())</f>
        <v>#N/A</v>
      </c>
      <c r="H30" s="359" t="e">
        <f>IF(ISNUMBER(Regressions!H40),ROUND(Regressions!H40, 1), NA())</f>
        <v>#N/A</v>
      </c>
      <c r="I30" s="256" t="e">
        <f>IF(ISNUMBER(Regressions!I40),ROUND(Regressions!I40, 1), NA())</f>
        <v>#N/A</v>
      </c>
      <c r="J30" s="360" t="e">
        <f>IF(ISNUMBER(Regressions!K40),ROUND(Regressions!K40, 1), NA())</f>
        <v>#N/A</v>
      </c>
      <c r="K30" s="358" t="e">
        <f>IF(ISNUMBER(Regressions!L40),ROUND(Regressions!L40, 1), NA())</f>
        <v>#N/A</v>
      </c>
      <c r="L30" s="257" t="e">
        <f>IF(ISNUMBER(Regressions!M40),ROUND(Regressions!M40, 1), NA())</f>
        <v>#N/A</v>
      </c>
      <c r="M30" s="359" t="e">
        <f>IF(ISNUMBER(Regressions!N40),ROUND(Regressions!N40, 1), NA())</f>
        <v>#N/A</v>
      </c>
      <c r="N30" s="256" t="e">
        <f>IF(ISNUMBER(Regressions!O40),ROUND(Regressions!O40, 1), NA())</f>
        <v>#N/A</v>
      </c>
      <c r="O30" s="360" t="e">
        <f>IF(ISNUMBER(Regressions!Q40),ROUND(Regressions!Q40, 1), NA())</f>
        <v>#N/A</v>
      </c>
      <c r="P30" s="358" t="e">
        <f>IF(ISNUMBER(Regressions!R40),ROUND(Regressions!R40, 1), NA())</f>
        <v>#N/A</v>
      </c>
      <c r="Q30" s="234" t="e">
        <f>IF(ISNUMBER(Regressions!S40),ROUND(Regressions!S40, 1), NA())</f>
        <v>#N/A</v>
      </c>
      <c r="R30" s="359" t="e">
        <f>IF(ISNUMBER(Regressions!T40),ROUND(Regressions!T40, 1), NA())</f>
        <v>#N/A</v>
      </c>
      <c r="S30" s="256" t="e">
        <f>IF(ISNUMBER(Regressions!U40),ROUND(Regressions!U40, 1), NA())</f>
        <v>#N/A</v>
      </c>
    </row>
    <row xmlns:x14ac="http://schemas.microsoft.com/office/spreadsheetml/2009/9/ac" r="31" hidden="true" x14ac:dyDescent="0.2">
      <c r="A31" s="355" t="str">
        <f>IF(ISBLANK(Regressions!A41), " ", Regressions!A41)</f>
        <v>Zambia</v>
      </c>
      <c r="B31" s="356">
        <f>IF(ISBLANK(Regressions!B41), " ", Regressions!B41)</f>
        <v>2027</v>
      </c>
      <c r="C31" s="361" t="str">
        <f>IF(ISBLANK(Regressions!C41), " ", Regressions!C41)</f>
        <v>National</v>
      </c>
      <c r="D31" s="357" t="str">
        <f>IF(ISBLANK(Regressions!D41), " ", Regressions!D41)</f>
        <v> </v>
      </c>
      <c r="E31" s="233" t="e">
        <f>IF(ISNUMBER(Regressions!E41),ROUND(Regressions!E41, 1), NA())</f>
        <v>#N/A</v>
      </c>
      <c r="F31" s="358" t="e">
        <f>IF(ISNUMBER(Regressions!F41),ROUND(Regressions!F41, 1), NA())</f>
        <v>#N/A</v>
      </c>
      <c r="G31" s="255" t="e">
        <f>IF(ISNUMBER(Regressions!G41),ROUND(Regressions!G41, 1), NA())</f>
        <v>#N/A</v>
      </c>
      <c r="H31" s="359" t="e">
        <f>IF(ISNUMBER(Regressions!H41),ROUND(Regressions!H41, 1), NA())</f>
        <v>#N/A</v>
      </c>
      <c r="I31" s="256" t="e">
        <f>IF(ISNUMBER(Regressions!I41),ROUND(Regressions!I41, 1), NA())</f>
        <v>#N/A</v>
      </c>
      <c r="J31" s="360" t="e">
        <f>IF(ISNUMBER(Regressions!K41),ROUND(Regressions!K41, 1), NA())</f>
        <v>#N/A</v>
      </c>
      <c r="K31" s="358" t="e">
        <f>IF(ISNUMBER(Regressions!L41),ROUND(Regressions!L41, 1), NA())</f>
        <v>#N/A</v>
      </c>
      <c r="L31" s="257" t="e">
        <f>IF(ISNUMBER(Regressions!M41),ROUND(Regressions!M41, 1), NA())</f>
        <v>#N/A</v>
      </c>
      <c r="M31" s="359" t="e">
        <f>IF(ISNUMBER(Regressions!N41),ROUND(Regressions!N41, 1), NA())</f>
        <v>#N/A</v>
      </c>
      <c r="N31" s="256" t="e">
        <f>IF(ISNUMBER(Regressions!O41),ROUND(Regressions!O41, 1), NA())</f>
        <v>#N/A</v>
      </c>
      <c r="O31" s="360" t="e">
        <f>IF(ISNUMBER(Regressions!Q41),ROUND(Regressions!Q41, 1), NA())</f>
        <v>#N/A</v>
      </c>
      <c r="P31" s="358" t="e">
        <f>IF(ISNUMBER(Regressions!R41),ROUND(Regressions!R41, 1), NA())</f>
        <v>#N/A</v>
      </c>
      <c r="Q31" s="234" t="e">
        <f>IF(ISNUMBER(Regressions!S41),ROUND(Regressions!S41, 1), NA())</f>
        <v>#N/A</v>
      </c>
      <c r="R31" s="359" t="e">
        <f>IF(ISNUMBER(Regressions!T41),ROUND(Regressions!T41, 1), NA())</f>
        <v>#N/A</v>
      </c>
      <c r="S31" s="256" t="e">
        <f>IF(ISNUMBER(Regressions!U41),ROUND(Regressions!U41, 1), NA())</f>
        <v>#N/A</v>
      </c>
    </row>
    <row xmlns:x14ac="http://schemas.microsoft.com/office/spreadsheetml/2009/9/ac" r="32" hidden="true" x14ac:dyDescent="0.2">
      <c r="A32" s="355" t="str">
        <f>IF(ISBLANK(Regressions!A42), " ", Regressions!A42)</f>
        <v>Zambia</v>
      </c>
      <c r="B32" s="356">
        <f>IF(ISBLANK(Regressions!B42), " ", Regressions!B42)</f>
        <v>2028</v>
      </c>
      <c r="C32" s="361" t="str">
        <f>IF(ISBLANK(Regressions!C42), " ", Regressions!C42)</f>
        <v>National</v>
      </c>
      <c r="D32" s="357" t="str">
        <f>IF(ISBLANK(Regressions!D42), " ", Regressions!D42)</f>
        <v> </v>
      </c>
      <c r="E32" s="233" t="e">
        <f>IF(ISNUMBER(Regressions!E42),ROUND(Regressions!E42, 1), NA())</f>
        <v>#N/A</v>
      </c>
      <c r="F32" s="358" t="e">
        <f>IF(ISNUMBER(Regressions!F42),ROUND(Regressions!F42, 1), NA())</f>
        <v>#N/A</v>
      </c>
      <c r="G32" s="255" t="e">
        <f>IF(ISNUMBER(Regressions!G42),ROUND(Regressions!G42, 1), NA())</f>
        <v>#N/A</v>
      </c>
      <c r="H32" s="359" t="e">
        <f>IF(ISNUMBER(Regressions!H42),ROUND(Regressions!H42, 1), NA())</f>
        <v>#N/A</v>
      </c>
      <c r="I32" s="256" t="e">
        <f>IF(ISNUMBER(Regressions!I42),ROUND(Regressions!I42, 1), NA())</f>
        <v>#N/A</v>
      </c>
      <c r="J32" s="360" t="e">
        <f>IF(ISNUMBER(Regressions!K42),ROUND(Regressions!K42, 1), NA())</f>
        <v>#N/A</v>
      </c>
      <c r="K32" s="358" t="e">
        <f>IF(ISNUMBER(Regressions!L42),ROUND(Regressions!L42, 1), NA())</f>
        <v>#N/A</v>
      </c>
      <c r="L32" s="257" t="e">
        <f>IF(ISNUMBER(Regressions!M42),ROUND(Regressions!M42, 1), NA())</f>
        <v>#N/A</v>
      </c>
      <c r="M32" s="359" t="e">
        <f>IF(ISNUMBER(Regressions!N42),ROUND(Regressions!N42, 1), NA())</f>
        <v>#N/A</v>
      </c>
      <c r="N32" s="256" t="e">
        <f>IF(ISNUMBER(Regressions!O42),ROUND(Regressions!O42, 1), NA())</f>
        <v>#N/A</v>
      </c>
      <c r="O32" s="360" t="e">
        <f>IF(ISNUMBER(Regressions!Q42),ROUND(Regressions!Q42, 1), NA())</f>
        <v>#N/A</v>
      </c>
      <c r="P32" s="358" t="e">
        <f>IF(ISNUMBER(Regressions!R42),ROUND(Regressions!R42, 1), NA())</f>
        <v>#N/A</v>
      </c>
      <c r="Q32" s="234" t="e">
        <f>IF(ISNUMBER(Regressions!S42),ROUND(Regressions!S42, 1), NA())</f>
        <v>#N/A</v>
      </c>
      <c r="R32" s="359" t="e">
        <f>IF(ISNUMBER(Regressions!T42),ROUND(Regressions!T42, 1), NA())</f>
        <v>#N/A</v>
      </c>
      <c r="S32" s="256" t="e">
        <f>IF(ISNUMBER(Regressions!U42),ROUND(Regressions!U42, 1), NA())</f>
        <v>#N/A</v>
      </c>
    </row>
    <row xmlns:x14ac="http://schemas.microsoft.com/office/spreadsheetml/2009/9/ac" r="33" hidden="true" x14ac:dyDescent="0.2">
      <c r="A33" s="355" t="str">
        <f>IF(ISBLANK(Regressions!A43), " ", Regressions!A43)</f>
        <v>Zambia</v>
      </c>
      <c r="B33" s="356">
        <f>IF(ISBLANK(Regressions!B43), " ", Regressions!B43)</f>
        <v>2029</v>
      </c>
      <c r="C33" s="361" t="str">
        <f>IF(ISBLANK(Regressions!C43), " ", Regressions!C43)</f>
        <v>National</v>
      </c>
      <c r="D33" s="357" t="str">
        <f>IF(ISBLANK(Regressions!D43), " ", Regressions!D43)</f>
        <v> </v>
      </c>
      <c r="E33" s="233" t="e">
        <f>IF(ISNUMBER(Regressions!E43),ROUND(Regressions!E43, 1), NA())</f>
        <v>#N/A</v>
      </c>
      <c r="F33" s="358" t="e">
        <f>IF(ISNUMBER(Regressions!F43),ROUND(Regressions!F43, 1), NA())</f>
        <v>#N/A</v>
      </c>
      <c r="G33" s="255" t="e">
        <f>IF(ISNUMBER(Regressions!G43),ROUND(Regressions!G43, 1), NA())</f>
        <v>#N/A</v>
      </c>
      <c r="H33" s="359" t="e">
        <f>IF(ISNUMBER(Regressions!H43),ROUND(Regressions!H43, 1), NA())</f>
        <v>#N/A</v>
      </c>
      <c r="I33" s="256" t="e">
        <f>IF(ISNUMBER(Regressions!I43),ROUND(Regressions!I43, 1), NA())</f>
        <v>#N/A</v>
      </c>
      <c r="J33" s="360" t="e">
        <f>IF(ISNUMBER(Regressions!K43),ROUND(Regressions!K43, 1), NA())</f>
        <v>#N/A</v>
      </c>
      <c r="K33" s="358" t="e">
        <f>IF(ISNUMBER(Regressions!L43),ROUND(Regressions!L43, 1), NA())</f>
        <v>#N/A</v>
      </c>
      <c r="L33" s="257" t="e">
        <f>IF(ISNUMBER(Regressions!M43),ROUND(Regressions!M43, 1), NA())</f>
        <v>#N/A</v>
      </c>
      <c r="M33" s="359" t="e">
        <f>IF(ISNUMBER(Regressions!N43),ROUND(Regressions!N43, 1), NA())</f>
        <v>#N/A</v>
      </c>
      <c r="N33" s="256" t="e">
        <f>IF(ISNUMBER(Regressions!O43),ROUND(Regressions!O43, 1), NA())</f>
        <v>#N/A</v>
      </c>
      <c r="O33" s="360" t="e">
        <f>IF(ISNUMBER(Regressions!Q43),ROUND(Regressions!Q43, 1), NA())</f>
        <v>#N/A</v>
      </c>
      <c r="P33" s="358" t="e">
        <f>IF(ISNUMBER(Regressions!R43),ROUND(Regressions!R43, 1), NA())</f>
        <v>#N/A</v>
      </c>
      <c r="Q33" s="234" t="e">
        <f>IF(ISNUMBER(Regressions!S43),ROUND(Regressions!S43, 1), NA())</f>
        <v>#N/A</v>
      </c>
      <c r="R33" s="359" t="e">
        <f>IF(ISNUMBER(Regressions!T43),ROUND(Regressions!T43, 1), NA())</f>
        <v>#N/A</v>
      </c>
      <c r="S33" s="256" t="e">
        <f>IF(ISNUMBER(Regressions!U43),ROUND(Regressions!U43, 1), NA())</f>
        <v>#N/A</v>
      </c>
    </row>
    <row xmlns:x14ac="http://schemas.microsoft.com/office/spreadsheetml/2009/9/ac" r="34" hidden="true" x14ac:dyDescent="0.2">
      <c r="A34" s="355" t="str">
        <f>IF(ISBLANK(Regressions!A44), " ", Regressions!A44)</f>
        <v>Zambia</v>
      </c>
      <c r="B34" s="356">
        <f>IF(ISBLANK(Regressions!B44), " ", Regressions!B44)</f>
        <v>2030</v>
      </c>
      <c r="C34" s="361" t="str">
        <f>IF(ISBLANK(Regressions!C44), " ", Regressions!C44)</f>
        <v>National</v>
      </c>
      <c r="D34" s="357" t="str">
        <f>IF(ISBLANK(Regressions!D44), " ", Regressions!D44)</f>
        <v> </v>
      </c>
      <c r="E34" s="233" t="e">
        <f>IF(ISNUMBER(Regressions!E44),ROUND(Regressions!E44, 1), NA())</f>
        <v>#N/A</v>
      </c>
      <c r="F34" s="358" t="e">
        <f>IF(ISNUMBER(Regressions!F44),ROUND(Regressions!F44, 1), NA())</f>
        <v>#N/A</v>
      </c>
      <c r="G34" s="255" t="e">
        <f>IF(ISNUMBER(Regressions!G44),ROUND(Regressions!G44, 1), NA())</f>
        <v>#N/A</v>
      </c>
      <c r="H34" s="359" t="e">
        <f>IF(ISNUMBER(Regressions!H44),ROUND(Regressions!H44, 1), NA())</f>
        <v>#N/A</v>
      </c>
      <c r="I34" s="256" t="e">
        <f>IF(ISNUMBER(Regressions!I44),ROUND(Regressions!I44, 1), NA())</f>
        <v>#N/A</v>
      </c>
      <c r="J34" s="360" t="e">
        <f>IF(ISNUMBER(Regressions!K44),ROUND(Regressions!K44, 1), NA())</f>
        <v>#N/A</v>
      </c>
      <c r="K34" s="358" t="e">
        <f>IF(ISNUMBER(Regressions!L44),ROUND(Regressions!L44, 1), NA())</f>
        <v>#N/A</v>
      </c>
      <c r="L34" s="257" t="e">
        <f>IF(ISNUMBER(Regressions!M44),ROUND(Regressions!M44, 1), NA())</f>
        <v>#N/A</v>
      </c>
      <c r="M34" s="359" t="e">
        <f>IF(ISNUMBER(Regressions!N44),ROUND(Regressions!N44, 1), NA())</f>
        <v>#N/A</v>
      </c>
      <c r="N34" s="256" t="e">
        <f>IF(ISNUMBER(Regressions!O44),ROUND(Regressions!O44, 1), NA())</f>
        <v>#N/A</v>
      </c>
      <c r="O34" s="360" t="e">
        <f>IF(ISNUMBER(Regressions!Q44),ROUND(Regressions!Q44, 1), NA())</f>
        <v>#N/A</v>
      </c>
      <c r="P34" s="358" t="e">
        <f>IF(ISNUMBER(Regressions!R44),ROUND(Regressions!R44, 1), NA())</f>
        <v>#N/A</v>
      </c>
      <c r="Q34" s="234" t="e">
        <f>IF(ISNUMBER(Regressions!S44),ROUND(Regressions!S44, 1), NA())</f>
        <v>#N/A</v>
      </c>
      <c r="R34" s="359" t="e">
        <f>IF(ISNUMBER(Regressions!T44),ROUND(Regressions!T44, 1), NA())</f>
        <v>#N/A</v>
      </c>
      <c r="S34" s="256" t="e">
        <f>IF(ISNUMBER(Regressions!U44),ROUND(Regressions!U44, 1), NA())</f>
        <v>#N/A</v>
      </c>
    </row>
    <row xmlns:x14ac="http://schemas.microsoft.com/office/spreadsheetml/2009/9/ac" r="35" x14ac:dyDescent="0.2">
      <c r="A35" s="355" t="str">
        <f>IF(ISBLANK(Regressions!A45), " ", Regressions!A45)</f>
        <v>Zambia</v>
      </c>
      <c r="B35" s="356">
        <f>IF(ISBLANK(Regressions!B45), " ", Regressions!B45)</f>
        <v>2000</v>
      </c>
      <c r="C35" s="361" t="str">
        <f>IF(ISBLANK(Regressions!C45), " ", Regressions!C45)</f>
        <v>Urban</v>
      </c>
      <c r="D35" s="357">
        <f>IF(ISBLANK(Regressions!D45), " ", Regressions!D45)</f>
        <v>1560942.7007045739</v>
      </c>
      <c r="E35" s="233" t="e">
        <f>IF(ISNUMBER(Regressions!E45),ROUND(Regressions!E45, 1), NA())</f>
        <v>#N/A</v>
      </c>
      <c r="F35" s="358" t="e">
        <f>IF(ISNUMBER(Regressions!F45),ROUND(Regressions!F45, 1), NA())</f>
        <v>#N/A</v>
      </c>
      <c r="G35" s="255" t="e">
        <f>IF(ISNUMBER(Regressions!G45),ROUND(Regressions!G45, 1), NA())</f>
        <v>#N/A</v>
      </c>
      <c r="H35" s="359" t="e">
        <f>IF(ISNUMBER(Regressions!H45),ROUND(Regressions!H45, 1), NA())</f>
        <v>#N/A</v>
      </c>
      <c r="I35" s="256" t="e">
        <f>IF(ISNUMBER(Regressions!I45),ROUND(Regressions!I45, 1), NA())</f>
        <v>#N/A</v>
      </c>
      <c r="J35" s="360" t="e">
        <f>IF(ISNUMBER(Regressions!K45),ROUND(Regressions!K45, 1), NA())</f>
        <v>#N/A</v>
      </c>
      <c r="K35" s="358" t="e">
        <f>IF(ISNUMBER(Regressions!L45),ROUND(Regressions!L45, 1), NA())</f>
        <v>#N/A</v>
      </c>
      <c r="L35" s="257" t="e">
        <f>IF(ISNUMBER(Regressions!M45),ROUND(Regressions!M45, 1), NA())</f>
        <v>#N/A</v>
      </c>
      <c r="M35" s="359" t="e">
        <f>IF(ISNUMBER(Regressions!N45),ROUND(Regressions!N45, 1), NA())</f>
        <v>#N/A</v>
      </c>
      <c r="N35" s="256" t="e">
        <f>IF(ISNUMBER(Regressions!O45),ROUND(Regressions!O45, 1), NA())</f>
        <v>#N/A</v>
      </c>
      <c r="O35" s="360" t="e">
        <f>IF(ISNUMBER(Regressions!Q45),ROUND(Regressions!Q45, 1), NA())</f>
        <v>#N/A</v>
      </c>
      <c r="P35" s="358" t="e">
        <f>IF(ISNUMBER(Regressions!R45),ROUND(Regressions!R45, 1), NA())</f>
        <v>#N/A</v>
      </c>
      <c r="Q35" s="234" t="e">
        <f>IF(ISNUMBER(Regressions!S45),ROUND(Regressions!S45, 1), NA())</f>
        <v>#N/A</v>
      </c>
      <c r="R35" s="359" t="e">
        <f>IF(ISNUMBER(Regressions!T45),ROUND(Regressions!T45, 1), NA())</f>
        <v>#N/A</v>
      </c>
      <c r="S35" s="256" t="e">
        <f>IF(ISNUMBER(Regressions!U45),ROUND(Regressions!U45, 1), NA())</f>
        <v>#N/A</v>
      </c>
    </row>
    <row xmlns:x14ac="http://schemas.microsoft.com/office/spreadsheetml/2009/9/ac" r="36" x14ac:dyDescent="0.2">
      <c r="A36" s="355" t="str">
        <f>IF(ISBLANK(Regressions!A46), " ", Regressions!A46)</f>
        <v>Zambia</v>
      </c>
      <c r="B36" s="356">
        <f>IF(ISBLANK(Regressions!B46), " ", Regressions!B46)</f>
        <v>2001</v>
      </c>
      <c r="C36" s="361" t="str">
        <f>IF(ISBLANK(Regressions!C46), " ", Regressions!C46)</f>
        <v>Urban</v>
      </c>
      <c r="D36" s="357">
        <f>IF(ISBLANK(Regressions!D46), " ", Regressions!D46)</f>
        <v>1612167.918017731</v>
      </c>
      <c r="E36" s="233" t="e">
        <f>IF(ISNUMBER(Regressions!E46),ROUND(Regressions!E46, 1), NA())</f>
        <v>#N/A</v>
      </c>
      <c r="F36" s="358" t="e">
        <f>IF(ISNUMBER(Regressions!F46),ROUND(Regressions!F46, 1), NA())</f>
        <v>#N/A</v>
      </c>
      <c r="G36" s="255" t="e">
        <f>IF(ISNUMBER(Regressions!G46),ROUND(Regressions!G46, 1), NA())</f>
        <v>#N/A</v>
      </c>
      <c r="H36" s="359" t="e">
        <f>IF(ISNUMBER(Regressions!H46),ROUND(Regressions!H46, 1), NA())</f>
        <v>#N/A</v>
      </c>
      <c r="I36" s="256" t="e">
        <f>IF(ISNUMBER(Regressions!I46),ROUND(Regressions!I46, 1), NA())</f>
        <v>#N/A</v>
      </c>
      <c r="J36" s="360" t="e">
        <f>IF(ISNUMBER(Regressions!K46),ROUND(Regressions!K46, 1), NA())</f>
        <v>#N/A</v>
      </c>
      <c r="K36" s="358" t="e">
        <f>IF(ISNUMBER(Regressions!L46),ROUND(Regressions!L46, 1), NA())</f>
        <v>#N/A</v>
      </c>
      <c r="L36" s="257" t="e">
        <f>IF(ISNUMBER(Regressions!M46),ROUND(Regressions!M46, 1), NA())</f>
        <v>#N/A</v>
      </c>
      <c r="M36" s="359" t="e">
        <f>IF(ISNUMBER(Regressions!N46),ROUND(Regressions!N46, 1), NA())</f>
        <v>#N/A</v>
      </c>
      <c r="N36" s="256" t="e">
        <f>IF(ISNUMBER(Regressions!O46),ROUND(Regressions!O46, 1), NA())</f>
        <v>#N/A</v>
      </c>
      <c r="O36" s="360" t="e">
        <f>IF(ISNUMBER(Regressions!Q46),ROUND(Regressions!Q46, 1), NA())</f>
        <v>#N/A</v>
      </c>
      <c r="P36" s="358" t="e">
        <f>IF(ISNUMBER(Regressions!R46),ROUND(Regressions!R46, 1), NA())</f>
        <v>#N/A</v>
      </c>
      <c r="Q36" s="234" t="e">
        <f>IF(ISNUMBER(Regressions!S46),ROUND(Regressions!S46, 1), NA())</f>
        <v>#N/A</v>
      </c>
      <c r="R36" s="359" t="e">
        <f>IF(ISNUMBER(Regressions!T46),ROUND(Regressions!T46, 1), NA())</f>
        <v>#N/A</v>
      </c>
      <c r="S36" s="256" t="e">
        <f>IF(ISNUMBER(Regressions!U46),ROUND(Regressions!U46, 1), NA())</f>
        <v>#N/A</v>
      </c>
    </row>
    <row xmlns:x14ac="http://schemas.microsoft.com/office/spreadsheetml/2009/9/ac" r="37" x14ac:dyDescent="0.2">
      <c r="A37" s="355" t="str">
        <f>IF(ISBLANK(Regressions!A47), " ", Regressions!A47)</f>
        <v>Zambia</v>
      </c>
      <c r="B37" s="356">
        <f>IF(ISBLANK(Regressions!B47), " ", Regressions!B47)</f>
        <v>2002</v>
      </c>
      <c r="C37" s="361" t="str">
        <f>IF(ISBLANK(Regressions!C47), " ", Regressions!C47)</f>
        <v>Urban</v>
      </c>
      <c r="D37" s="357">
        <f>IF(ISBLANK(Regressions!D47), " ", Regressions!D47)</f>
        <v>1679375.78526535</v>
      </c>
      <c r="E37" s="233" t="e">
        <f>IF(ISNUMBER(Regressions!E47),ROUND(Regressions!E47, 1), NA())</f>
        <v>#N/A</v>
      </c>
      <c r="F37" s="358" t="e">
        <f>IF(ISNUMBER(Regressions!F47),ROUND(Regressions!F47, 1), NA())</f>
        <v>#N/A</v>
      </c>
      <c r="G37" s="255" t="e">
        <f>IF(ISNUMBER(Regressions!G47),ROUND(Regressions!G47, 1), NA())</f>
        <v>#N/A</v>
      </c>
      <c r="H37" s="359" t="e">
        <f>IF(ISNUMBER(Regressions!H47),ROUND(Regressions!H47, 1), NA())</f>
        <v>#N/A</v>
      </c>
      <c r="I37" s="256" t="e">
        <f>IF(ISNUMBER(Regressions!I47),ROUND(Regressions!I47, 1), NA())</f>
        <v>#N/A</v>
      </c>
      <c r="J37" s="360" t="e">
        <f>IF(ISNUMBER(Regressions!K47),ROUND(Regressions!K47, 1), NA())</f>
        <v>#N/A</v>
      </c>
      <c r="K37" s="358" t="e">
        <f>IF(ISNUMBER(Regressions!L47),ROUND(Regressions!L47, 1), NA())</f>
        <v>#N/A</v>
      </c>
      <c r="L37" s="257" t="e">
        <f>IF(ISNUMBER(Regressions!M47),ROUND(Regressions!M47, 1), NA())</f>
        <v>#N/A</v>
      </c>
      <c r="M37" s="359" t="e">
        <f>IF(ISNUMBER(Regressions!N47),ROUND(Regressions!N47, 1), NA())</f>
        <v>#N/A</v>
      </c>
      <c r="N37" s="256" t="e">
        <f>IF(ISNUMBER(Regressions!O47),ROUND(Regressions!O47, 1), NA())</f>
        <v>#N/A</v>
      </c>
      <c r="O37" s="360" t="e">
        <f>IF(ISNUMBER(Regressions!Q47),ROUND(Regressions!Q47, 1), NA())</f>
        <v>#N/A</v>
      </c>
      <c r="P37" s="358" t="e">
        <f>IF(ISNUMBER(Regressions!R47),ROUND(Regressions!R47, 1), NA())</f>
        <v>#N/A</v>
      </c>
      <c r="Q37" s="234" t="e">
        <f>IF(ISNUMBER(Regressions!S47),ROUND(Regressions!S47, 1), NA())</f>
        <v>#N/A</v>
      </c>
      <c r="R37" s="359" t="e">
        <f>IF(ISNUMBER(Regressions!T47),ROUND(Regressions!T47, 1), NA())</f>
        <v>#N/A</v>
      </c>
      <c r="S37" s="256" t="e">
        <f>IF(ISNUMBER(Regressions!U47),ROUND(Regressions!U47, 1), NA())</f>
        <v>#N/A</v>
      </c>
    </row>
    <row xmlns:x14ac="http://schemas.microsoft.com/office/spreadsheetml/2009/9/ac" r="38" x14ac:dyDescent="0.2">
      <c r="A38" s="355" t="str">
        <f>IF(ISBLANK(Regressions!A48), " ", Regressions!A48)</f>
        <v>Zambia</v>
      </c>
      <c r="B38" s="356">
        <f>IF(ISBLANK(Regressions!B48), " ", Regressions!B48)</f>
        <v>2003</v>
      </c>
      <c r="C38" s="361" t="str">
        <f>IF(ISBLANK(Regressions!C48), " ", Regressions!C48)</f>
        <v>Urban</v>
      </c>
      <c r="D38" s="357">
        <f>IF(ISBLANK(Regressions!D48), " ", Regressions!D48)</f>
        <v>1748675.7044207379</v>
      </c>
      <c r="E38" s="233" t="e">
        <f>IF(ISNUMBER(Regressions!E48),ROUND(Regressions!E48, 1), NA())</f>
        <v>#N/A</v>
      </c>
      <c r="F38" s="358" t="e">
        <f>IF(ISNUMBER(Regressions!F48),ROUND(Regressions!F48, 1), NA())</f>
        <v>#N/A</v>
      </c>
      <c r="G38" s="255" t="e">
        <f>IF(ISNUMBER(Regressions!G48),ROUND(Regressions!G48, 1), NA())</f>
        <v>#N/A</v>
      </c>
      <c r="H38" s="359" t="e">
        <f>IF(ISNUMBER(Regressions!H48),ROUND(Regressions!H48, 1), NA())</f>
        <v>#N/A</v>
      </c>
      <c r="I38" s="256" t="e">
        <f>IF(ISNUMBER(Regressions!I48),ROUND(Regressions!I48, 1), NA())</f>
        <v>#N/A</v>
      </c>
      <c r="J38" s="360" t="e">
        <f>IF(ISNUMBER(Regressions!K48),ROUND(Regressions!K48, 1), NA())</f>
        <v>#N/A</v>
      </c>
      <c r="K38" s="358" t="e">
        <f>IF(ISNUMBER(Regressions!L48),ROUND(Regressions!L48, 1), NA())</f>
        <v>#N/A</v>
      </c>
      <c r="L38" s="257" t="e">
        <f>IF(ISNUMBER(Regressions!M48),ROUND(Regressions!M48, 1), NA())</f>
        <v>#N/A</v>
      </c>
      <c r="M38" s="359" t="e">
        <f>IF(ISNUMBER(Regressions!N48),ROUND(Regressions!N48, 1), NA())</f>
        <v>#N/A</v>
      </c>
      <c r="N38" s="256" t="e">
        <f>IF(ISNUMBER(Regressions!O48),ROUND(Regressions!O48, 1), NA())</f>
        <v>#N/A</v>
      </c>
      <c r="O38" s="360" t="e">
        <f>IF(ISNUMBER(Regressions!Q48),ROUND(Regressions!Q48, 1), NA())</f>
        <v>#N/A</v>
      </c>
      <c r="P38" s="358" t="e">
        <f>IF(ISNUMBER(Regressions!R48),ROUND(Regressions!R48, 1), NA())</f>
        <v>#N/A</v>
      </c>
      <c r="Q38" s="234" t="e">
        <f>IF(ISNUMBER(Regressions!S48),ROUND(Regressions!S48, 1), NA())</f>
        <v>#N/A</v>
      </c>
      <c r="R38" s="359" t="e">
        <f>IF(ISNUMBER(Regressions!T48),ROUND(Regressions!T48, 1), NA())</f>
        <v>#N/A</v>
      </c>
      <c r="S38" s="256" t="e">
        <f>IF(ISNUMBER(Regressions!U48),ROUND(Regressions!U48, 1), NA())</f>
        <v>#N/A</v>
      </c>
    </row>
    <row xmlns:x14ac="http://schemas.microsoft.com/office/spreadsheetml/2009/9/ac" r="39" x14ac:dyDescent="0.2">
      <c r="A39" s="355" t="str">
        <f>IF(ISBLANK(Regressions!A49), " ", Regressions!A49)</f>
        <v>Zambia</v>
      </c>
      <c r="B39" s="356">
        <f>IF(ISBLANK(Regressions!B49), " ", Regressions!B49)</f>
        <v>2004</v>
      </c>
      <c r="C39" s="361" t="str">
        <f>IF(ISBLANK(Regressions!C49), " ", Regressions!C49)</f>
        <v>Urban</v>
      </c>
      <c r="D39" s="357">
        <f>IF(ISBLANK(Regressions!D49), " ", Regressions!D49)</f>
        <v>1822391.457366257</v>
      </c>
      <c r="E39" s="233" t="e">
        <f>IF(ISNUMBER(Regressions!E49),ROUND(Regressions!E49, 1), NA())</f>
        <v>#N/A</v>
      </c>
      <c r="F39" s="358" t="e">
        <f>IF(ISNUMBER(Regressions!F49),ROUND(Regressions!F49, 1), NA())</f>
        <v>#N/A</v>
      </c>
      <c r="G39" s="255" t="e">
        <f>IF(ISNUMBER(Regressions!G49),ROUND(Regressions!G49, 1), NA())</f>
        <v>#N/A</v>
      </c>
      <c r="H39" s="359" t="e">
        <f>IF(ISNUMBER(Regressions!H49),ROUND(Regressions!H49, 1), NA())</f>
        <v>#N/A</v>
      </c>
      <c r="I39" s="256" t="e">
        <f>IF(ISNUMBER(Regressions!I49),ROUND(Regressions!I49, 1), NA())</f>
        <v>#N/A</v>
      </c>
      <c r="J39" s="360" t="e">
        <f>IF(ISNUMBER(Regressions!K49),ROUND(Regressions!K49, 1), NA())</f>
        <v>#N/A</v>
      </c>
      <c r="K39" s="358" t="e">
        <f>IF(ISNUMBER(Regressions!L49),ROUND(Regressions!L49, 1), NA())</f>
        <v>#N/A</v>
      </c>
      <c r="L39" s="257" t="e">
        <f>IF(ISNUMBER(Regressions!M49),ROUND(Regressions!M49, 1), NA())</f>
        <v>#N/A</v>
      </c>
      <c r="M39" s="359" t="e">
        <f>IF(ISNUMBER(Regressions!N49),ROUND(Regressions!N49, 1), NA())</f>
        <v>#N/A</v>
      </c>
      <c r="N39" s="256" t="e">
        <f>IF(ISNUMBER(Regressions!O49),ROUND(Regressions!O49, 1), NA())</f>
        <v>#N/A</v>
      </c>
      <c r="O39" s="360" t="e">
        <f>IF(ISNUMBER(Regressions!Q49),ROUND(Regressions!Q49, 1), NA())</f>
        <v>#N/A</v>
      </c>
      <c r="P39" s="358" t="e">
        <f>IF(ISNUMBER(Regressions!R49),ROUND(Regressions!R49, 1), NA())</f>
        <v>#N/A</v>
      </c>
      <c r="Q39" s="234" t="e">
        <f>IF(ISNUMBER(Regressions!S49),ROUND(Regressions!S49, 1), NA())</f>
        <v>#N/A</v>
      </c>
      <c r="R39" s="359" t="e">
        <f>IF(ISNUMBER(Regressions!T49),ROUND(Regressions!T49, 1), NA())</f>
        <v>#N/A</v>
      </c>
      <c r="S39" s="256" t="e">
        <f>IF(ISNUMBER(Regressions!U49),ROUND(Regressions!U49, 1), NA())</f>
        <v>#N/A</v>
      </c>
    </row>
    <row xmlns:x14ac="http://schemas.microsoft.com/office/spreadsheetml/2009/9/ac" r="40" x14ac:dyDescent="0.2">
      <c r="A40" s="355" t="str">
        <f>IF(ISBLANK(Regressions!A50), " ", Regressions!A50)</f>
        <v>Zambia</v>
      </c>
      <c r="B40" s="356">
        <f>IF(ISBLANK(Regressions!B50), " ", Regressions!B50)</f>
        <v>2005</v>
      </c>
      <c r="C40" s="361" t="str">
        <f>IF(ISBLANK(Regressions!C50), " ", Regressions!C50)</f>
        <v>Urban</v>
      </c>
      <c r="D40" s="357">
        <f>IF(ISBLANK(Regressions!D50), " ", Regressions!D50)</f>
        <v>1898166.9635142139</v>
      </c>
      <c r="E40" s="233" t="e">
        <f>IF(ISNUMBER(Regressions!E50),ROUND(Regressions!E50, 1), NA())</f>
        <v>#N/A</v>
      </c>
      <c r="F40" s="358" t="e">
        <f>IF(ISNUMBER(Regressions!F50),ROUND(Regressions!F50, 1), NA())</f>
        <v>#N/A</v>
      </c>
      <c r="G40" s="255" t="e">
        <f>IF(ISNUMBER(Regressions!G50),ROUND(Regressions!G50, 1), NA())</f>
        <v>#N/A</v>
      </c>
      <c r="H40" s="359" t="e">
        <f>IF(ISNUMBER(Regressions!H50),ROUND(Regressions!H50, 1), NA())</f>
        <v>#N/A</v>
      </c>
      <c r="I40" s="256" t="e">
        <f>IF(ISNUMBER(Regressions!I50),ROUND(Regressions!I50, 1), NA())</f>
        <v>#N/A</v>
      </c>
      <c r="J40" s="360" t="e">
        <f>IF(ISNUMBER(Regressions!K50),ROUND(Regressions!K50, 1), NA())</f>
        <v>#N/A</v>
      </c>
      <c r="K40" s="358" t="e">
        <f>IF(ISNUMBER(Regressions!L50),ROUND(Regressions!L50, 1), NA())</f>
        <v>#N/A</v>
      </c>
      <c r="L40" s="257" t="e">
        <f>IF(ISNUMBER(Regressions!M50),ROUND(Regressions!M50, 1), NA())</f>
        <v>#N/A</v>
      </c>
      <c r="M40" s="359" t="e">
        <f>IF(ISNUMBER(Regressions!N50),ROUND(Regressions!N50, 1), NA())</f>
        <v>#N/A</v>
      </c>
      <c r="N40" s="256" t="e">
        <f>IF(ISNUMBER(Regressions!O50),ROUND(Regressions!O50, 1), NA())</f>
        <v>#N/A</v>
      </c>
      <c r="O40" s="360" t="e">
        <f>IF(ISNUMBER(Regressions!Q50),ROUND(Regressions!Q50, 1), NA())</f>
        <v>#N/A</v>
      </c>
      <c r="P40" s="358" t="e">
        <f>IF(ISNUMBER(Regressions!R50),ROUND(Regressions!R50, 1), NA())</f>
        <v>#N/A</v>
      </c>
      <c r="Q40" s="234" t="e">
        <f>IF(ISNUMBER(Regressions!S50),ROUND(Regressions!S50, 1), NA())</f>
        <v>#N/A</v>
      </c>
      <c r="R40" s="359" t="e">
        <f>IF(ISNUMBER(Regressions!T50),ROUND(Regressions!T50, 1), NA())</f>
        <v>#N/A</v>
      </c>
      <c r="S40" s="256" t="e">
        <f>IF(ISNUMBER(Regressions!U50),ROUND(Regressions!U50, 1), NA())</f>
        <v>#N/A</v>
      </c>
    </row>
    <row xmlns:x14ac="http://schemas.microsoft.com/office/spreadsheetml/2009/9/ac" r="41" x14ac:dyDescent="0.2">
      <c r="A41" s="355" t="str">
        <f>IF(ISBLANK(Regressions!A51), " ", Regressions!A51)</f>
        <v>Zambia</v>
      </c>
      <c r="B41" s="356">
        <f>IF(ISBLANK(Regressions!B51), " ", Regressions!B51)</f>
        <v>2006</v>
      </c>
      <c r="C41" s="361" t="str">
        <f>IF(ISBLANK(Regressions!C51), " ", Regressions!C51)</f>
        <v>Urban</v>
      </c>
      <c r="D41" s="357">
        <f>IF(ISBLANK(Regressions!D51), " ", Regressions!D51)</f>
        <v>1979437.7861309049</v>
      </c>
      <c r="E41" s="233" t="e">
        <f>IF(ISNUMBER(Regressions!E51),ROUND(Regressions!E51, 1), NA())</f>
        <v>#N/A</v>
      </c>
      <c r="F41" s="358" t="e">
        <f>IF(ISNUMBER(Regressions!F51),ROUND(Regressions!F51, 1), NA())</f>
        <v>#N/A</v>
      </c>
      <c r="G41" s="255" t="e">
        <f>IF(ISNUMBER(Regressions!G51),ROUND(Regressions!G51, 1), NA())</f>
        <v>#N/A</v>
      </c>
      <c r="H41" s="359" t="e">
        <f>IF(ISNUMBER(Regressions!H51),ROUND(Regressions!H51, 1), NA())</f>
        <v>#N/A</v>
      </c>
      <c r="I41" s="256" t="e">
        <f>IF(ISNUMBER(Regressions!I51),ROUND(Regressions!I51, 1), NA())</f>
        <v>#N/A</v>
      </c>
      <c r="J41" s="360" t="e">
        <f>IF(ISNUMBER(Regressions!K51),ROUND(Regressions!K51, 1), NA())</f>
        <v>#N/A</v>
      </c>
      <c r="K41" s="358" t="e">
        <f>IF(ISNUMBER(Regressions!L51),ROUND(Regressions!L51, 1), NA())</f>
        <v>#N/A</v>
      </c>
      <c r="L41" s="257" t="e">
        <f>IF(ISNUMBER(Regressions!M51),ROUND(Regressions!M51, 1), NA())</f>
        <v>#N/A</v>
      </c>
      <c r="M41" s="359" t="e">
        <f>IF(ISNUMBER(Regressions!N51),ROUND(Regressions!N51, 1), NA())</f>
        <v>#N/A</v>
      </c>
      <c r="N41" s="256" t="e">
        <f>IF(ISNUMBER(Regressions!O51),ROUND(Regressions!O51, 1), NA())</f>
        <v>#N/A</v>
      </c>
      <c r="O41" s="360" t="e">
        <f>IF(ISNUMBER(Regressions!Q51),ROUND(Regressions!Q51, 1), NA())</f>
        <v>#N/A</v>
      </c>
      <c r="P41" s="358" t="e">
        <f>IF(ISNUMBER(Regressions!R51),ROUND(Regressions!R51, 1), NA())</f>
        <v>#N/A</v>
      </c>
      <c r="Q41" s="234" t="e">
        <f>IF(ISNUMBER(Regressions!S51),ROUND(Regressions!S51, 1), NA())</f>
        <v>#N/A</v>
      </c>
      <c r="R41" s="359" t="e">
        <f>IF(ISNUMBER(Regressions!T51),ROUND(Regressions!T51, 1), NA())</f>
        <v>#N/A</v>
      </c>
      <c r="S41" s="256" t="e">
        <f>IF(ISNUMBER(Regressions!U51),ROUND(Regressions!U51, 1), NA())</f>
        <v>#N/A</v>
      </c>
    </row>
    <row xmlns:x14ac="http://schemas.microsoft.com/office/spreadsheetml/2009/9/ac" r="42" x14ac:dyDescent="0.2">
      <c r="A42" s="355" t="str">
        <f>IF(ISBLANK(Regressions!A52), " ", Regressions!A52)</f>
        <v>Zambia</v>
      </c>
      <c r="B42" s="356">
        <f>IF(ISBLANK(Regressions!B52), " ", Regressions!B52)</f>
        <v>2007</v>
      </c>
      <c r="C42" s="361" t="str">
        <f>IF(ISBLANK(Regressions!C52), " ", Regressions!C52)</f>
        <v>Urban</v>
      </c>
      <c r="D42" s="357">
        <f>IF(ISBLANK(Regressions!D52), " ", Regressions!D52)</f>
        <v>2064982.3586309431</v>
      </c>
      <c r="E42" s="233" t="e">
        <f>IF(ISNUMBER(Regressions!E52),ROUND(Regressions!E52, 1), NA())</f>
        <v>#N/A</v>
      </c>
      <c r="F42" s="358" t="e">
        <f>IF(ISNUMBER(Regressions!F52),ROUND(Regressions!F52, 1), NA())</f>
        <v>#N/A</v>
      </c>
      <c r="G42" s="255" t="e">
        <f>IF(ISNUMBER(Regressions!G52),ROUND(Regressions!G52, 1), NA())</f>
        <v>#N/A</v>
      </c>
      <c r="H42" s="359" t="e">
        <f>IF(ISNUMBER(Regressions!H52),ROUND(Regressions!H52, 1), NA())</f>
        <v>#N/A</v>
      </c>
      <c r="I42" s="256" t="e">
        <f>IF(ISNUMBER(Regressions!I52),ROUND(Regressions!I52, 1), NA())</f>
        <v>#N/A</v>
      </c>
      <c r="J42" s="360" t="e">
        <f>IF(ISNUMBER(Regressions!K52),ROUND(Regressions!K52, 1), NA())</f>
        <v>#N/A</v>
      </c>
      <c r="K42" s="358" t="e">
        <f>IF(ISNUMBER(Regressions!L52),ROUND(Regressions!L52, 1), NA())</f>
        <v>#N/A</v>
      </c>
      <c r="L42" s="257" t="e">
        <f>IF(ISNUMBER(Regressions!M52),ROUND(Regressions!M52, 1), NA())</f>
        <v>#N/A</v>
      </c>
      <c r="M42" s="359" t="e">
        <f>IF(ISNUMBER(Regressions!N52),ROUND(Regressions!N52, 1), NA())</f>
        <v>#N/A</v>
      </c>
      <c r="N42" s="256" t="e">
        <f>IF(ISNUMBER(Regressions!O52),ROUND(Regressions!O52, 1), NA())</f>
        <v>#N/A</v>
      </c>
      <c r="O42" s="360" t="e">
        <f>IF(ISNUMBER(Regressions!Q52),ROUND(Regressions!Q52, 1), NA())</f>
        <v>#N/A</v>
      </c>
      <c r="P42" s="358" t="e">
        <f>IF(ISNUMBER(Regressions!R52),ROUND(Regressions!R52, 1), NA())</f>
        <v>#N/A</v>
      </c>
      <c r="Q42" s="234" t="e">
        <f>IF(ISNUMBER(Regressions!S52),ROUND(Regressions!S52, 1), NA())</f>
        <v>#N/A</v>
      </c>
      <c r="R42" s="359" t="e">
        <f>IF(ISNUMBER(Regressions!T52),ROUND(Regressions!T52, 1), NA())</f>
        <v>#N/A</v>
      </c>
      <c r="S42" s="256" t="e">
        <f>IF(ISNUMBER(Regressions!U52),ROUND(Regressions!U52, 1), NA())</f>
        <v>#N/A</v>
      </c>
    </row>
    <row xmlns:x14ac="http://schemas.microsoft.com/office/spreadsheetml/2009/9/ac" r="43" x14ac:dyDescent="0.2">
      <c r="A43" s="355" t="str">
        <f>IF(ISBLANK(Regressions!A53), " ", Regressions!A53)</f>
        <v>Zambia</v>
      </c>
      <c r="B43" s="356">
        <f>IF(ISBLANK(Regressions!B53), " ", Regressions!B53)</f>
        <v>2008</v>
      </c>
      <c r="C43" s="361" t="str">
        <f>IF(ISBLANK(Regressions!C53), " ", Regressions!C53)</f>
        <v>Urban</v>
      </c>
      <c r="D43" s="357">
        <f>IF(ISBLANK(Regressions!D53), " ", Regressions!D53)</f>
        <v>2157801.91937336</v>
      </c>
      <c r="E43" s="233" t="e">
        <f>IF(ISNUMBER(Regressions!E53),ROUND(Regressions!E53, 1), NA())</f>
        <v>#N/A</v>
      </c>
      <c r="F43" s="358" t="e">
        <f>IF(ISNUMBER(Regressions!F53),ROUND(Regressions!F53, 1), NA())</f>
        <v>#N/A</v>
      </c>
      <c r="G43" s="255" t="e">
        <f>IF(ISNUMBER(Regressions!G53),ROUND(Regressions!G53, 1), NA())</f>
        <v>#N/A</v>
      </c>
      <c r="H43" s="359" t="e">
        <f>IF(ISNUMBER(Regressions!H53),ROUND(Regressions!H53, 1), NA())</f>
        <v>#N/A</v>
      </c>
      <c r="I43" s="256" t="e">
        <f>IF(ISNUMBER(Regressions!I53),ROUND(Regressions!I53, 1), NA())</f>
        <v>#N/A</v>
      </c>
      <c r="J43" s="360" t="e">
        <f>IF(ISNUMBER(Regressions!K53),ROUND(Regressions!K53, 1), NA())</f>
        <v>#N/A</v>
      </c>
      <c r="K43" s="358" t="e">
        <f>IF(ISNUMBER(Regressions!L53),ROUND(Regressions!L53, 1), NA())</f>
        <v>#N/A</v>
      </c>
      <c r="L43" s="257" t="e">
        <f>IF(ISNUMBER(Regressions!M53),ROUND(Regressions!M53, 1), NA())</f>
        <v>#N/A</v>
      </c>
      <c r="M43" s="359" t="e">
        <f>IF(ISNUMBER(Regressions!N53),ROUND(Regressions!N53, 1), NA())</f>
        <v>#N/A</v>
      </c>
      <c r="N43" s="256" t="e">
        <f>IF(ISNUMBER(Regressions!O53),ROUND(Regressions!O53, 1), NA())</f>
        <v>#N/A</v>
      </c>
      <c r="O43" s="360" t="e">
        <f>IF(ISNUMBER(Regressions!Q53),ROUND(Regressions!Q53, 1), NA())</f>
        <v>#N/A</v>
      </c>
      <c r="P43" s="358" t="e">
        <f>IF(ISNUMBER(Regressions!R53),ROUND(Regressions!R53, 1), NA())</f>
        <v>#N/A</v>
      </c>
      <c r="Q43" s="234" t="e">
        <f>IF(ISNUMBER(Regressions!S53),ROUND(Regressions!S53, 1), NA())</f>
        <v>#N/A</v>
      </c>
      <c r="R43" s="359" t="e">
        <f>IF(ISNUMBER(Regressions!T53),ROUND(Regressions!T53, 1), NA())</f>
        <v>#N/A</v>
      </c>
      <c r="S43" s="256" t="e">
        <f>IF(ISNUMBER(Regressions!U53),ROUND(Regressions!U53, 1), NA())</f>
        <v>#N/A</v>
      </c>
    </row>
    <row xmlns:x14ac="http://schemas.microsoft.com/office/spreadsheetml/2009/9/ac" r="44" x14ac:dyDescent="0.2">
      <c r="A44" s="355" t="str">
        <f>IF(ISBLANK(Regressions!A54), " ", Regressions!A54)</f>
        <v>Zambia</v>
      </c>
      <c r="B44" s="356">
        <f>IF(ISBLANK(Regressions!B54), " ", Regressions!B54)</f>
        <v>2009</v>
      </c>
      <c r="C44" s="361" t="str">
        <f>IF(ISBLANK(Regressions!C54), " ", Regressions!C54)</f>
        <v>Urban</v>
      </c>
      <c r="D44" s="357">
        <f>IF(ISBLANK(Regressions!D54), " ", Regressions!D54)</f>
        <v>2255344.3831322482</v>
      </c>
      <c r="E44" s="233" t="e">
        <f>IF(ISNUMBER(Regressions!E54),ROUND(Regressions!E54, 1), NA())</f>
        <v>#N/A</v>
      </c>
      <c r="F44" s="358" t="e">
        <f>IF(ISNUMBER(Regressions!F54),ROUND(Regressions!F54, 1), NA())</f>
        <v>#N/A</v>
      </c>
      <c r="G44" s="255" t="e">
        <f>IF(ISNUMBER(Regressions!G54),ROUND(Regressions!G54, 1), NA())</f>
        <v>#N/A</v>
      </c>
      <c r="H44" s="359" t="e">
        <f>IF(ISNUMBER(Regressions!H54),ROUND(Regressions!H54, 1), NA())</f>
        <v>#N/A</v>
      </c>
      <c r="I44" s="256" t="e">
        <f>IF(ISNUMBER(Regressions!I54),ROUND(Regressions!I54, 1), NA())</f>
        <v>#N/A</v>
      </c>
      <c r="J44" s="360" t="e">
        <f>IF(ISNUMBER(Regressions!K54),ROUND(Regressions!K54, 1), NA())</f>
        <v>#N/A</v>
      </c>
      <c r="K44" s="358" t="e">
        <f>IF(ISNUMBER(Regressions!L54),ROUND(Regressions!L54, 1), NA())</f>
        <v>#N/A</v>
      </c>
      <c r="L44" s="257" t="e">
        <f>IF(ISNUMBER(Regressions!M54),ROUND(Regressions!M54, 1), NA())</f>
        <v>#N/A</v>
      </c>
      <c r="M44" s="359" t="e">
        <f>IF(ISNUMBER(Regressions!N54),ROUND(Regressions!N54, 1), NA())</f>
        <v>#N/A</v>
      </c>
      <c r="N44" s="256" t="e">
        <f>IF(ISNUMBER(Regressions!O54),ROUND(Regressions!O54, 1), NA())</f>
        <v>#N/A</v>
      </c>
      <c r="O44" s="360" t="e">
        <f>IF(ISNUMBER(Regressions!Q54),ROUND(Regressions!Q54, 1), NA())</f>
        <v>#N/A</v>
      </c>
      <c r="P44" s="358" t="e">
        <f>IF(ISNUMBER(Regressions!R54),ROUND(Regressions!R54, 1), NA())</f>
        <v>#N/A</v>
      </c>
      <c r="Q44" s="234" t="e">
        <f>IF(ISNUMBER(Regressions!S54),ROUND(Regressions!S54, 1), NA())</f>
        <v>#N/A</v>
      </c>
      <c r="R44" s="359" t="e">
        <f>IF(ISNUMBER(Regressions!T54),ROUND(Regressions!T54, 1), NA())</f>
        <v>#N/A</v>
      </c>
      <c r="S44" s="256" t="e">
        <f>IF(ISNUMBER(Regressions!U54),ROUND(Regressions!U54, 1), NA())</f>
        <v>#N/A</v>
      </c>
    </row>
    <row xmlns:x14ac="http://schemas.microsoft.com/office/spreadsheetml/2009/9/ac" r="45" x14ac:dyDescent="0.2">
      <c r="A45" s="355" t="str">
        <f>IF(ISBLANK(Regressions!A55), " ", Regressions!A55)</f>
        <v>Zambia</v>
      </c>
      <c r="B45" s="356">
        <f>IF(ISBLANK(Regressions!B55), " ", Regressions!B55)</f>
        <v>2010</v>
      </c>
      <c r="C45" s="361" t="str">
        <f>IF(ISBLANK(Regressions!C55), " ", Regressions!C55)</f>
        <v>Urban</v>
      </c>
      <c r="D45" s="357">
        <f>IF(ISBLANK(Regressions!D55), " ", Regressions!D55)</f>
        <v>2359349.538756866</v>
      </c>
      <c r="E45" s="233" t="e">
        <f>IF(ISNUMBER(Regressions!E55),ROUND(Regressions!E55, 1), NA())</f>
        <v>#N/A</v>
      </c>
      <c r="F45" s="358" t="e">
        <f>IF(ISNUMBER(Regressions!F55),ROUND(Regressions!F55, 1), NA())</f>
        <v>#N/A</v>
      </c>
      <c r="G45" s="255" t="e">
        <f>IF(ISNUMBER(Regressions!G55),ROUND(Regressions!G55, 1), NA())</f>
        <v>#N/A</v>
      </c>
      <c r="H45" s="359" t="e">
        <f>IF(ISNUMBER(Regressions!H55),ROUND(Regressions!H55, 1), NA())</f>
        <v>#N/A</v>
      </c>
      <c r="I45" s="256" t="e">
        <f>IF(ISNUMBER(Regressions!I55),ROUND(Regressions!I55, 1), NA())</f>
        <v>#N/A</v>
      </c>
      <c r="J45" s="360" t="e">
        <f>IF(ISNUMBER(Regressions!K55),ROUND(Regressions!K55, 1), NA())</f>
        <v>#N/A</v>
      </c>
      <c r="K45" s="358" t="e">
        <f>IF(ISNUMBER(Regressions!L55),ROUND(Regressions!L55, 1), NA())</f>
        <v>#N/A</v>
      </c>
      <c r="L45" s="257" t="e">
        <f>IF(ISNUMBER(Regressions!M55),ROUND(Regressions!M55, 1), NA())</f>
        <v>#N/A</v>
      </c>
      <c r="M45" s="359" t="e">
        <f>IF(ISNUMBER(Regressions!N55),ROUND(Regressions!N55, 1), NA())</f>
        <v>#N/A</v>
      </c>
      <c r="N45" s="256" t="e">
        <f>IF(ISNUMBER(Regressions!O55),ROUND(Regressions!O55, 1), NA())</f>
        <v>#N/A</v>
      </c>
      <c r="O45" s="360" t="e">
        <f>IF(ISNUMBER(Regressions!Q55),ROUND(Regressions!Q55, 1), NA())</f>
        <v>#N/A</v>
      </c>
      <c r="P45" s="358" t="e">
        <f>IF(ISNUMBER(Regressions!R55),ROUND(Regressions!R55, 1), NA())</f>
        <v>#N/A</v>
      </c>
      <c r="Q45" s="234" t="e">
        <f>IF(ISNUMBER(Regressions!S55),ROUND(Regressions!S55, 1), NA())</f>
        <v>#N/A</v>
      </c>
      <c r="R45" s="359" t="e">
        <f>IF(ISNUMBER(Regressions!T55),ROUND(Regressions!T55, 1), NA())</f>
        <v>#N/A</v>
      </c>
      <c r="S45" s="256" t="e">
        <f>IF(ISNUMBER(Regressions!U55),ROUND(Regressions!U55, 1), NA())</f>
        <v>#N/A</v>
      </c>
    </row>
    <row xmlns:x14ac="http://schemas.microsoft.com/office/spreadsheetml/2009/9/ac" r="46" x14ac:dyDescent="0.2">
      <c r="A46" s="355" t="str">
        <f>IF(ISBLANK(Regressions!A56), " ", Regressions!A56)</f>
        <v>Zambia</v>
      </c>
      <c r="B46" s="356">
        <f>IF(ISBLANK(Regressions!B56), " ", Regressions!B56)</f>
        <v>2011</v>
      </c>
      <c r="C46" s="361" t="str">
        <f>IF(ISBLANK(Regressions!C56), " ", Regressions!C56)</f>
        <v>Urban</v>
      </c>
      <c r="D46" s="357">
        <f>IF(ISBLANK(Regressions!D56), " ", Regressions!D56)</f>
        <v>2466193.589009705</v>
      </c>
      <c r="E46" s="233" t="e">
        <f>IF(ISNUMBER(Regressions!E56),ROUND(Regressions!E56, 1), NA())</f>
        <v>#N/A</v>
      </c>
      <c r="F46" s="358" t="e">
        <f>IF(ISNUMBER(Regressions!F56),ROUND(Regressions!F56, 1), NA())</f>
        <v>#N/A</v>
      </c>
      <c r="G46" s="255" t="e">
        <f>IF(ISNUMBER(Regressions!G56),ROUND(Regressions!G56, 1), NA())</f>
        <v>#N/A</v>
      </c>
      <c r="H46" s="359" t="e">
        <f>IF(ISNUMBER(Regressions!H56),ROUND(Regressions!H56, 1), NA())</f>
        <v>#N/A</v>
      </c>
      <c r="I46" s="256" t="e">
        <f>IF(ISNUMBER(Regressions!I56),ROUND(Regressions!I56, 1), NA())</f>
        <v>#N/A</v>
      </c>
      <c r="J46" s="360" t="e">
        <f>IF(ISNUMBER(Regressions!K56),ROUND(Regressions!K56, 1), NA())</f>
        <v>#N/A</v>
      </c>
      <c r="K46" s="358" t="e">
        <f>IF(ISNUMBER(Regressions!L56),ROUND(Regressions!L56, 1), NA())</f>
        <v>#N/A</v>
      </c>
      <c r="L46" s="257" t="e">
        <f>IF(ISNUMBER(Regressions!M56),ROUND(Regressions!M56, 1), NA())</f>
        <v>#N/A</v>
      </c>
      <c r="M46" s="359" t="e">
        <f>IF(ISNUMBER(Regressions!N56),ROUND(Regressions!N56, 1), NA())</f>
        <v>#N/A</v>
      </c>
      <c r="N46" s="256" t="e">
        <f>IF(ISNUMBER(Regressions!O56),ROUND(Regressions!O56, 1), NA())</f>
        <v>#N/A</v>
      </c>
      <c r="O46" s="360" t="e">
        <f>IF(ISNUMBER(Regressions!Q56),ROUND(Regressions!Q56, 1), NA())</f>
        <v>#N/A</v>
      </c>
      <c r="P46" s="358" t="e">
        <f>IF(ISNUMBER(Regressions!R56),ROUND(Regressions!R56, 1), NA())</f>
        <v>#N/A</v>
      </c>
      <c r="Q46" s="234" t="e">
        <f>IF(ISNUMBER(Regressions!S56),ROUND(Regressions!S56, 1), NA())</f>
        <v>#N/A</v>
      </c>
      <c r="R46" s="359" t="e">
        <f>IF(ISNUMBER(Regressions!T56),ROUND(Regressions!T56, 1), NA())</f>
        <v>#N/A</v>
      </c>
      <c r="S46" s="256" t="e">
        <f>IF(ISNUMBER(Regressions!U56),ROUND(Regressions!U56, 1), NA())</f>
        <v>#N/A</v>
      </c>
    </row>
    <row xmlns:x14ac="http://schemas.microsoft.com/office/spreadsheetml/2009/9/ac" r="47" x14ac:dyDescent="0.2">
      <c r="A47" s="355" t="str">
        <f>IF(ISBLANK(Regressions!A57), " ", Regressions!A57)</f>
        <v>Zambia</v>
      </c>
      <c r="B47" s="356">
        <f>IF(ISBLANK(Regressions!B57), " ", Regressions!B57)</f>
        <v>2012</v>
      </c>
      <c r="C47" s="361" t="str">
        <f>IF(ISBLANK(Regressions!C57), " ", Regressions!C57)</f>
        <v>Urban</v>
      </c>
      <c r="D47" s="357">
        <f>IF(ISBLANK(Regressions!D57), " ", Regressions!D57)</f>
        <v>2577535.0832477571</v>
      </c>
      <c r="E47" s="233" t="e">
        <f>IF(ISNUMBER(Regressions!E57),ROUND(Regressions!E57, 1), NA())</f>
        <v>#N/A</v>
      </c>
      <c r="F47" s="358" t="e">
        <f>IF(ISNUMBER(Regressions!F57),ROUND(Regressions!F57, 1), NA())</f>
        <v>#N/A</v>
      </c>
      <c r="G47" s="255" t="e">
        <f>IF(ISNUMBER(Regressions!G57),ROUND(Regressions!G57, 1), NA())</f>
        <v>#N/A</v>
      </c>
      <c r="H47" s="359" t="e">
        <f>IF(ISNUMBER(Regressions!H57),ROUND(Regressions!H57, 1), NA())</f>
        <v>#N/A</v>
      </c>
      <c r="I47" s="256" t="e">
        <f>IF(ISNUMBER(Regressions!I57),ROUND(Regressions!I57, 1), NA())</f>
        <v>#N/A</v>
      </c>
      <c r="J47" s="360" t="e">
        <f>IF(ISNUMBER(Regressions!K57),ROUND(Regressions!K57, 1), NA())</f>
        <v>#N/A</v>
      </c>
      <c r="K47" s="358" t="e">
        <f>IF(ISNUMBER(Regressions!L57),ROUND(Regressions!L57, 1), NA())</f>
        <v>#N/A</v>
      </c>
      <c r="L47" s="257" t="e">
        <f>IF(ISNUMBER(Regressions!M57),ROUND(Regressions!M57, 1), NA())</f>
        <v>#N/A</v>
      </c>
      <c r="M47" s="359" t="e">
        <f>IF(ISNUMBER(Regressions!N57),ROUND(Regressions!N57, 1), NA())</f>
        <v>#N/A</v>
      </c>
      <c r="N47" s="256" t="e">
        <f>IF(ISNUMBER(Regressions!O57),ROUND(Regressions!O57, 1), NA())</f>
        <v>#N/A</v>
      </c>
      <c r="O47" s="360" t="e">
        <f>IF(ISNUMBER(Regressions!Q57),ROUND(Regressions!Q57, 1), NA())</f>
        <v>#N/A</v>
      </c>
      <c r="P47" s="358" t="e">
        <f>IF(ISNUMBER(Regressions!R57),ROUND(Regressions!R57, 1), NA())</f>
        <v>#N/A</v>
      </c>
      <c r="Q47" s="234" t="e">
        <f>IF(ISNUMBER(Regressions!S57),ROUND(Regressions!S57, 1), NA())</f>
        <v>#N/A</v>
      </c>
      <c r="R47" s="359" t="e">
        <f>IF(ISNUMBER(Regressions!T57),ROUND(Regressions!T57, 1), NA())</f>
        <v>#N/A</v>
      </c>
      <c r="S47" s="256" t="e">
        <f>IF(ISNUMBER(Regressions!U57),ROUND(Regressions!U57, 1), NA())</f>
        <v>#N/A</v>
      </c>
    </row>
    <row xmlns:x14ac="http://schemas.microsoft.com/office/spreadsheetml/2009/9/ac" r="48" x14ac:dyDescent="0.2">
      <c r="A48" s="355" t="str">
        <f>IF(ISBLANK(Regressions!A58), " ", Regressions!A58)</f>
        <v>Zambia</v>
      </c>
      <c r="B48" s="356">
        <f>IF(ISBLANK(Regressions!B58), " ", Regressions!B58)</f>
        <v>2013</v>
      </c>
      <c r="C48" s="361" t="str">
        <f>IF(ISBLANK(Regressions!C58), " ", Regressions!C58)</f>
        <v>Urban</v>
      </c>
      <c r="D48" s="357">
        <f>IF(ISBLANK(Regressions!D58), " ", Regressions!D58)</f>
        <v>2692666.882997131</v>
      </c>
      <c r="E48" s="233">
        <f>IF(ISNUMBER(Regressions!E58),ROUND(Regressions!E58, 1), NA())</f>
        <v>99</v>
      </c>
      <c r="F48" s="358">
        <f>IF(ISNUMBER(Regressions!F58),ROUND(Regressions!F58, 1), NA())</f>
        <v>92.9</v>
      </c>
      <c r="G48" s="255" t="e">
        <f>IF(ISNUMBER(Regressions!G58),ROUND(Regressions!G58, 1), NA())</f>
        <v>#N/A</v>
      </c>
      <c r="H48" s="359" t="e">
        <f>IF(ISNUMBER(Regressions!H58),ROUND(Regressions!H58, 1), NA())</f>
        <v>#N/A</v>
      </c>
      <c r="I48" s="256">
        <f>IF(ISNUMBER(Regressions!I58),ROUND(Regressions!I58, 1), NA())</f>
        <v>7.1</v>
      </c>
      <c r="J48" s="360" t="e">
        <f>IF(ISNUMBER(Regressions!K58),ROUND(Regressions!K58, 1), NA())</f>
        <v>#N/A</v>
      </c>
      <c r="K48" s="358" t="e">
        <f>IF(ISNUMBER(Regressions!L58),ROUND(Regressions!L58, 1), NA())</f>
        <v>#N/A</v>
      </c>
      <c r="L48" s="257" t="e">
        <f>IF(ISNUMBER(Regressions!M58),ROUND(Regressions!M58, 1), NA())</f>
        <v>#N/A</v>
      </c>
      <c r="M48" s="359" t="e">
        <f>IF(ISNUMBER(Regressions!N58),ROUND(Regressions!N58, 1), NA())</f>
        <v>#N/A</v>
      </c>
      <c r="N48" s="256" t="e">
        <f>IF(ISNUMBER(Regressions!O58),ROUND(Regressions!O58, 1), NA())</f>
        <v>#N/A</v>
      </c>
      <c r="O48" s="360" t="e">
        <f>IF(ISNUMBER(Regressions!Q58),ROUND(Regressions!Q58, 1), NA())</f>
        <v>#N/A</v>
      </c>
      <c r="P48" s="358" t="e">
        <f>IF(ISNUMBER(Regressions!R58),ROUND(Regressions!R58, 1), NA())</f>
        <v>#N/A</v>
      </c>
      <c r="Q48" s="234" t="e">
        <f>IF(ISNUMBER(Regressions!S58),ROUND(Regressions!S58, 1), NA())</f>
        <v>#N/A</v>
      </c>
      <c r="R48" s="359" t="e">
        <f>IF(ISNUMBER(Regressions!T58),ROUND(Regressions!T58, 1), NA())</f>
        <v>#N/A</v>
      </c>
      <c r="S48" s="256" t="e">
        <f>IF(ISNUMBER(Regressions!U58),ROUND(Regressions!U58, 1), NA())</f>
        <v>#N/A</v>
      </c>
    </row>
    <row xmlns:x14ac="http://schemas.microsoft.com/office/spreadsheetml/2009/9/ac" r="49" x14ac:dyDescent="0.2">
      <c r="A49" s="355" t="str">
        <f>IF(ISBLANK(Regressions!A59), " ", Regressions!A59)</f>
        <v>Zambia</v>
      </c>
      <c r="B49" s="356">
        <f>IF(ISBLANK(Regressions!B59), " ", Regressions!B59)</f>
        <v>2014</v>
      </c>
      <c r="C49" s="361" t="str">
        <f>IF(ISBLANK(Regressions!C59), " ", Regressions!C59)</f>
        <v>Urban</v>
      </c>
      <c r="D49" s="357">
        <f>IF(ISBLANK(Regressions!D59), " ", Regressions!D59)</f>
        <v>2811999.593606262</v>
      </c>
      <c r="E49" s="233">
        <f>IF(ISNUMBER(Regressions!E59),ROUND(Regressions!E59, 1), NA())</f>
        <v>99</v>
      </c>
      <c r="F49" s="358">
        <f>IF(ISNUMBER(Regressions!F59),ROUND(Regressions!F59, 1), NA())</f>
        <v>92.9</v>
      </c>
      <c r="G49" s="255" t="e">
        <f>IF(ISNUMBER(Regressions!G59),ROUND(Regressions!G59, 1), NA())</f>
        <v>#N/A</v>
      </c>
      <c r="H49" s="359" t="e">
        <f>IF(ISNUMBER(Regressions!H59),ROUND(Regressions!H59, 1), NA())</f>
        <v>#N/A</v>
      </c>
      <c r="I49" s="256">
        <f>IF(ISNUMBER(Regressions!I59),ROUND(Regressions!I59, 1), NA())</f>
        <v>7.1</v>
      </c>
      <c r="J49" s="360" t="e">
        <f>IF(ISNUMBER(Regressions!K59),ROUND(Regressions!K59, 1), NA())</f>
        <v>#N/A</v>
      </c>
      <c r="K49" s="358" t="e">
        <f>IF(ISNUMBER(Regressions!L59),ROUND(Regressions!L59, 1), NA())</f>
        <v>#N/A</v>
      </c>
      <c r="L49" s="257" t="e">
        <f>IF(ISNUMBER(Regressions!M59),ROUND(Regressions!M59, 1), NA())</f>
        <v>#N/A</v>
      </c>
      <c r="M49" s="359" t="e">
        <f>IF(ISNUMBER(Regressions!N59),ROUND(Regressions!N59, 1), NA())</f>
        <v>#N/A</v>
      </c>
      <c r="N49" s="256" t="e">
        <f>IF(ISNUMBER(Regressions!O59),ROUND(Regressions!O59, 1), NA())</f>
        <v>#N/A</v>
      </c>
      <c r="O49" s="360" t="e">
        <f>IF(ISNUMBER(Regressions!Q59),ROUND(Regressions!Q59, 1), NA())</f>
        <v>#N/A</v>
      </c>
      <c r="P49" s="358" t="e">
        <f>IF(ISNUMBER(Regressions!R59),ROUND(Regressions!R59, 1), NA())</f>
        <v>#N/A</v>
      </c>
      <c r="Q49" s="234" t="e">
        <f>IF(ISNUMBER(Regressions!S59),ROUND(Regressions!S59, 1), NA())</f>
        <v>#N/A</v>
      </c>
      <c r="R49" s="359" t="e">
        <f>IF(ISNUMBER(Regressions!T59),ROUND(Regressions!T59, 1), NA())</f>
        <v>#N/A</v>
      </c>
      <c r="S49" s="256" t="e">
        <f>IF(ISNUMBER(Regressions!U59),ROUND(Regressions!U59, 1), NA())</f>
        <v>#N/A</v>
      </c>
    </row>
    <row xmlns:x14ac="http://schemas.microsoft.com/office/spreadsheetml/2009/9/ac" r="50" x14ac:dyDescent="0.2">
      <c r="A50" s="355" t="str">
        <f>IF(ISBLANK(Regressions!A60), " ", Regressions!A60)</f>
        <v>Zambia</v>
      </c>
      <c r="B50" s="356">
        <f>IF(ISBLANK(Regressions!B60), " ", Regressions!B60)</f>
        <v>2015</v>
      </c>
      <c r="C50" s="361" t="str">
        <f>IF(ISBLANK(Regressions!C60), " ", Regressions!C60)</f>
        <v>Urban</v>
      </c>
      <c r="D50" s="357">
        <f>IF(ISBLANK(Regressions!D60), " ", Regressions!D60)</f>
        <v>2934969.42182808</v>
      </c>
      <c r="E50" s="233">
        <f>IF(ISNUMBER(Regressions!E60),ROUND(Regressions!E60, 1), NA())</f>
        <v>99</v>
      </c>
      <c r="F50" s="358">
        <f>IF(ISNUMBER(Regressions!F60),ROUND(Regressions!F60, 1), NA())</f>
        <v>92.9</v>
      </c>
      <c r="G50" s="255" t="e">
        <f>IF(ISNUMBER(Regressions!G60),ROUND(Regressions!G60, 1), NA())</f>
        <v>#N/A</v>
      </c>
      <c r="H50" s="359" t="e">
        <f>IF(ISNUMBER(Regressions!H60),ROUND(Regressions!H60, 1), NA())</f>
        <v>#N/A</v>
      </c>
      <c r="I50" s="256">
        <f>IF(ISNUMBER(Regressions!I60),ROUND(Regressions!I60, 1), NA())</f>
        <v>7.1</v>
      </c>
      <c r="J50" s="360" t="e">
        <f>IF(ISNUMBER(Regressions!K60),ROUND(Regressions!K60, 1), NA())</f>
        <v>#N/A</v>
      </c>
      <c r="K50" s="358" t="e">
        <f>IF(ISNUMBER(Regressions!L60),ROUND(Regressions!L60, 1), NA())</f>
        <v>#N/A</v>
      </c>
      <c r="L50" s="257" t="e">
        <f>IF(ISNUMBER(Regressions!M60),ROUND(Regressions!M60, 1), NA())</f>
        <v>#N/A</v>
      </c>
      <c r="M50" s="359" t="e">
        <f>IF(ISNUMBER(Regressions!N60),ROUND(Regressions!N60, 1), NA())</f>
        <v>#N/A</v>
      </c>
      <c r="N50" s="256" t="e">
        <f>IF(ISNUMBER(Regressions!O60),ROUND(Regressions!O60, 1), NA())</f>
        <v>#N/A</v>
      </c>
      <c r="O50" s="360" t="e">
        <f>IF(ISNUMBER(Regressions!Q60),ROUND(Regressions!Q60, 1), NA())</f>
        <v>#N/A</v>
      </c>
      <c r="P50" s="358" t="e">
        <f>IF(ISNUMBER(Regressions!R60),ROUND(Regressions!R60, 1), NA())</f>
        <v>#N/A</v>
      </c>
      <c r="Q50" s="234" t="e">
        <f>IF(ISNUMBER(Regressions!S60),ROUND(Regressions!S60, 1), NA())</f>
        <v>#N/A</v>
      </c>
      <c r="R50" s="359" t="e">
        <f>IF(ISNUMBER(Regressions!T60),ROUND(Regressions!T60, 1), NA())</f>
        <v>#N/A</v>
      </c>
      <c r="S50" s="256" t="e">
        <f>IF(ISNUMBER(Regressions!U60),ROUND(Regressions!U60, 1), NA())</f>
        <v>#N/A</v>
      </c>
    </row>
    <row xmlns:x14ac="http://schemas.microsoft.com/office/spreadsheetml/2009/9/ac" r="51" x14ac:dyDescent="0.2">
      <c r="A51" s="355" t="str">
        <f>IF(ISBLANK(Regressions!A61), " ", Regressions!A61)</f>
        <v>Zambia</v>
      </c>
      <c r="B51" s="356">
        <f>IF(ISBLANK(Regressions!B61), " ", Regressions!B61)</f>
        <v>2016</v>
      </c>
      <c r="C51" s="361" t="str">
        <f>IF(ISBLANK(Regressions!C61), " ", Regressions!C61)</f>
        <v>Urban</v>
      </c>
      <c r="D51" s="357">
        <f>IF(ISBLANK(Regressions!D61), " ", Regressions!D61)</f>
        <v>3060403.1944131092</v>
      </c>
      <c r="E51" s="233">
        <f>IF(ISNUMBER(Regressions!E61),ROUND(Regressions!E61, 1), NA())</f>
        <v>99</v>
      </c>
      <c r="F51" s="358">
        <f>IF(ISNUMBER(Regressions!F61),ROUND(Regressions!F61, 1), NA())</f>
        <v>92.9</v>
      </c>
      <c r="G51" s="255" t="e">
        <f>IF(ISNUMBER(Regressions!G61),ROUND(Regressions!G61, 1), NA())</f>
        <v>#N/A</v>
      </c>
      <c r="H51" s="359" t="e">
        <f>IF(ISNUMBER(Regressions!H61),ROUND(Regressions!H61, 1), NA())</f>
        <v>#N/A</v>
      </c>
      <c r="I51" s="256">
        <f>IF(ISNUMBER(Regressions!I61),ROUND(Regressions!I61, 1), NA())</f>
        <v>7.1</v>
      </c>
      <c r="J51" s="360" t="e">
        <f>IF(ISNUMBER(Regressions!K61),ROUND(Regressions!K61, 1), NA())</f>
        <v>#N/A</v>
      </c>
      <c r="K51" s="358" t="e">
        <f>IF(ISNUMBER(Regressions!L61),ROUND(Regressions!L61, 1), NA())</f>
        <v>#N/A</v>
      </c>
      <c r="L51" s="257" t="e">
        <f>IF(ISNUMBER(Regressions!M61),ROUND(Regressions!M61, 1), NA())</f>
        <v>#N/A</v>
      </c>
      <c r="M51" s="359" t="e">
        <f>IF(ISNUMBER(Regressions!N61),ROUND(Regressions!N61, 1), NA())</f>
        <v>#N/A</v>
      </c>
      <c r="N51" s="256" t="e">
        <f>IF(ISNUMBER(Regressions!O61),ROUND(Regressions!O61, 1), NA())</f>
        <v>#N/A</v>
      </c>
      <c r="O51" s="360" t="e">
        <f>IF(ISNUMBER(Regressions!Q61),ROUND(Regressions!Q61, 1), NA())</f>
        <v>#N/A</v>
      </c>
      <c r="P51" s="358" t="e">
        <f>IF(ISNUMBER(Regressions!R61),ROUND(Regressions!R61, 1), NA())</f>
        <v>#N/A</v>
      </c>
      <c r="Q51" s="234" t="e">
        <f>IF(ISNUMBER(Regressions!S61),ROUND(Regressions!S61, 1), NA())</f>
        <v>#N/A</v>
      </c>
      <c r="R51" s="359" t="e">
        <f>IF(ISNUMBER(Regressions!T61),ROUND(Regressions!T61, 1), NA())</f>
        <v>#N/A</v>
      </c>
      <c r="S51" s="256" t="e">
        <f>IF(ISNUMBER(Regressions!U61),ROUND(Regressions!U61, 1), NA())</f>
        <v>#N/A</v>
      </c>
    </row>
    <row xmlns:x14ac="http://schemas.microsoft.com/office/spreadsheetml/2009/9/ac" r="52" x14ac:dyDescent="0.2">
      <c r="A52" s="355" t="str">
        <f>IF(ISBLANK(Regressions!A62), " ", Regressions!A62)</f>
        <v>Zambia</v>
      </c>
      <c r="B52" s="356">
        <f>IF(ISBLANK(Regressions!B62), " ", Regressions!B62)</f>
        <v>2017</v>
      </c>
      <c r="C52" s="361" t="str">
        <f>IF(ISBLANK(Regressions!C62), " ", Regressions!C62)</f>
        <v>Urban</v>
      </c>
      <c r="D52" s="357">
        <f>IF(ISBLANK(Regressions!D62), " ", Regressions!D62)</f>
        <v>3188111.9440824119</v>
      </c>
      <c r="E52" s="233">
        <f>IF(ISNUMBER(Regressions!E62),ROUND(Regressions!E62, 1), NA())</f>
        <v>99</v>
      </c>
      <c r="F52" s="358">
        <f>IF(ISNUMBER(Regressions!F62),ROUND(Regressions!F62, 1), NA())</f>
        <v>92.9</v>
      </c>
      <c r="G52" s="255" t="e">
        <f>IF(ISNUMBER(Regressions!G62),ROUND(Regressions!G62, 1), NA())</f>
        <v>#N/A</v>
      </c>
      <c r="H52" s="359" t="e">
        <f>IF(ISNUMBER(Regressions!H62),ROUND(Regressions!H62, 1), NA())</f>
        <v>#N/A</v>
      </c>
      <c r="I52" s="256">
        <f>IF(ISNUMBER(Regressions!I62),ROUND(Regressions!I62, 1), NA())</f>
        <v>7.1</v>
      </c>
      <c r="J52" s="360" t="e">
        <f>IF(ISNUMBER(Regressions!K62),ROUND(Regressions!K62, 1), NA())</f>
        <v>#N/A</v>
      </c>
      <c r="K52" s="358" t="e">
        <f>IF(ISNUMBER(Regressions!L62),ROUND(Regressions!L62, 1), NA())</f>
        <v>#N/A</v>
      </c>
      <c r="L52" s="257" t="e">
        <f>IF(ISNUMBER(Regressions!M62),ROUND(Regressions!M62, 1), NA())</f>
        <v>#N/A</v>
      </c>
      <c r="M52" s="359" t="e">
        <f>IF(ISNUMBER(Regressions!N62),ROUND(Regressions!N62, 1), NA())</f>
        <v>#N/A</v>
      </c>
      <c r="N52" s="256" t="e">
        <f>IF(ISNUMBER(Regressions!O62),ROUND(Regressions!O62, 1), NA())</f>
        <v>#N/A</v>
      </c>
      <c r="O52" s="360" t="e">
        <f>IF(ISNUMBER(Regressions!Q62),ROUND(Regressions!Q62, 1), NA())</f>
        <v>#N/A</v>
      </c>
      <c r="P52" s="358" t="e">
        <f>IF(ISNUMBER(Regressions!R62),ROUND(Regressions!R62, 1), NA())</f>
        <v>#N/A</v>
      </c>
      <c r="Q52" s="234" t="e">
        <f>IF(ISNUMBER(Regressions!S62),ROUND(Regressions!S62, 1), NA())</f>
        <v>#N/A</v>
      </c>
      <c r="R52" s="359" t="e">
        <f>IF(ISNUMBER(Regressions!T62),ROUND(Regressions!T62, 1), NA())</f>
        <v>#N/A</v>
      </c>
      <c r="S52" s="256" t="e">
        <f>IF(ISNUMBER(Regressions!U62),ROUND(Regressions!U62, 1), NA())</f>
        <v>#N/A</v>
      </c>
    </row>
    <row xmlns:x14ac="http://schemas.microsoft.com/office/spreadsheetml/2009/9/ac" r="53" x14ac:dyDescent="0.2">
      <c r="A53" s="355" t="str">
        <f>IF(ISBLANK(Regressions!A63), " ", Regressions!A63)</f>
        <v>Zambia</v>
      </c>
      <c r="B53" s="356">
        <f>IF(ISBLANK(Regressions!B63), " ", Regressions!B63)</f>
        <v>2018</v>
      </c>
      <c r="C53" s="361" t="str">
        <f>IF(ISBLANK(Regressions!C63), " ", Regressions!C63)</f>
        <v>Urban</v>
      </c>
      <c r="D53" s="357">
        <f>IF(ISBLANK(Regressions!D63), " ", Regressions!D63)</f>
        <v>3316496.9079432678</v>
      </c>
      <c r="E53" s="233">
        <f>IF(ISNUMBER(Regressions!E63),ROUND(Regressions!E63, 1), NA())</f>
        <v>99</v>
      </c>
      <c r="F53" s="358">
        <f>IF(ISNUMBER(Regressions!F63),ROUND(Regressions!F63, 1), NA())</f>
        <v>92.9</v>
      </c>
      <c r="G53" s="255" t="e">
        <f>IF(ISNUMBER(Regressions!G63),ROUND(Regressions!G63, 1), NA())</f>
        <v>#N/A</v>
      </c>
      <c r="H53" s="359" t="e">
        <f>IF(ISNUMBER(Regressions!H63),ROUND(Regressions!H63, 1), NA())</f>
        <v>#N/A</v>
      </c>
      <c r="I53" s="256">
        <f>IF(ISNUMBER(Regressions!I63),ROUND(Regressions!I63, 1), NA())</f>
        <v>7.1</v>
      </c>
      <c r="J53" s="360" t="e">
        <f>IF(ISNUMBER(Regressions!K63),ROUND(Regressions!K63, 1), NA())</f>
        <v>#N/A</v>
      </c>
      <c r="K53" s="358" t="e">
        <f>IF(ISNUMBER(Regressions!L63),ROUND(Regressions!L63, 1), NA())</f>
        <v>#N/A</v>
      </c>
      <c r="L53" s="257" t="e">
        <f>IF(ISNUMBER(Regressions!M63),ROUND(Regressions!M63, 1), NA())</f>
        <v>#N/A</v>
      </c>
      <c r="M53" s="359" t="e">
        <f>IF(ISNUMBER(Regressions!N63),ROUND(Regressions!N63, 1), NA())</f>
        <v>#N/A</v>
      </c>
      <c r="N53" s="256" t="e">
        <f>IF(ISNUMBER(Regressions!O63),ROUND(Regressions!O63, 1), NA())</f>
        <v>#N/A</v>
      </c>
      <c r="O53" s="360" t="e">
        <f>IF(ISNUMBER(Regressions!Q63),ROUND(Regressions!Q63, 1), NA())</f>
        <v>#N/A</v>
      </c>
      <c r="P53" s="358" t="e">
        <f>IF(ISNUMBER(Regressions!R63),ROUND(Regressions!R63, 1), NA())</f>
        <v>#N/A</v>
      </c>
      <c r="Q53" s="234" t="e">
        <f>IF(ISNUMBER(Regressions!S63),ROUND(Regressions!S63, 1), NA())</f>
        <v>#N/A</v>
      </c>
      <c r="R53" s="359" t="e">
        <f>IF(ISNUMBER(Regressions!T63),ROUND(Regressions!T63, 1), NA())</f>
        <v>#N/A</v>
      </c>
      <c r="S53" s="256" t="e">
        <f>IF(ISNUMBER(Regressions!U63),ROUND(Regressions!U63, 1), NA())</f>
        <v>#N/A</v>
      </c>
    </row>
    <row xmlns:x14ac="http://schemas.microsoft.com/office/spreadsheetml/2009/9/ac" r="54" x14ac:dyDescent="0.2">
      <c r="A54" s="355" t="str">
        <f>IF(ISBLANK(Regressions!A64), " ", Regressions!A64)</f>
        <v>Zambia</v>
      </c>
      <c r="B54" s="356">
        <f>IF(ISBLANK(Regressions!B64), " ", Regressions!B64)</f>
        <v>2019</v>
      </c>
      <c r="C54" s="361" t="str">
        <f>IF(ISBLANK(Regressions!C64), " ", Regressions!C64)</f>
        <v>Urban</v>
      </c>
      <c r="D54" s="357">
        <f>IF(ISBLANK(Regressions!D64), " ", Regressions!D64)</f>
        <v>3445343.474736786</v>
      </c>
      <c r="E54" s="233">
        <f>IF(ISNUMBER(Regressions!E64),ROUND(Regressions!E64, 1), NA())</f>
        <v>99</v>
      </c>
      <c r="F54" s="358">
        <f>IF(ISNUMBER(Regressions!F64),ROUND(Regressions!F64, 1), NA())</f>
        <v>92.9</v>
      </c>
      <c r="G54" s="255" t="e">
        <f>IF(ISNUMBER(Regressions!G64),ROUND(Regressions!G64, 1), NA())</f>
        <v>#N/A</v>
      </c>
      <c r="H54" s="359" t="e">
        <f>IF(ISNUMBER(Regressions!H64),ROUND(Regressions!H64, 1), NA())</f>
        <v>#N/A</v>
      </c>
      <c r="I54" s="256">
        <f>IF(ISNUMBER(Regressions!I64),ROUND(Regressions!I64, 1), NA())</f>
        <v>7.1</v>
      </c>
      <c r="J54" s="360" t="e">
        <f>IF(ISNUMBER(Regressions!K64),ROUND(Regressions!K64, 1), NA())</f>
        <v>#N/A</v>
      </c>
      <c r="K54" s="358" t="e">
        <f>IF(ISNUMBER(Regressions!L64),ROUND(Regressions!L64, 1), NA())</f>
        <v>#N/A</v>
      </c>
      <c r="L54" s="257" t="e">
        <f>IF(ISNUMBER(Regressions!M64),ROUND(Regressions!M64, 1), NA())</f>
        <v>#N/A</v>
      </c>
      <c r="M54" s="359" t="e">
        <f>IF(ISNUMBER(Regressions!N64),ROUND(Regressions!N64, 1), NA())</f>
        <v>#N/A</v>
      </c>
      <c r="N54" s="256" t="e">
        <f>IF(ISNUMBER(Regressions!O64),ROUND(Regressions!O64, 1), NA())</f>
        <v>#N/A</v>
      </c>
      <c r="O54" s="360" t="e">
        <f>IF(ISNUMBER(Regressions!Q64),ROUND(Regressions!Q64, 1), NA())</f>
        <v>#N/A</v>
      </c>
      <c r="P54" s="358" t="e">
        <f>IF(ISNUMBER(Regressions!R64),ROUND(Regressions!R64, 1), NA())</f>
        <v>#N/A</v>
      </c>
      <c r="Q54" s="234" t="e">
        <f>IF(ISNUMBER(Regressions!S64),ROUND(Regressions!S64, 1), NA())</f>
        <v>#N/A</v>
      </c>
      <c r="R54" s="359" t="e">
        <f>IF(ISNUMBER(Regressions!T64),ROUND(Regressions!T64, 1), NA())</f>
        <v>#N/A</v>
      </c>
      <c r="S54" s="256" t="e">
        <f>IF(ISNUMBER(Regressions!U64),ROUND(Regressions!U64, 1), NA())</f>
        <v>#N/A</v>
      </c>
    </row>
    <row xmlns:x14ac="http://schemas.microsoft.com/office/spreadsheetml/2009/9/ac" r="55" ht="13.5" customHeight="true" x14ac:dyDescent="0.2">
      <c r="A55" s="355" t="str">
        <f>IF(ISBLANK(Regressions!A65), " ", Regressions!A65)</f>
        <v>Zambia</v>
      </c>
      <c r="B55" s="356">
        <f>IF(ISBLANK(Regressions!B65), " ", Regressions!B65)</f>
        <v>2020</v>
      </c>
      <c r="C55" s="361" t="str">
        <f>IF(ISBLANK(Regressions!C65), " ", Regressions!C65)</f>
        <v>Urban</v>
      </c>
      <c r="D55" s="357">
        <f>IF(ISBLANK(Regressions!D65), " ", Regressions!D65)</f>
        <v>3575729.6106805801</v>
      </c>
      <c r="E55" s="233">
        <f>IF(ISNUMBER(Regressions!E65),ROUND(Regressions!E65, 1), NA())</f>
        <v>99</v>
      </c>
      <c r="F55" s="358">
        <f>IF(ISNUMBER(Regressions!F65),ROUND(Regressions!F65, 1), NA())</f>
        <v>92.9</v>
      </c>
      <c r="G55" s="255" t="e">
        <f>IF(ISNUMBER(Regressions!G65),ROUND(Regressions!G65, 1), NA())</f>
        <v>#N/A</v>
      </c>
      <c r="H55" s="359" t="e">
        <f>IF(ISNUMBER(Regressions!H65),ROUND(Regressions!H65, 1), NA())</f>
        <v>#N/A</v>
      </c>
      <c r="I55" s="256">
        <f>IF(ISNUMBER(Regressions!I65),ROUND(Regressions!I65, 1), NA())</f>
        <v>7.1</v>
      </c>
      <c r="J55" s="360" t="e">
        <f>IF(ISNUMBER(Regressions!K65),ROUND(Regressions!K65, 1), NA())</f>
        <v>#N/A</v>
      </c>
      <c r="K55" s="358" t="e">
        <f>IF(ISNUMBER(Regressions!L65),ROUND(Regressions!L65, 1), NA())</f>
        <v>#N/A</v>
      </c>
      <c r="L55" s="257" t="e">
        <f>IF(ISNUMBER(Regressions!M65),ROUND(Regressions!M65, 1), NA())</f>
        <v>#N/A</v>
      </c>
      <c r="M55" s="359" t="e">
        <f>IF(ISNUMBER(Regressions!N65),ROUND(Regressions!N65, 1), NA())</f>
        <v>#N/A</v>
      </c>
      <c r="N55" s="256" t="e">
        <f>IF(ISNUMBER(Regressions!O65),ROUND(Regressions!O65, 1), NA())</f>
        <v>#N/A</v>
      </c>
      <c r="O55" s="360" t="e">
        <f>IF(ISNUMBER(Regressions!Q65),ROUND(Regressions!Q65, 1), NA())</f>
        <v>#N/A</v>
      </c>
      <c r="P55" s="358" t="e">
        <f>IF(ISNUMBER(Regressions!R65),ROUND(Regressions!R65, 1), NA())</f>
        <v>#N/A</v>
      </c>
      <c r="Q55" s="234" t="e">
        <f>IF(ISNUMBER(Regressions!S65),ROUND(Regressions!S65, 1), NA())</f>
        <v>#N/A</v>
      </c>
      <c r="R55" s="359" t="e">
        <f>IF(ISNUMBER(Regressions!T65),ROUND(Regressions!T65, 1), NA())</f>
        <v>#N/A</v>
      </c>
      <c r="S55" s="256" t="e">
        <f>IF(ISNUMBER(Regressions!U65),ROUND(Regressions!U65, 1), NA())</f>
        <v>#N/A</v>
      </c>
    </row>
    <row xmlns:x14ac="http://schemas.microsoft.com/office/spreadsheetml/2009/9/ac" r="56" x14ac:dyDescent="0.2">
      <c r="A56" s="408" t="str">
        <f>IF(ISBLANK(Regressions!A66), " ", Regressions!A66)</f>
        <v>Zambia</v>
      </c>
      <c r="B56" s="409">
        <f>IF(ISBLANK(Regressions!B66), " ", Regressions!B66)</f>
        <v>2021</v>
      </c>
      <c r="C56" s="410" t="str">
        <f>IF(ISBLANK(Regressions!C66), " ", Regressions!C66)</f>
        <v>Urban</v>
      </c>
      <c r="D56" s="411">
        <f>IF(ISBLANK(Regressions!D66), " ", Regressions!D66)</f>
        <v>3707452.819678192</v>
      </c>
      <c r="E56" s="414">
        <f>IF(ISNUMBER(Regressions!E66),ROUND(Regressions!E66, 1), NA())</f>
        <v>99</v>
      </c>
      <c r="F56" s="412">
        <f>IF(ISNUMBER(Regressions!F66),ROUND(Regressions!F66, 1), NA())</f>
        <v>92.9</v>
      </c>
      <c r="G56" s="415" t="e">
        <f>IF(ISNUMBER(Regressions!G66),ROUND(Regressions!G66, 1), NA())</f>
        <v>#N/A</v>
      </c>
      <c r="H56" s="413" t="e">
        <f>IF(ISNUMBER(Regressions!H66),ROUND(Regressions!H66, 1), NA())</f>
        <v>#N/A</v>
      </c>
      <c r="I56" s="416">
        <f>IF(ISNUMBER(Regressions!I66),ROUND(Regressions!I66, 1), NA())</f>
        <v>7.1</v>
      </c>
      <c r="J56" s="414" t="e">
        <f>IF(ISNUMBER(Regressions!K66),ROUND(Regressions!K66, 1), NA())</f>
        <v>#N/A</v>
      </c>
      <c r="K56" s="412" t="e">
        <f>IF(ISNUMBER(Regressions!L66),ROUND(Regressions!L66, 1), NA())</f>
        <v>#N/A</v>
      </c>
      <c r="L56" s="417" t="e">
        <f>IF(ISNUMBER(Regressions!M66),ROUND(Regressions!M66, 1), NA())</f>
        <v>#N/A</v>
      </c>
      <c r="M56" s="413" t="e">
        <f>IF(ISNUMBER(Regressions!N66),ROUND(Regressions!N66, 1), NA())</f>
        <v>#N/A</v>
      </c>
      <c r="N56" s="416" t="e">
        <f>IF(ISNUMBER(Regressions!O66),ROUND(Regressions!O66, 1), NA())</f>
        <v>#N/A</v>
      </c>
      <c r="O56" s="414" t="e">
        <f>IF(ISNUMBER(Regressions!Q66),ROUND(Regressions!Q66, 1), NA())</f>
        <v>#N/A</v>
      </c>
      <c r="P56" s="412" t="e">
        <f>IF(ISNUMBER(Regressions!R66),ROUND(Regressions!R66, 1), NA())</f>
        <v>#N/A</v>
      </c>
      <c r="Q56" s="418" t="e">
        <f>IF(ISNUMBER(Regressions!S66),ROUND(Regressions!S66, 1), NA())</f>
        <v>#N/A</v>
      </c>
      <c r="R56" s="413" t="e">
        <f>IF(ISNUMBER(Regressions!T66),ROUND(Regressions!T66, 1), NA())</f>
        <v>#N/A</v>
      </c>
      <c r="S56" s="416" t="e">
        <f>IF(ISNUMBER(Regressions!U66),ROUND(Regressions!U66, 1), NA())</f>
        <v>#N/A</v>
      </c>
      <c r="T56" s="407"/>
      <c r="U56" s="407"/>
      <c r="V56" s="407"/>
      <c r="W56" s="407"/>
      <c r="X56" s="407"/>
      <c r="Y56" s="407"/>
      <c r="Z56" s="407"/>
      <c r="AA56" s="407"/>
      <c r="AB56" s="407"/>
      <c r="AC56" s="407"/>
    </row>
    <row xmlns:x14ac="http://schemas.microsoft.com/office/spreadsheetml/2009/9/ac" r="57" x14ac:dyDescent="0.2">
      <c r="A57" s="355" t="str">
        <f>IF(ISBLANK(Regressions!A67), " ", Regressions!A67)</f>
        <v>Zambia</v>
      </c>
      <c r="B57" s="356">
        <f>IF(ISBLANK(Regressions!B67), " ", Regressions!B67)</f>
        <v>2022</v>
      </c>
      <c r="C57" s="361" t="str">
        <f>IF(ISBLANK(Regressions!C67), " ", Regressions!C67)</f>
        <v>Urban</v>
      </c>
      <c r="D57" s="357">
        <f>IF(ISBLANK(Regressions!D67), " ", Regressions!D67)</f>
        <v>3840461.8559207148</v>
      </c>
      <c r="E57" s="233">
        <f>IF(ISNUMBER(Regressions!E67),ROUND(Regressions!E67, 1), NA())</f>
        <v>99</v>
      </c>
      <c r="F57" s="358">
        <f>IF(ISNUMBER(Regressions!F67),ROUND(Regressions!F67, 1), NA())</f>
        <v>92.9</v>
      </c>
      <c r="G57" s="255" t="e">
        <f>IF(ISNUMBER(Regressions!G67),ROUND(Regressions!G67, 1), NA())</f>
        <v>#N/A</v>
      </c>
      <c r="H57" s="359" t="e">
        <f>IF(ISNUMBER(Regressions!H67),ROUND(Regressions!H67, 1), NA())</f>
        <v>#N/A</v>
      </c>
      <c r="I57" s="256">
        <f>IF(ISNUMBER(Regressions!I67),ROUND(Regressions!I67, 1), NA())</f>
        <v>7.1</v>
      </c>
      <c r="J57" s="360" t="e">
        <f>IF(ISNUMBER(Regressions!K67),ROUND(Regressions!K67, 1), NA())</f>
        <v>#N/A</v>
      </c>
      <c r="K57" s="358" t="e">
        <f>IF(ISNUMBER(Regressions!L67),ROUND(Regressions!L67, 1), NA())</f>
        <v>#N/A</v>
      </c>
      <c r="L57" s="257" t="e">
        <f>IF(ISNUMBER(Regressions!M67),ROUND(Regressions!M67, 1), NA())</f>
        <v>#N/A</v>
      </c>
      <c r="M57" s="359" t="e">
        <f>IF(ISNUMBER(Regressions!N67),ROUND(Regressions!N67, 1), NA())</f>
        <v>#N/A</v>
      </c>
      <c r="N57" s="256" t="e">
        <f>IF(ISNUMBER(Regressions!O67),ROUND(Regressions!O67, 1), NA())</f>
        <v>#N/A</v>
      </c>
      <c r="O57" s="360" t="e">
        <f>IF(ISNUMBER(Regressions!Q67),ROUND(Regressions!Q67, 1), NA())</f>
        <v>#N/A</v>
      </c>
      <c r="P57" s="358" t="e">
        <f>IF(ISNUMBER(Regressions!R67),ROUND(Regressions!R67, 1), NA())</f>
        <v>#N/A</v>
      </c>
      <c r="Q57" s="234" t="e">
        <f>IF(ISNUMBER(Regressions!S67),ROUND(Regressions!S67, 1), NA())</f>
        <v>#N/A</v>
      </c>
      <c r="R57" s="359" t="e">
        <f>IF(ISNUMBER(Regressions!T67),ROUND(Regressions!T67, 1), NA())</f>
        <v>#N/A</v>
      </c>
      <c r="S57" s="256" t="e">
        <f>IF(ISNUMBER(Regressions!U67),ROUND(Regressions!U67, 1), NA())</f>
        <v>#N/A</v>
      </c>
    </row>
    <row xmlns:x14ac="http://schemas.microsoft.com/office/spreadsheetml/2009/9/ac" r="58" x14ac:dyDescent="0.2">
      <c r="A58" s="362" t="str">
        <f>IF(ISBLANK(Regressions!A68), " ", Regressions!A68)</f>
        <v>Zambia</v>
      </c>
      <c r="B58" s="363">
        <f>IF(ISBLANK(Regressions!B68), " ", Regressions!B68)</f>
        <v>2023</v>
      </c>
      <c r="C58" s="364" t="str">
        <f>IF(ISBLANK(Regressions!C68), " ", Regressions!C68)</f>
        <v>Urban</v>
      </c>
      <c r="D58" s="365">
        <f>IF(ISBLANK(Regressions!D68), " ", Regressions!D68)</f>
        <v>3932237.7679534149</v>
      </c>
      <c r="E58" s="366">
        <f>IF(ISNUMBER(Regressions!E68),ROUND(Regressions!E68, 1), NA())</f>
        <v>99</v>
      </c>
      <c r="F58" s="367">
        <f>IF(ISNUMBER(Regressions!F68),ROUND(Regressions!F68, 1), NA())</f>
        <v>92.9</v>
      </c>
      <c r="G58" s="368" t="e">
        <f>IF(ISNUMBER(Regressions!G68),ROUND(Regressions!G68, 1), NA())</f>
        <v>#N/A</v>
      </c>
      <c r="H58" s="369" t="e">
        <f>IF(ISNUMBER(Regressions!H68),ROUND(Regressions!H68, 1), NA())</f>
        <v>#N/A</v>
      </c>
      <c r="I58" s="370">
        <f>IF(ISNUMBER(Regressions!I68),ROUND(Regressions!I68, 1), NA())</f>
        <v>7.1</v>
      </c>
      <c r="J58" s="371" t="e">
        <f>IF(ISNUMBER(Regressions!K68),ROUND(Regressions!K68, 1), NA())</f>
        <v>#N/A</v>
      </c>
      <c r="K58" s="367" t="e">
        <f>IF(ISNUMBER(Regressions!L68),ROUND(Regressions!L68, 1), NA())</f>
        <v>#N/A</v>
      </c>
      <c r="L58" s="372" t="e">
        <f>IF(ISNUMBER(Regressions!M68),ROUND(Regressions!M68, 1), NA())</f>
        <v>#N/A</v>
      </c>
      <c r="M58" s="369" t="e">
        <f>IF(ISNUMBER(Regressions!N68),ROUND(Regressions!N68, 1), NA())</f>
        <v>#N/A</v>
      </c>
      <c r="N58" s="370" t="e">
        <f>IF(ISNUMBER(Regressions!O68),ROUND(Regressions!O68, 1), NA())</f>
        <v>#N/A</v>
      </c>
      <c r="O58" s="371" t="e">
        <f>IF(ISNUMBER(Regressions!Q68),ROUND(Regressions!Q68, 1), NA())</f>
        <v>#N/A</v>
      </c>
      <c r="P58" s="367" t="e">
        <f>IF(ISNUMBER(Regressions!R68),ROUND(Regressions!R68, 1), NA())</f>
        <v>#N/A</v>
      </c>
      <c r="Q58" s="373" t="e">
        <f>IF(ISNUMBER(Regressions!S68),ROUND(Regressions!S68, 1), NA())</f>
        <v>#N/A</v>
      </c>
      <c r="R58" s="369" t="e">
        <f>IF(ISNUMBER(Regressions!T68),ROUND(Regressions!T68, 1), NA())</f>
        <v>#N/A</v>
      </c>
      <c r="S58" s="370" t="e">
        <f>IF(ISNUMBER(Regressions!U68),ROUND(Regressions!U68, 1), NA())</f>
        <v>#N/A</v>
      </c>
    </row>
    <row xmlns:x14ac="http://schemas.microsoft.com/office/spreadsheetml/2009/9/ac" r="59" hidden="true" x14ac:dyDescent="0.2">
      <c r="A59" s="355" t="str">
        <f>IF(ISBLANK(Regressions!A69), " ", Regressions!A69)</f>
        <v>Zambia</v>
      </c>
      <c r="B59" s="356">
        <f>IF(ISBLANK(Regressions!B69), " ", Regressions!B69)</f>
        <v>2024</v>
      </c>
      <c r="C59" s="361" t="str">
        <f>IF(ISBLANK(Regressions!C69), " ", Regressions!C69)</f>
        <v>Urban</v>
      </c>
      <c r="D59" s="357" t="str">
        <f>IF(ISBLANK(Regressions!D69), " ", Regressions!D69)</f>
        <v> </v>
      </c>
      <c r="E59" s="233" t="e">
        <f>IF(ISNUMBER(Regressions!E69),ROUND(Regressions!E69, 1), NA())</f>
        <v>#N/A</v>
      </c>
      <c r="F59" s="358" t="e">
        <f>IF(ISNUMBER(Regressions!F69),ROUND(Regressions!F69, 1), NA())</f>
        <v>#N/A</v>
      </c>
      <c r="G59" s="255" t="e">
        <f>IF(ISNUMBER(Regressions!G69),ROUND(Regressions!G69, 1), NA())</f>
        <v>#N/A</v>
      </c>
      <c r="H59" s="359" t="e">
        <f>IF(ISNUMBER(Regressions!H69),ROUND(Regressions!H69, 1), NA())</f>
        <v>#N/A</v>
      </c>
      <c r="I59" s="256" t="e">
        <f>IF(ISNUMBER(Regressions!I69),ROUND(Regressions!I69, 1), NA())</f>
        <v>#N/A</v>
      </c>
      <c r="J59" s="360" t="e">
        <f>IF(ISNUMBER(Regressions!K69),ROUND(Regressions!K69, 1), NA())</f>
        <v>#N/A</v>
      </c>
      <c r="K59" s="358" t="e">
        <f>IF(ISNUMBER(Regressions!L69),ROUND(Regressions!L69, 1), NA())</f>
        <v>#N/A</v>
      </c>
      <c r="L59" s="257" t="e">
        <f>IF(ISNUMBER(Regressions!M69),ROUND(Regressions!M69, 1), NA())</f>
        <v>#N/A</v>
      </c>
      <c r="M59" s="359" t="e">
        <f>IF(ISNUMBER(Regressions!N69),ROUND(Regressions!N69, 1), NA())</f>
        <v>#N/A</v>
      </c>
      <c r="N59" s="256" t="e">
        <f>IF(ISNUMBER(Regressions!O69),ROUND(Regressions!O69, 1), NA())</f>
        <v>#N/A</v>
      </c>
      <c r="O59" s="360" t="e">
        <f>IF(ISNUMBER(Regressions!Q69),ROUND(Regressions!Q69, 1), NA())</f>
        <v>#N/A</v>
      </c>
      <c r="P59" s="358" t="e">
        <f>IF(ISNUMBER(Regressions!R69),ROUND(Regressions!R69, 1), NA())</f>
        <v>#N/A</v>
      </c>
      <c r="Q59" s="234" t="e">
        <f>IF(ISNUMBER(Regressions!S69),ROUND(Regressions!S69, 1), NA())</f>
        <v>#N/A</v>
      </c>
      <c r="R59" s="359" t="e">
        <f>IF(ISNUMBER(Regressions!T69),ROUND(Regressions!T69, 1), NA())</f>
        <v>#N/A</v>
      </c>
      <c r="S59" s="256" t="e">
        <f>IF(ISNUMBER(Regressions!U69),ROUND(Regressions!U69, 1), NA())</f>
        <v>#N/A</v>
      </c>
    </row>
    <row xmlns:x14ac="http://schemas.microsoft.com/office/spreadsheetml/2009/9/ac" r="60" hidden="true" x14ac:dyDescent="0.2">
      <c r="A60" s="355" t="str">
        <f>IF(ISBLANK(Regressions!A70), " ", Regressions!A70)</f>
        <v>Zambia</v>
      </c>
      <c r="B60" s="356">
        <f>IF(ISBLANK(Regressions!B70), " ", Regressions!B70)</f>
        <v>2025</v>
      </c>
      <c r="C60" s="361" t="str">
        <f>IF(ISBLANK(Regressions!C70), " ", Regressions!C70)</f>
        <v>Urban</v>
      </c>
      <c r="D60" s="357" t="str">
        <f>IF(ISBLANK(Regressions!D70), " ", Regressions!D70)</f>
        <v> </v>
      </c>
      <c r="E60" s="233" t="e">
        <f>IF(ISNUMBER(Regressions!E70),ROUND(Regressions!E70, 1), NA())</f>
        <v>#N/A</v>
      </c>
      <c r="F60" s="358" t="e">
        <f>IF(ISNUMBER(Regressions!F70),ROUND(Regressions!F70, 1), NA())</f>
        <v>#N/A</v>
      </c>
      <c r="G60" s="255" t="e">
        <f>IF(ISNUMBER(Regressions!G70),ROUND(Regressions!G70, 1), NA())</f>
        <v>#N/A</v>
      </c>
      <c r="H60" s="359" t="e">
        <f>IF(ISNUMBER(Regressions!H70),ROUND(Regressions!H70, 1), NA())</f>
        <v>#N/A</v>
      </c>
      <c r="I60" s="256" t="e">
        <f>IF(ISNUMBER(Regressions!I70),ROUND(Regressions!I70, 1), NA())</f>
        <v>#N/A</v>
      </c>
      <c r="J60" s="360" t="e">
        <f>IF(ISNUMBER(Regressions!K70),ROUND(Regressions!K70, 1), NA())</f>
        <v>#N/A</v>
      </c>
      <c r="K60" s="358" t="e">
        <f>IF(ISNUMBER(Regressions!L70),ROUND(Regressions!L70, 1), NA())</f>
        <v>#N/A</v>
      </c>
      <c r="L60" s="257" t="e">
        <f>IF(ISNUMBER(Regressions!M70),ROUND(Regressions!M70, 1), NA())</f>
        <v>#N/A</v>
      </c>
      <c r="M60" s="359" t="e">
        <f>IF(ISNUMBER(Regressions!N70),ROUND(Regressions!N70, 1), NA())</f>
        <v>#N/A</v>
      </c>
      <c r="N60" s="256" t="e">
        <f>IF(ISNUMBER(Regressions!O70),ROUND(Regressions!O70, 1), NA())</f>
        <v>#N/A</v>
      </c>
      <c r="O60" s="360" t="e">
        <f>IF(ISNUMBER(Regressions!Q70),ROUND(Regressions!Q70, 1), NA())</f>
        <v>#N/A</v>
      </c>
      <c r="P60" s="358" t="e">
        <f>IF(ISNUMBER(Regressions!R70),ROUND(Regressions!R70, 1), NA())</f>
        <v>#N/A</v>
      </c>
      <c r="Q60" s="234" t="e">
        <f>IF(ISNUMBER(Regressions!S70),ROUND(Regressions!S70, 1), NA())</f>
        <v>#N/A</v>
      </c>
      <c r="R60" s="359" t="e">
        <f>IF(ISNUMBER(Regressions!T70),ROUND(Regressions!T70, 1), NA())</f>
        <v>#N/A</v>
      </c>
      <c r="S60" s="256" t="e">
        <f>IF(ISNUMBER(Regressions!U70),ROUND(Regressions!U70, 1), NA())</f>
        <v>#N/A</v>
      </c>
    </row>
    <row xmlns:x14ac="http://schemas.microsoft.com/office/spreadsheetml/2009/9/ac" r="61" hidden="true" x14ac:dyDescent="0.2">
      <c r="A61" s="355" t="str">
        <f>IF(ISBLANK(Regressions!A71), " ", Regressions!A71)</f>
        <v>Zambia</v>
      </c>
      <c r="B61" s="356">
        <f>IF(ISBLANK(Regressions!B71), " ", Regressions!B71)</f>
        <v>2026</v>
      </c>
      <c r="C61" s="361" t="str">
        <f>IF(ISBLANK(Regressions!C71), " ", Regressions!C71)</f>
        <v>Urban</v>
      </c>
      <c r="D61" s="357" t="str">
        <f>IF(ISBLANK(Regressions!D71), " ", Regressions!D71)</f>
        <v> </v>
      </c>
      <c r="E61" s="233" t="e">
        <f>IF(ISNUMBER(Regressions!E71),ROUND(Regressions!E71, 1), NA())</f>
        <v>#N/A</v>
      </c>
      <c r="F61" s="358" t="e">
        <f>IF(ISNUMBER(Regressions!F71),ROUND(Regressions!F71, 1), NA())</f>
        <v>#N/A</v>
      </c>
      <c r="G61" s="255" t="e">
        <f>IF(ISNUMBER(Regressions!G71),ROUND(Regressions!G71, 1), NA())</f>
        <v>#N/A</v>
      </c>
      <c r="H61" s="359" t="e">
        <f>IF(ISNUMBER(Regressions!H71),ROUND(Regressions!H71, 1), NA())</f>
        <v>#N/A</v>
      </c>
      <c r="I61" s="256" t="e">
        <f>IF(ISNUMBER(Regressions!I71),ROUND(Regressions!I71, 1), NA())</f>
        <v>#N/A</v>
      </c>
      <c r="J61" s="360" t="e">
        <f>IF(ISNUMBER(Regressions!K71),ROUND(Regressions!K71, 1), NA())</f>
        <v>#N/A</v>
      </c>
      <c r="K61" s="358" t="e">
        <f>IF(ISNUMBER(Regressions!L71),ROUND(Regressions!L71, 1), NA())</f>
        <v>#N/A</v>
      </c>
      <c r="L61" s="257" t="e">
        <f>IF(ISNUMBER(Regressions!M71),ROUND(Regressions!M71, 1), NA())</f>
        <v>#N/A</v>
      </c>
      <c r="M61" s="359" t="e">
        <f>IF(ISNUMBER(Regressions!N71),ROUND(Regressions!N71, 1), NA())</f>
        <v>#N/A</v>
      </c>
      <c r="N61" s="256" t="e">
        <f>IF(ISNUMBER(Regressions!O71),ROUND(Regressions!O71, 1), NA())</f>
        <v>#N/A</v>
      </c>
      <c r="O61" s="360" t="e">
        <f>IF(ISNUMBER(Regressions!Q71),ROUND(Regressions!Q71, 1), NA())</f>
        <v>#N/A</v>
      </c>
      <c r="P61" s="358" t="e">
        <f>IF(ISNUMBER(Regressions!R71),ROUND(Regressions!R71, 1), NA())</f>
        <v>#N/A</v>
      </c>
      <c r="Q61" s="234" t="e">
        <f>IF(ISNUMBER(Regressions!S71),ROUND(Regressions!S71, 1), NA())</f>
        <v>#N/A</v>
      </c>
      <c r="R61" s="359" t="e">
        <f>IF(ISNUMBER(Regressions!T71),ROUND(Regressions!T71, 1), NA())</f>
        <v>#N/A</v>
      </c>
      <c r="S61" s="256" t="e">
        <f>IF(ISNUMBER(Regressions!U71),ROUND(Regressions!U71, 1), NA())</f>
        <v>#N/A</v>
      </c>
    </row>
    <row xmlns:x14ac="http://schemas.microsoft.com/office/spreadsheetml/2009/9/ac" r="62" hidden="true" x14ac:dyDescent="0.2">
      <c r="A62" s="355" t="str">
        <f>IF(ISBLANK(Regressions!A72), " ", Regressions!A72)</f>
        <v>Zambia</v>
      </c>
      <c r="B62" s="356">
        <f>IF(ISBLANK(Regressions!B72), " ", Regressions!B72)</f>
        <v>2027</v>
      </c>
      <c r="C62" s="361" t="str">
        <f>IF(ISBLANK(Regressions!C72), " ", Regressions!C72)</f>
        <v>Urban</v>
      </c>
      <c r="D62" s="357" t="str">
        <f>IF(ISBLANK(Regressions!D72), " ", Regressions!D72)</f>
        <v> </v>
      </c>
      <c r="E62" s="233" t="e">
        <f>IF(ISNUMBER(Regressions!E72),ROUND(Regressions!E72, 1), NA())</f>
        <v>#N/A</v>
      </c>
      <c r="F62" s="358" t="e">
        <f>IF(ISNUMBER(Regressions!F72),ROUND(Regressions!F72, 1), NA())</f>
        <v>#N/A</v>
      </c>
      <c r="G62" s="255" t="e">
        <f>IF(ISNUMBER(Regressions!G72),ROUND(Regressions!G72, 1), NA())</f>
        <v>#N/A</v>
      </c>
      <c r="H62" s="359" t="e">
        <f>IF(ISNUMBER(Regressions!H72),ROUND(Regressions!H72, 1), NA())</f>
        <v>#N/A</v>
      </c>
      <c r="I62" s="256" t="e">
        <f>IF(ISNUMBER(Regressions!I72),ROUND(Regressions!I72, 1), NA())</f>
        <v>#N/A</v>
      </c>
      <c r="J62" s="360" t="e">
        <f>IF(ISNUMBER(Regressions!K72),ROUND(Regressions!K72, 1), NA())</f>
        <v>#N/A</v>
      </c>
      <c r="K62" s="358" t="e">
        <f>IF(ISNUMBER(Regressions!L72),ROUND(Regressions!L72, 1), NA())</f>
        <v>#N/A</v>
      </c>
      <c r="L62" s="257" t="e">
        <f>IF(ISNUMBER(Regressions!M72),ROUND(Regressions!M72, 1), NA())</f>
        <v>#N/A</v>
      </c>
      <c r="M62" s="359" t="e">
        <f>IF(ISNUMBER(Regressions!N72),ROUND(Regressions!N72, 1), NA())</f>
        <v>#N/A</v>
      </c>
      <c r="N62" s="256" t="e">
        <f>IF(ISNUMBER(Regressions!O72),ROUND(Regressions!O72, 1), NA())</f>
        <v>#N/A</v>
      </c>
      <c r="O62" s="360" t="e">
        <f>IF(ISNUMBER(Regressions!Q72),ROUND(Regressions!Q72, 1), NA())</f>
        <v>#N/A</v>
      </c>
      <c r="P62" s="358" t="e">
        <f>IF(ISNUMBER(Regressions!R72),ROUND(Regressions!R72, 1), NA())</f>
        <v>#N/A</v>
      </c>
      <c r="Q62" s="234" t="e">
        <f>IF(ISNUMBER(Regressions!S72),ROUND(Regressions!S72, 1), NA())</f>
        <v>#N/A</v>
      </c>
      <c r="R62" s="359" t="e">
        <f>IF(ISNUMBER(Regressions!T72),ROUND(Regressions!T72, 1), NA())</f>
        <v>#N/A</v>
      </c>
      <c r="S62" s="256" t="e">
        <f>IF(ISNUMBER(Regressions!U72),ROUND(Regressions!U72, 1), NA())</f>
        <v>#N/A</v>
      </c>
    </row>
    <row xmlns:x14ac="http://schemas.microsoft.com/office/spreadsheetml/2009/9/ac" r="63" hidden="true" x14ac:dyDescent="0.2">
      <c r="A63" s="355" t="str">
        <f>IF(ISBLANK(Regressions!A73), " ", Regressions!A73)</f>
        <v>Zambia</v>
      </c>
      <c r="B63" s="356">
        <f>IF(ISBLANK(Regressions!B73), " ", Regressions!B73)</f>
        <v>2028</v>
      </c>
      <c r="C63" s="361" t="str">
        <f>IF(ISBLANK(Regressions!C73), " ", Regressions!C73)</f>
        <v>Urban</v>
      </c>
      <c r="D63" s="357" t="str">
        <f>IF(ISBLANK(Regressions!D73), " ", Regressions!D73)</f>
        <v> </v>
      </c>
      <c r="E63" s="233" t="e">
        <f>IF(ISNUMBER(Regressions!E73),ROUND(Regressions!E73, 1), NA())</f>
        <v>#N/A</v>
      </c>
      <c r="F63" s="358" t="e">
        <f>IF(ISNUMBER(Regressions!F73),ROUND(Regressions!F73, 1), NA())</f>
        <v>#N/A</v>
      </c>
      <c r="G63" s="255" t="e">
        <f>IF(ISNUMBER(Regressions!G73),ROUND(Regressions!G73, 1), NA())</f>
        <v>#N/A</v>
      </c>
      <c r="H63" s="359" t="e">
        <f>IF(ISNUMBER(Regressions!H73),ROUND(Regressions!H73, 1), NA())</f>
        <v>#N/A</v>
      </c>
      <c r="I63" s="256" t="e">
        <f>IF(ISNUMBER(Regressions!I73),ROUND(Regressions!I73, 1), NA())</f>
        <v>#N/A</v>
      </c>
      <c r="J63" s="360" t="e">
        <f>IF(ISNUMBER(Regressions!K73),ROUND(Regressions!K73, 1), NA())</f>
        <v>#N/A</v>
      </c>
      <c r="K63" s="358" t="e">
        <f>IF(ISNUMBER(Regressions!L73),ROUND(Regressions!L73, 1), NA())</f>
        <v>#N/A</v>
      </c>
      <c r="L63" s="257" t="e">
        <f>IF(ISNUMBER(Regressions!M73),ROUND(Regressions!M73, 1), NA())</f>
        <v>#N/A</v>
      </c>
      <c r="M63" s="359" t="e">
        <f>IF(ISNUMBER(Regressions!N73),ROUND(Regressions!N73, 1), NA())</f>
        <v>#N/A</v>
      </c>
      <c r="N63" s="256" t="e">
        <f>IF(ISNUMBER(Regressions!O73),ROUND(Regressions!O73, 1), NA())</f>
        <v>#N/A</v>
      </c>
      <c r="O63" s="360" t="e">
        <f>IF(ISNUMBER(Regressions!Q73),ROUND(Regressions!Q73, 1), NA())</f>
        <v>#N/A</v>
      </c>
      <c r="P63" s="358" t="e">
        <f>IF(ISNUMBER(Regressions!R73),ROUND(Regressions!R73, 1), NA())</f>
        <v>#N/A</v>
      </c>
      <c r="Q63" s="234" t="e">
        <f>IF(ISNUMBER(Regressions!S73),ROUND(Regressions!S73, 1), NA())</f>
        <v>#N/A</v>
      </c>
      <c r="R63" s="359" t="e">
        <f>IF(ISNUMBER(Regressions!T73),ROUND(Regressions!T73, 1), NA())</f>
        <v>#N/A</v>
      </c>
      <c r="S63" s="256" t="e">
        <f>IF(ISNUMBER(Regressions!U73),ROUND(Regressions!U73, 1), NA())</f>
        <v>#N/A</v>
      </c>
    </row>
    <row xmlns:x14ac="http://schemas.microsoft.com/office/spreadsheetml/2009/9/ac" r="64" hidden="true" x14ac:dyDescent="0.2">
      <c r="A64" s="355" t="str">
        <f>IF(ISBLANK(Regressions!A74), " ", Regressions!A74)</f>
        <v>Zambia</v>
      </c>
      <c r="B64" s="356">
        <f>IF(ISBLANK(Regressions!B74), " ", Regressions!B74)</f>
        <v>2029</v>
      </c>
      <c r="C64" s="361" t="str">
        <f>IF(ISBLANK(Regressions!C74), " ", Regressions!C74)</f>
        <v>Urban</v>
      </c>
      <c r="D64" s="357" t="str">
        <f>IF(ISBLANK(Regressions!D74), " ", Regressions!D74)</f>
        <v> </v>
      </c>
      <c r="E64" s="233" t="e">
        <f>IF(ISNUMBER(Regressions!E74),ROUND(Regressions!E74, 1), NA())</f>
        <v>#N/A</v>
      </c>
      <c r="F64" s="358" t="e">
        <f>IF(ISNUMBER(Regressions!F74),ROUND(Regressions!F74, 1), NA())</f>
        <v>#N/A</v>
      </c>
      <c r="G64" s="255" t="e">
        <f>IF(ISNUMBER(Regressions!G74),ROUND(Regressions!G74, 1), NA())</f>
        <v>#N/A</v>
      </c>
      <c r="H64" s="359" t="e">
        <f>IF(ISNUMBER(Regressions!H74),ROUND(Regressions!H74, 1), NA())</f>
        <v>#N/A</v>
      </c>
      <c r="I64" s="256" t="e">
        <f>IF(ISNUMBER(Regressions!I74),ROUND(Regressions!I74, 1), NA())</f>
        <v>#N/A</v>
      </c>
      <c r="J64" s="360" t="e">
        <f>IF(ISNUMBER(Regressions!K74),ROUND(Regressions!K74, 1), NA())</f>
        <v>#N/A</v>
      </c>
      <c r="K64" s="358" t="e">
        <f>IF(ISNUMBER(Regressions!L74),ROUND(Regressions!L74, 1), NA())</f>
        <v>#N/A</v>
      </c>
      <c r="L64" s="257" t="e">
        <f>IF(ISNUMBER(Regressions!M74),ROUND(Regressions!M74, 1), NA())</f>
        <v>#N/A</v>
      </c>
      <c r="M64" s="359" t="e">
        <f>IF(ISNUMBER(Regressions!N74),ROUND(Regressions!N74, 1), NA())</f>
        <v>#N/A</v>
      </c>
      <c r="N64" s="256" t="e">
        <f>IF(ISNUMBER(Regressions!O74),ROUND(Regressions!O74, 1), NA())</f>
        <v>#N/A</v>
      </c>
      <c r="O64" s="360" t="e">
        <f>IF(ISNUMBER(Regressions!Q74),ROUND(Regressions!Q74, 1), NA())</f>
        <v>#N/A</v>
      </c>
      <c r="P64" s="358" t="e">
        <f>IF(ISNUMBER(Regressions!R74),ROUND(Regressions!R74, 1), NA())</f>
        <v>#N/A</v>
      </c>
      <c r="Q64" s="234" t="e">
        <f>IF(ISNUMBER(Regressions!S74),ROUND(Regressions!S74, 1), NA())</f>
        <v>#N/A</v>
      </c>
      <c r="R64" s="359" t="e">
        <f>IF(ISNUMBER(Regressions!T74),ROUND(Regressions!T74, 1), NA())</f>
        <v>#N/A</v>
      </c>
      <c r="S64" s="256" t="e">
        <f>IF(ISNUMBER(Regressions!U74),ROUND(Regressions!U74, 1), NA())</f>
        <v>#N/A</v>
      </c>
    </row>
    <row xmlns:x14ac="http://schemas.microsoft.com/office/spreadsheetml/2009/9/ac" r="65" hidden="true" x14ac:dyDescent="0.2">
      <c r="A65" s="355" t="str">
        <f>IF(ISBLANK(Regressions!A75), " ", Regressions!A75)</f>
        <v>Zambia</v>
      </c>
      <c r="B65" s="356">
        <f>IF(ISBLANK(Regressions!B75), " ", Regressions!B75)</f>
        <v>2030</v>
      </c>
      <c r="C65" s="361" t="str">
        <f>IF(ISBLANK(Regressions!C75), " ", Regressions!C75)</f>
        <v>Urban</v>
      </c>
      <c r="D65" s="357" t="str">
        <f>IF(ISBLANK(Regressions!D75), " ", Regressions!D75)</f>
        <v> </v>
      </c>
      <c r="E65" s="233" t="e">
        <f>IF(ISNUMBER(Regressions!E75),ROUND(Regressions!E75, 1), NA())</f>
        <v>#N/A</v>
      </c>
      <c r="F65" s="358" t="e">
        <f>IF(ISNUMBER(Regressions!F75),ROUND(Regressions!F75, 1), NA())</f>
        <v>#N/A</v>
      </c>
      <c r="G65" s="255" t="e">
        <f>IF(ISNUMBER(Regressions!G75),ROUND(Regressions!G75, 1), NA())</f>
        <v>#N/A</v>
      </c>
      <c r="H65" s="359" t="e">
        <f>IF(ISNUMBER(Regressions!H75),ROUND(Regressions!H75, 1), NA())</f>
        <v>#N/A</v>
      </c>
      <c r="I65" s="256" t="e">
        <f>IF(ISNUMBER(Regressions!I75),ROUND(Regressions!I75, 1), NA())</f>
        <v>#N/A</v>
      </c>
      <c r="J65" s="360" t="e">
        <f>IF(ISNUMBER(Regressions!K75),ROUND(Regressions!K75, 1), NA())</f>
        <v>#N/A</v>
      </c>
      <c r="K65" s="358" t="e">
        <f>IF(ISNUMBER(Regressions!L75),ROUND(Regressions!L75, 1), NA())</f>
        <v>#N/A</v>
      </c>
      <c r="L65" s="257" t="e">
        <f>IF(ISNUMBER(Regressions!M75),ROUND(Regressions!M75, 1), NA())</f>
        <v>#N/A</v>
      </c>
      <c r="M65" s="359" t="e">
        <f>IF(ISNUMBER(Regressions!N75),ROUND(Regressions!N75, 1), NA())</f>
        <v>#N/A</v>
      </c>
      <c r="N65" s="256" t="e">
        <f>IF(ISNUMBER(Regressions!O75),ROUND(Regressions!O75, 1), NA())</f>
        <v>#N/A</v>
      </c>
      <c r="O65" s="360" t="e">
        <f>IF(ISNUMBER(Regressions!Q75),ROUND(Regressions!Q75, 1), NA())</f>
        <v>#N/A</v>
      </c>
      <c r="P65" s="358" t="e">
        <f>IF(ISNUMBER(Regressions!R75),ROUND(Regressions!R75, 1), NA())</f>
        <v>#N/A</v>
      </c>
      <c r="Q65" s="234" t="e">
        <f>IF(ISNUMBER(Regressions!S75),ROUND(Regressions!S75, 1), NA())</f>
        <v>#N/A</v>
      </c>
      <c r="R65" s="359" t="e">
        <f>IF(ISNUMBER(Regressions!T75),ROUND(Regressions!T75, 1), NA())</f>
        <v>#N/A</v>
      </c>
      <c r="S65" s="256" t="e">
        <f>IF(ISNUMBER(Regressions!U75),ROUND(Regressions!U75, 1), NA())</f>
        <v>#N/A</v>
      </c>
    </row>
    <row xmlns:x14ac="http://schemas.microsoft.com/office/spreadsheetml/2009/9/ac" r="66" x14ac:dyDescent="0.2">
      <c r="A66" s="355" t="str">
        <f>IF(ISBLANK(Regressions!A76), " ", Regressions!A76)</f>
        <v>Zambia</v>
      </c>
      <c r="B66" s="356">
        <f>IF(ISBLANK(Regressions!B76), " ", Regressions!B76)</f>
        <v>2000</v>
      </c>
      <c r="C66" s="361" t="str">
        <f>IF(ISBLANK(Regressions!C76), " ", Regressions!C76)</f>
        <v>Rural</v>
      </c>
      <c r="D66" s="357">
        <f>IF(ISBLANK(Regressions!D76), " ", Regressions!D76)</f>
        <v>2924267.2992954249</v>
      </c>
      <c r="E66" s="233" t="e">
        <f>IF(ISNUMBER(Regressions!E76),ROUND(Regressions!E76, 1), NA())</f>
        <v>#N/A</v>
      </c>
      <c r="F66" s="358" t="e">
        <f>IF(ISNUMBER(Regressions!F76),ROUND(Regressions!F76, 1), NA())</f>
        <v>#N/A</v>
      </c>
      <c r="G66" s="255" t="e">
        <f>IF(ISNUMBER(Regressions!G76),ROUND(Regressions!G76, 1), NA())</f>
        <v>#N/A</v>
      </c>
      <c r="H66" s="359" t="e">
        <f>IF(ISNUMBER(Regressions!H76),ROUND(Regressions!H76, 1), NA())</f>
        <v>#N/A</v>
      </c>
      <c r="I66" s="256" t="e">
        <f>IF(ISNUMBER(Regressions!I76),ROUND(Regressions!I76, 1), NA())</f>
        <v>#N/A</v>
      </c>
      <c r="J66" s="360" t="e">
        <f>IF(ISNUMBER(Regressions!K76),ROUND(Regressions!K76, 1), NA())</f>
        <v>#N/A</v>
      </c>
      <c r="K66" s="358" t="e">
        <f>IF(ISNUMBER(Regressions!L76),ROUND(Regressions!L76, 1), NA())</f>
        <v>#N/A</v>
      </c>
      <c r="L66" s="257" t="e">
        <f>IF(ISNUMBER(Regressions!M76),ROUND(Regressions!M76, 1), NA())</f>
        <v>#N/A</v>
      </c>
      <c r="M66" s="359" t="e">
        <f>IF(ISNUMBER(Regressions!N76),ROUND(Regressions!N76, 1), NA())</f>
        <v>#N/A</v>
      </c>
      <c r="N66" s="256" t="e">
        <f>IF(ISNUMBER(Regressions!O76),ROUND(Regressions!O76, 1), NA())</f>
        <v>#N/A</v>
      </c>
      <c r="O66" s="360" t="e">
        <f>IF(ISNUMBER(Regressions!Q76),ROUND(Regressions!Q76, 1), NA())</f>
        <v>#N/A</v>
      </c>
      <c r="P66" s="358" t="e">
        <f>IF(ISNUMBER(Regressions!R76),ROUND(Regressions!R76, 1), NA())</f>
        <v>#N/A</v>
      </c>
      <c r="Q66" s="234" t="e">
        <f>IF(ISNUMBER(Regressions!S76),ROUND(Regressions!S76, 1), NA())</f>
        <v>#N/A</v>
      </c>
      <c r="R66" s="359" t="e">
        <f>IF(ISNUMBER(Regressions!T76),ROUND(Regressions!T76, 1), NA())</f>
        <v>#N/A</v>
      </c>
      <c r="S66" s="256" t="e">
        <f>IF(ISNUMBER(Regressions!U76),ROUND(Regressions!U76, 1), NA())</f>
        <v>#N/A</v>
      </c>
    </row>
    <row xmlns:x14ac="http://schemas.microsoft.com/office/spreadsheetml/2009/9/ac" r="67" x14ac:dyDescent="0.2">
      <c r="A67" s="355" t="str">
        <f>IF(ISBLANK(Regressions!A77), " ", Regressions!A77)</f>
        <v>Zambia</v>
      </c>
      <c r="B67" s="356">
        <f>IF(ISBLANK(Regressions!B77), " ", Regressions!B77)</f>
        <v>2001</v>
      </c>
      <c r="C67" s="361" t="str">
        <f>IF(ISBLANK(Regressions!C77), " ", Regressions!C77)</f>
        <v>Rural</v>
      </c>
      <c r="D67" s="357">
        <f>IF(ISBLANK(Regressions!D77), " ", Regressions!D77)</f>
        <v>2993763.081982269</v>
      </c>
      <c r="E67" s="233" t="e">
        <f>IF(ISNUMBER(Regressions!E77),ROUND(Regressions!E77, 1), NA())</f>
        <v>#N/A</v>
      </c>
      <c r="F67" s="358" t="e">
        <f>IF(ISNUMBER(Regressions!F77),ROUND(Regressions!F77, 1), NA())</f>
        <v>#N/A</v>
      </c>
      <c r="G67" s="255" t="e">
        <f>IF(ISNUMBER(Regressions!G77),ROUND(Regressions!G77, 1), NA())</f>
        <v>#N/A</v>
      </c>
      <c r="H67" s="359" t="e">
        <f>IF(ISNUMBER(Regressions!H77),ROUND(Regressions!H77, 1), NA())</f>
        <v>#N/A</v>
      </c>
      <c r="I67" s="256" t="e">
        <f>IF(ISNUMBER(Regressions!I77),ROUND(Regressions!I77, 1), NA())</f>
        <v>#N/A</v>
      </c>
      <c r="J67" s="360" t="e">
        <f>IF(ISNUMBER(Regressions!K77),ROUND(Regressions!K77, 1), NA())</f>
        <v>#N/A</v>
      </c>
      <c r="K67" s="358" t="e">
        <f>IF(ISNUMBER(Regressions!L77),ROUND(Regressions!L77, 1), NA())</f>
        <v>#N/A</v>
      </c>
      <c r="L67" s="257" t="e">
        <f>IF(ISNUMBER(Regressions!M77),ROUND(Regressions!M77, 1), NA())</f>
        <v>#N/A</v>
      </c>
      <c r="M67" s="359" t="e">
        <f>IF(ISNUMBER(Regressions!N77),ROUND(Regressions!N77, 1), NA())</f>
        <v>#N/A</v>
      </c>
      <c r="N67" s="256" t="e">
        <f>IF(ISNUMBER(Regressions!O77),ROUND(Regressions!O77, 1), NA())</f>
        <v>#N/A</v>
      </c>
      <c r="O67" s="360" t="e">
        <f>IF(ISNUMBER(Regressions!Q77),ROUND(Regressions!Q77, 1), NA())</f>
        <v>#N/A</v>
      </c>
      <c r="P67" s="358" t="e">
        <f>IF(ISNUMBER(Regressions!R77),ROUND(Regressions!R77, 1), NA())</f>
        <v>#N/A</v>
      </c>
      <c r="Q67" s="234" t="e">
        <f>IF(ISNUMBER(Regressions!S77),ROUND(Regressions!S77, 1), NA())</f>
        <v>#N/A</v>
      </c>
      <c r="R67" s="359" t="e">
        <f>IF(ISNUMBER(Regressions!T77),ROUND(Regressions!T77, 1), NA())</f>
        <v>#N/A</v>
      </c>
      <c r="S67" s="256" t="e">
        <f>IF(ISNUMBER(Regressions!U77),ROUND(Regressions!U77, 1), NA())</f>
        <v>#N/A</v>
      </c>
    </row>
    <row xmlns:x14ac="http://schemas.microsoft.com/office/spreadsheetml/2009/9/ac" r="68" x14ac:dyDescent="0.2">
      <c r="A68" s="355" t="str">
        <f>IF(ISBLANK(Regressions!A78), " ", Regressions!A78)</f>
        <v>Zambia</v>
      </c>
      <c r="B68" s="356">
        <f>IF(ISBLANK(Regressions!B78), " ", Regressions!B78)</f>
        <v>2002</v>
      </c>
      <c r="C68" s="361" t="str">
        <f>IF(ISBLANK(Regressions!C78), " ", Regressions!C78)</f>
        <v>Rural</v>
      </c>
      <c r="D68" s="357">
        <f>IF(ISBLANK(Regressions!D78), " ", Regressions!D78)</f>
        <v>3054594.2147346502</v>
      </c>
      <c r="E68" s="233" t="e">
        <f>IF(ISNUMBER(Regressions!E78),ROUND(Regressions!E78, 1), NA())</f>
        <v>#N/A</v>
      </c>
      <c r="F68" s="358" t="e">
        <f>IF(ISNUMBER(Regressions!F78),ROUND(Regressions!F78, 1), NA())</f>
        <v>#N/A</v>
      </c>
      <c r="G68" s="255" t="e">
        <f>IF(ISNUMBER(Regressions!G78),ROUND(Regressions!G78, 1), NA())</f>
        <v>#N/A</v>
      </c>
      <c r="H68" s="359" t="e">
        <f>IF(ISNUMBER(Regressions!H78),ROUND(Regressions!H78, 1), NA())</f>
        <v>#N/A</v>
      </c>
      <c r="I68" s="256" t="e">
        <f>IF(ISNUMBER(Regressions!I78),ROUND(Regressions!I78, 1), NA())</f>
        <v>#N/A</v>
      </c>
      <c r="J68" s="360" t="e">
        <f>IF(ISNUMBER(Regressions!K78),ROUND(Regressions!K78, 1), NA())</f>
        <v>#N/A</v>
      </c>
      <c r="K68" s="358" t="e">
        <f>IF(ISNUMBER(Regressions!L78),ROUND(Regressions!L78, 1), NA())</f>
        <v>#N/A</v>
      </c>
      <c r="L68" s="257" t="e">
        <f>IF(ISNUMBER(Regressions!M78),ROUND(Regressions!M78, 1), NA())</f>
        <v>#N/A</v>
      </c>
      <c r="M68" s="359" t="e">
        <f>IF(ISNUMBER(Regressions!N78),ROUND(Regressions!N78, 1), NA())</f>
        <v>#N/A</v>
      </c>
      <c r="N68" s="256" t="e">
        <f>IF(ISNUMBER(Regressions!O78),ROUND(Regressions!O78, 1), NA())</f>
        <v>#N/A</v>
      </c>
      <c r="O68" s="360" t="e">
        <f>IF(ISNUMBER(Regressions!Q78),ROUND(Regressions!Q78, 1), NA())</f>
        <v>#N/A</v>
      </c>
      <c r="P68" s="358" t="e">
        <f>IF(ISNUMBER(Regressions!R78),ROUND(Regressions!R78, 1), NA())</f>
        <v>#N/A</v>
      </c>
      <c r="Q68" s="234" t="e">
        <f>IF(ISNUMBER(Regressions!S78),ROUND(Regressions!S78, 1), NA())</f>
        <v>#N/A</v>
      </c>
      <c r="R68" s="359" t="e">
        <f>IF(ISNUMBER(Regressions!T78),ROUND(Regressions!T78, 1), NA())</f>
        <v>#N/A</v>
      </c>
      <c r="S68" s="256" t="e">
        <f>IF(ISNUMBER(Regressions!U78),ROUND(Regressions!U78, 1), NA())</f>
        <v>#N/A</v>
      </c>
    </row>
    <row xmlns:x14ac="http://schemas.microsoft.com/office/spreadsheetml/2009/9/ac" r="69" x14ac:dyDescent="0.2">
      <c r="A69" s="355" t="str">
        <f>IF(ISBLANK(Regressions!A79), " ", Regressions!A79)</f>
        <v>Zambia</v>
      </c>
      <c r="B69" s="356">
        <f>IF(ISBLANK(Regressions!B79), " ", Regressions!B79)</f>
        <v>2003</v>
      </c>
      <c r="C69" s="361" t="str">
        <f>IF(ISBLANK(Regressions!C79), " ", Regressions!C79)</f>
        <v>Rural</v>
      </c>
      <c r="D69" s="357">
        <f>IF(ISBLANK(Regressions!D79), " ", Regressions!D79)</f>
        <v>3115377.2955792621</v>
      </c>
      <c r="E69" s="233" t="e">
        <f>IF(ISNUMBER(Regressions!E79),ROUND(Regressions!E79, 1), NA())</f>
        <v>#N/A</v>
      </c>
      <c r="F69" s="358" t="e">
        <f>IF(ISNUMBER(Regressions!F79),ROUND(Regressions!F79, 1), NA())</f>
        <v>#N/A</v>
      </c>
      <c r="G69" s="255" t="e">
        <f>IF(ISNUMBER(Regressions!G79),ROUND(Regressions!G79, 1), NA())</f>
        <v>#N/A</v>
      </c>
      <c r="H69" s="359" t="e">
        <f>IF(ISNUMBER(Regressions!H79),ROUND(Regressions!H79, 1), NA())</f>
        <v>#N/A</v>
      </c>
      <c r="I69" s="256" t="e">
        <f>IF(ISNUMBER(Regressions!I79),ROUND(Regressions!I79, 1), NA())</f>
        <v>#N/A</v>
      </c>
      <c r="J69" s="360" t="e">
        <f>IF(ISNUMBER(Regressions!K79),ROUND(Regressions!K79, 1), NA())</f>
        <v>#N/A</v>
      </c>
      <c r="K69" s="358" t="e">
        <f>IF(ISNUMBER(Regressions!L79),ROUND(Regressions!L79, 1), NA())</f>
        <v>#N/A</v>
      </c>
      <c r="L69" s="257" t="e">
        <f>IF(ISNUMBER(Regressions!M79),ROUND(Regressions!M79, 1), NA())</f>
        <v>#N/A</v>
      </c>
      <c r="M69" s="359" t="e">
        <f>IF(ISNUMBER(Regressions!N79),ROUND(Regressions!N79, 1), NA())</f>
        <v>#N/A</v>
      </c>
      <c r="N69" s="256" t="e">
        <f>IF(ISNUMBER(Regressions!O79),ROUND(Regressions!O79, 1), NA())</f>
        <v>#N/A</v>
      </c>
      <c r="O69" s="360" t="e">
        <f>IF(ISNUMBER(Regressions!Q79),ROUND(Regressions!Q79, 1), NA())</f>
        <v>#N/A</v>
      </c>
      <c r="P69" s="358" t="e">
        <f>IF(ISNUMBER(Regressions!R79),ROUND(Regressions!R79, 1), NA())</f>
        <v>#N/A</v>
      </c>
      <c r="Q69" s="234" t="e">
        <f>IF(ISNUMBER(Regressions!S79),ROUND(Regressions!S79, 1), NA())</f>
        <v>#N/A</v>
      </c>
      <c r="R69" s="359" t="e">
        <f>IF(ISNUMBER(Regressions!T79),ROUND(Regressions!T79, 1), NA())</f>
        <v>#N/A</v>
      </c>
      <c r="S69" s="256" t="e">
        <f>IF(ISNUMBER(Regressions!U79),ROUND(Regressions!U79, 1), NA())</f>
        <v>#N/A</v>
      </c>
    </row>
    <row xmlns:x14ac="http://schemas.microsoft.com/office/spreadsheetml/2009/9/ac" r="70" x14ac:dyDescent="0.2">
      <c r="A70" s="355" t="str">
        <f>IF(ISBLANK(Regressions!A80), " ", Regressions!A80)</f>
        <v>Zambia</v>
      </c>
      <c r="B70" s="356">
        <f>IF(ISBLANK(Regressions!B80), " ", Regressions!B80)</f>
        <v>2004</v>
      </c>
      <c r="C70" s="361" t="str">
        <f>IF(ISBLANK(Regressions!C80), " ", Regressions!C80)</f>
        <v>Rural</v>
      </c>
      <c r="D70" s="357">
        <f>IF(ISBLANK(Regressions!D80), " ", Regressions!D80)</f>
        <v>3180055.542633743</v>
      </c>
      <c r="E70" s="233" t="e">
        <f>IF(ISNUMBER(Regressions!E80),ROUND(Regressions!E80, 1), NA())</f>
        <v>#N/A</v>
      </c>
      <c r="F70" s="358" t="e">
        <f>IF(ISNUMBER(Regressions!F80),ROUND(Regressions!F80, 1), NA())</f>
        <v>#N/A</v>
      </c>
      <c r="G70" s="255" t="e">
        <f>IF(ISNUMBER(Regressions!G80),ROUND(Regressions!G80, 1), NA())</f>
        <v>#N/A</v>
      </c>
      <c r="H70" s="359" t="e">
        <f>IF(ISNUMBER(Regressions!H80),ROUND(Regressions!H80, 1), NA())</f>
        <v>#N/A</v>
      </c>
      <c r="I70" s="256" t="e">
        <f>IF(ISNUMBER(Regressions!I80),ROUND(Regressions!I80, 1), NA())</f>
        <v>#N/A</v>
      </c>
      <c r="J70" s="360" t="e">
        <f>IF(ISNUMBER(Regressions!K80),ROUND(Regressions!K80, 1), NA())</f>
        <v>#N/A</v>
      </c>
      <c r="K70" s="358" t="e">
        <f>IF(ISNUMBER(Regressions!L80),ROUND(Regressions!L80, 1), NA())</f>
        <v>#N/A</v>
      </c>
      <c r="L70" s="257" t="e">
        <f>IF(ISNUMBER(Regressions!M80),ROUND(Regressions!M80, 1), NA())</f>
        <v>#N/A</v>
      </c>
      <c r="M70" s="359" t="e">
        <f>IF(ISNUMBER(Regressions!N80),ROUND(Regressions!N80, 1), NA())</f>
        <v>#N/A</v>
      </c>
      <c r="N70" s="256" t="e">
        <f>IF(ISNUMBER(Regressions!O80),ROUND(Regressions!O80, 1), NA())</f>
        <v>#N/A</v>
      </c>
      <c r="O70" s="360" t="e">
        <f>IF(ISNUMBER(Regressions!Q80),ROUND(Regressions!Q80, 1), NA())</f>
        <v>#N/A</v>
      </c>
      <c r="P70" s="358" t="e">
        <f>IF(ISNUMBER(Regressions!R80),ROUND(Regressions!R80, 1), NA())</f>
        <v>#N/A</v>
      </c>
      <c r="Q70" s="234" t="e">
        <f>IF(ISNUMBER(Regressions!S80),ROUND(Regressions!S80, 1), NA())</f>
        <v>#N/A</v>
      </c>
      <c r="R70" s="359" t="e">
        <f>IF(ISNUMBER(Regressions!T80),ROUND(Regressions!T80, 1), NA())</f>
        <v>#N/A</v>
      </c>
      <c r="S70" s="256" t="e">
        <f>IF(ISNUMBER(Regressions!U80),ROUND(Regressions!U80, 1), NA())</f>
        <v>#N/A</v>
      </c>
    </row>
    <row xmlns:x14ac="http://schemas.microsoft.com/office/spreadsheetml/2009/9/ac" r="71" x14ac:dyDescent="0.2">
      <c r="A71" s="355" t="str">
        <f>IF(ISBLANK(Regressions!A81), " ", Regressions!A81)</f>
        <v>Zambia</v>
      </c>
      <c r="B71" s="356">
        <f>IF(ISBLANK(Regressions!B81), " ", Regressions!B81)</f>
        <v>2005</v>
      </c>
      <c r="C71" s="361" t="str">
        <f>IF(ISBLANK(Regressions!C81), " ", Regressions!C81)</f>
        <v>Rural</v>
      </c>
      <c r="D71" s="357">
        <f>IF(ISBLANK(Regressions!D81), " ", Regressions!D81)</f>
        <v>3244384.036485787</v>
      </c>
      <c r="E71" s="233" t="e">
        <f>IF(ISNUMBER(Regressions!E81),ROUND(Regressions!E81, 1), NA())</f>
        <v>#N/A</v>
      </c>
      <c r="F71" s="358" t="e">
        <f>IF(ISNUMBER(Regressions!F81),ROUND(Regressions!F81, 1), NA())</f>
        <v>#N/A</v>
      </c>
      <c r="G71" s="255" t="e">
        <f>IF(ISNUMBER(Regressions!G81),ROUND(Regressions!G81, 1), NA())</f>
        <v>#N/A</v>
      </c>
      <c r="H71" s="359" t="e">
        <f>IF(ISNUMBER(Regressions!H81),ROUND(Regressions!H81, 1), NA())</f>
        <v>#N/A</v>
      </c>
      <c r="I71" s="256" t="e">
        <f>IF(ISNUMBER(Regressions!I81),ROUND(Regressions!I81, 1), NA())</f>
        <v>#N/A</v>
      </c>
      <c r="J71" s="360" t="e">
        <f>IF(ISNUMBER(Regressions!K81),ROUND(Regressions!K81, 1), NA())</f>
        <v>#N/A</v>
      </c>
      <c r="K71" s="358" t="e">
        <f>IF(ISNUMBER(Regressions!L81),ROUND(Regressions!L81, 1), NA())</f>
        <v>#N/A</v>
      </c>
      <c r="L71" s="257" t="e">
        <f>IF(ISNUMBER(Regressions!M81),ROUND(Regressions!M81, 1), NA())</f>
        <v>#N/A</v>
      </c>
      <c r="M71" s="359" t="e">
        <f>IF(ISNUMBER(Regressions!N81),ROUND(Regressions!N81, 1), NA())</f>
        <v>#N/A</v>
      </c>
      <c r="N71" s="256" t="e">
        <f>IF(ISNUMBER(Regressions!O81),ROUND(Regressions!O81, 1), NA())</f>
        <v>#N/A</v>
      </c>
      <c r="O71" s="360" t="e">
        <f>IF(ISNUMBER(Regressions!Q81),ROUND(Regressions!Q81, 1), NA())</f>
        <v>#N/A</v>
      </c>
      <c r="P71" s="358" t="e">
        <f>IF(ISNUMBER(Regressions!R81),ROUND(Regressions!R81, 1), NA())</f>
        <v>#N/A</v>
      </c>
      <c r="Q71" s="234" t="e">
        <f>IF(ISNUMBER(Regressions!S81),ROUND(Regressions!S81, 1), NA())</f>
        <v>#N/A</v>
      </c>
      <c r="R71" s="359" t="e">
        <f>IF(ISNUMBER(Regressions!T81),ROUND(Regressions!T81, 1), NA())</f>
        <v>#N/A</v>
      </c>
      <c r="S71" s="256" t="e">
        <f>IF(ISNUMBER(Regressions!U81),ROUND(Regressions!U81, 1), NA())</f>
        <v>#N/A</v>
      </c>
    </row>
    <row xmlns:x14ac="http://schemas.microsoft.com/office/spreadsheetml/2009/9/ac" r="72" x14ac:dyDescent="0.2">
      <c r="A72" s="355" t="str">
        <f>IF(ISBLANK(Regressions!A82), " ", Regressions!A82)</f>
        <v>Zambia</v>
      </c>
      <c r="B72" s="356">
        <f>IF(ISBLANK(Regressions!B82), " ", Regressions!B82)</f>
        <v>2006</v>
      </c>
      <c r="C72" s="361" t="str">
        <f>IF(ISBLANK(Regressions!C82), " ", Regressions!C82)</f>
        <v>Rural</v>
      </c>
      <c r="D72" s="357">
        <f>IF(ISBLANK(Regressions!D82), " ", Regressions!D82)</f>
        <v>3313884.2138690948</v>
      </c>
      <c r="E72" s="233" t="e">
        <f>IF(ISNUMBER(Regressions!E82),ROUND(Regressions!E82, 1), NA())</f>
        <v>#N/A</v>
      </c>
      <c r="F72" s="358" t="e">
        <f>IF(ISNUMBER(Regressions!F82),ROUND(Regressions!F82, 1), NA())</f>
        <v>#N/A</v>
      </c>
      <c r="G72" s="255" t="e">
        <f>IF(ISNUMBER(Regressions!G82),ROUND(Regressions!G82, 1), NA())</f>
        <v>#N/A</v>
      </c>
      <c r="H72" s="359" t="e">
        <f>IF(ISNUMBER(Regressions!H82),ROUND(Regressions!H82, 1), NA())</f>
        <v>#N/A</v>
      </c>
      <c r="I72" s="256" t="e">
        <f>IF(ISNUMBER(Regressions!I82),ROUND(Regressions!I82, 1), NA())</f>
        <v>#N/A</v>
      </c>
      <c r="J72" s="360" t="e">
        <f>IF(ISNUMBER(Regressions!K82),ROUND(Regressions!K82, 1), NA())</f>
        <v>#N/A</v>
      </c>
      <c r="K72" s="358" t="e">
        <f>IF(ISNUMBER(Regressions!L82),ROUND(Regressions!L82, 1), NA())</f>
        <v>#N/A</v>
      </c>
      <c r="L72" s="257" t="e">
        <f>IF(ISNUMBER(Regressions!M82),ROUND(Regressions!M82, 1), NA())</f>
        <v>#N/A</v>
      </c>
      <c r="M72" s="359" t="e">
        <f>IF(ISNUMBER(Regressions!N82),ROUND(Regressions!N82, 1), NA())</f>
        <v>#N/A</v>
      </c>
      <c r="N72" s="256" t="e">
        <f>IF(ISNUMBER(Regressions!O82),ROUND(Regressions!O82, 1), NA())</f>
        <v>#N/A</v>
      </c>
      <c r="O72" s="360" t="e">
        <f>IF(ISNUMBER(Regressions!Q82),ROUND(Regressions!Q82, 1), NA())</f>
        <v>#N/A</v>
      </c>
      <c r="P72" s="358" t="e">
        <f>IF(ISNUMBER(Regressions!R82),ROUND(Regressions!R82, 1), NA())</f>
        <v>#N/A</v>
      </c>
      <c r="Q72" s="234" t="e">
        <f>IF(ISNUMBER(Regressions!S82),ROUND(Regressions!S82, 1), NA())</f>
        <v>#N/A</v>
      </c>
      <c r="R72" s="359" t="e">
        <f>IF(ISNUMBER(Regressions!T82),ROUND(Regressions!T82, 1), NA())</f>
        <v>#N/A</v>
      </c>
      <c r="S72" s="256" t="e">
        <f>IF(ISNUMBER(Regressions!U82),ROUND(Regressions!U82, 1), NA())</f>
        <v>#N/A</v>
      </c>
    </row>
    <row xmlns:x14ac="http://schemas.microsoft.com/office/spreadsheetml/2009/9/ac" r="73" x14ac:dyDescent="0.2">
      <c r="A73" s="355" t="str">
        <f>IF(ISBLANK(Regressions!A83), " ", Regressions!A83)</f>
        <v>Zambia</v>
      </c>
      <c r="B73" s="356">
        <f>IF(ISBLANK(Regressions!B83), " ", Regressions!B83)</f>
        <v>2007</v>
      </c>
      <c r="C73" s="361" t="str">
        <f>IF(ISBLANK(Regressions!C83), " ", Regressions!C83)</f>
        <v>Rural</v>
      </c>
      <c r="D73" s="357">
        <f>IF(ISBLANK(Regressions!D83), " ", Regressions!D83)</f>
        <v>3386252.6413690569</v>
      </c>
      <c r="E73" s="233" t="e">
        <f>IF(ISNUMBER(Regressions!E83),ROUND(Regressions!E83, 1), NA())</f>
        <v>#N/A</v>
      </c>
      <c r="F73" s="358" t="e">
        <f>IF(ISNUMBER(Regressions!F83),ROUND(Regressions!F83, 1), NA())</f>
        <v>#N/A</v>
      </c>
      <c r="G73" s="255" t="e">
        <f>IF(ISNUMBER(Regressions!G83),ROUND(Regressions!G83, 1), NA())</f>
        <v>#N/A</v>
      </c>
      <c r="H73" s="359" t="e">
        <f>IF(ISNUMBER(Regressions!H83),ROUND(Regressions!H83, 1), NA())</f>
        <v>#N/A</v>
      </c>
      <c r="I73" s="256" t="e">
        <f>IF(ISNUMBER(Regressions!I83),ROUND(Regressions!I83, 1), NA())</f>
        <v>#N/A</v>
      </c>
      <c r="J73" s="360" t="e">
        <f>IF(ISNUMBER(Regressions!K83),ROUND(Regressions!K83, 1), NA())</f>
        <v>#N/A</v>
      </c>
      <c r="K73" s="358" t="e">
        <f>IF(ISNUMBER(Regressions!L83),ROUND(Regressions!L83, 1), NA())</f>
        <v>#N/A</v>
      </c>
      <c r="L73" s="257" t="e">
        <f>IF(ISNUMBER(Regressions!M83),ROUND(Regressions!M83, 1), NA())</f>
        <v>#N/A</v>
      </c>
      <c r="M73" s="359" t="e">
        <f>IF(ISNUMBER(Regressions!N83),ROUND(Regressions!N83, 1), NA())</f>
        <v>#N/A</v>
      </c>
      <c r="N73" s="256" t="e">
        <f>IF(ISNUMBER(Regressions!O83),ROUND(Regressions!O83, 1), NA())</f>
        <v>#N/A</v>
      </c>
      <c r="O73" s="360" t="e">
        <f>IF(ISNUMBER(Regressions!Q83),ROUND(Regressions!Q83, 1), NA())</f>
        <v>#N/A</v>
      </c>
      <c r="P73" s="358" t="e">
        <f>IF(ISNUMBER(Regressions!R83),ROUND(Regressions!R83, 1), NA())</f>
        <v>#N/A</v>
      </c>
      <c r="Q73" s="234" t="e">
        <f>IF(ISNUMBER(Regressions!S83),ROUND(Regressions!S83, 1), NA())</f>
        <v>#N/A</v>
      </c>
      <c r="R73" s="359" t="e">
        <f>IF(ISNUMBER(Regressions!T83),ROUND(Regressions!T83, 1), NA())</f>
        <v>#N/A</v>
      </c>
      <c r="S73" s="256" t="e">
        <f>IF(ISNUMBER(Regressions!U83),ROUND(Regressions!U83, 1), NA())</f>
        <v>#N/A</v>
      </c>
    </row>
    <row xmlns:x14ac="http://schemas.microsoft.com/office/spreadsheetml/2009/9/ac" r="74" x14ac:dyDescent="0.2">
      <c r="A74" s="355" t="str">
        <f>IF(ISBLANK(Regressions!A84), " ", Regressions!A84)</f>
        <v>Zambia</v>
      </c>
      <c r="B74" s="356">
        <f>IF(ISBLANK(Regressions!B84), " ", Regressions!B84)</f>
        <v>2008</v>
      </c>
      <c r="C74" s="361" t="str">
        <f>IF(ISBLANK(Regressions!C84), " ", Regressions!C84)</f>
        <v>Rural</v>
      </c>
      <c r="D74" s="357">
        <f>IF(ISBLANK(Regressions!D84), " ", Regressions!D84)</f>
        <v>3465721.08062664</v>
      </c>
      <c r="E74" s="233" t="e">
        <f>IF(ISNUMBER(Regressions!E84),ROUND(Regressions!E84, 1), NA())</f>
        <v>#N/A</v>
      </c>
      <c r="F74" s="358" t="e">
        <f>IF(ISNUMBER(Regressions!F84),ROUND(Regressions!F84, 1), NA())</f>
        <v>#N/A</v>
      </c>
      <c r="G74" s="255" t="e">
        <f>IF(ISNUMBER(Regressions!G84),ROUND(Regressions!G84, 1), NA())</f>
        <v>#N/A</v>
      </c>
      <c r="H74" s="359" t="e">
        <f>IF(ISNUMBER(Regressions!H84),ROUND(Regressions!H84, 1), NA())</f>
        <v>#N/A</v>
      </c>
      <c r="I74" s="256" t="e">
        <f>IF(ISNUMBER(Regressions!I84),ROUND(Regressions!I84, 1), NA())</f>
        <v>#N/A</v>
      </c>
      <c r="J74" s="360" t="e">
        <f>IF(ISNUMBER(Regressions!K84),ROUND(Regressions!K84, 1), NA())</f>
        <v>#N/A</v>
      </c>
      <c r="K74" s="358" t="e">
        <f>IF(ISNUMBER(Regressions!L84),ROUND(Regressions!L84, 1), NA())</f>
        <v>#N/A</v>
      </c>
      <c r="L74" s="257" t="e">
        <f>IF(ISNUMBER(Regressions!M84),ROUND(Regressions!M84, 1), NA())</f>
        <v>#N/A</v>
      </c>
      <c r="M74" s="359" t="e">
        <f>IF(ISNUMBER(Regressions!N84),ROUND(Regressions!N84, 1), NA())</f>
        <v>#N/A</v>
      </c>
      <c r="N74" s="256" t="e">
        <f>IF(ISNUMBER(Regressions!O84),ROUND(Regressions!O84, 1), NA())</f>
        <v>#N/A</v>
      </c>
      <c r="O74" s="360" t="e">
        <f>IF(ISNUMBER(Regressions!Q84),ROUND(Regressions!Q84, 1), NA())</f>
        <v>#N/A</v>
      </c>
      <c r="P74" s="358" t="e">
        <f>IF(ISNUMBER(Regressions!R84),ROUND(Regressions!R84, 1), NA())</f>
        <v>#N/A</v>
      </c>
      <c r="Q74" s="234" t="e">
        <f>IF(ISNUMBER(Regressions!S84),ROUND(Regressions!S84, 1), NA())</f>
        <v>#N/A</v>
      </c>
      <c r="R74" s="359" t="e">
        <f>IF(ISNUMBER(Regressions!T84),ROUND(Regressions!T84, 1), NA())</f>
        <v>#N/A</v>
      </c>
      <c r="S74" s="256" t="e">
        <f>IF(ISNUMBER(Regressions!U84),ROUND(Regressions!U84, 1), NA())</f>
        <v>#N/A</v>
      </c>
    </row>
    <row xmlns:x14ac="http://schemas.microsoft.com/office/spreadsheetml/2009/9/ac" r="75" x14ac:dyDescent="0.2">
      <c r="A75" s="355" t="str">
        <f>IF(ISBLANK(Regressions!A85), " ", Regressions!A85)</f>
        <v>Zambia</v>
      </c>
      <c r="B75" s="356">
        <f>IF(ISBLANK(Regressions!B85), " ", Regressions!B85)</f>
        <v>2009</v>
      </c>
      <c r="C75" s="361" t="str">
        <f>IF(ISBLANK(Regressions!C85), " ", Regressions!C85)</f>
        <v>Rural</v>
      </c>
      <c r="D75" s="357">
        <f>IF(ISBLANK(Regressions!D85), " ", Regressions!D85)</f>
        <v>3548274.6168677509</v>
      </c>
      <c r="E75" s="233" t="e">
        <f>IF(ISNUMBER(Regressions!E85),ROUND(Regressions!E85, 1), NA())</f>
        <v>#N/A</v>
      </c>
      <c r="F75" s="358" t="e">
        <f>IF(ISNUMBER(Regressions!F85),ROUND(Regressions!F85, 1), NA())</f>
        <v>#N/A</v>
      </c>
      <c r="G75" s="255" t="e">
        <f>IF(ISNUMBER(Regressions!G85),ROUND(Regressions!G85, 1), NA())</f>
        <v>#N/A</v>
      </c>
      <c r="H75" s="359" t="e">
        <f>IF(ISNUMBER(Regressions!H85),ROUND(Regressions!H85, 1), NA())</f>
        <v>#N/A</v>
      </c>
      <c r="I75" s="256" t="e">
        <f>IF(ISNUMBER(Regressions!I85),ROUND(Regressions!I85, 1), NA())</f>
        <v>#N/A</v>
      </c>
      <c r="J75" s="360" t="e">
        <f>IF(ISNUMBER(Regressions!K85),ROUND(Regressions!K85, 1), NA())</f>
        <v>#N/A</v>
      </c>
      <c r="K75" s="358" t="e">
        <f>IF(ISNUMBER(Regressions!L85),ROUND(Regressions!L85, 1), NA())</f>
        <v>#N/A</v>
      </c>
      <c r="L75" s="257" t="e">
        <f>IF(ISNUMBER(Regressions!M85),ROUND(Regressions!M85, 1), NA())</f>
        <v>#N/A</v>
      </c>
      <c r="M75" s="359" t="e">
        <f>IF(ISNUMBER(Regressions!N85),ROUND(Regressions!N85, 1), NA())</f>
        <v>#N/A</v>
      </c>
      <c r="N75" s="256" t="e">
        <f>IF(ISNUMBER(Regressions!O85),ROUND(Regressions!O85, 1), NA())</f>
        <v>#N/A</v>
      </c>
      <c r="O75" s="360" t="e">
        <f>IF(ISNUMBER(Regressions!Q85),ROUND(Regressions!Q85, 1), NA())</f>
        <v>#N/A</v>
      </c>
      <c r="P75" s="358" t="e">
        <f>IF(ISNUMBER(Regressions!R85),ROUND(Regressions!R85, 1), NA())</f>
        <v>#N/A</v>
      </c>
      <c r="Q75" s="234" t="e">
        <f>IF(ISNUMBER(Regressions!S85),ROUND(Regressions!S85, 1), NA())</f>
        <v>#N/A</v>
      </c>
      <c r="R75" s="359" t="e">
        <f>IF(ISNUMBER(Regressions!T85),ROUND(Regressions!T85, 1), NA())</f>
        <v>#N/A</v>
      </c>
      <c r="S75" s="256" t="e">
        <f>IF(ISNUMBER(Regressions!U85),ROUND(Regressions!U85, 1), NA())</f>
        <v>#N/A</v>
      </c>
    </row>
    <row xmlns:x14ac="http://schemas.microsoft.com/office/spreadsheetml/2009/9/ac" r="76" x14ac:dyDescent="0.2">
      <c r="A76" s="355" t="str">
        <f>IF(ISBLANK(Regressions!A86), " ", Regressions!A86)</f>
        <v>Zambia</v>
      </c>
      <c r="B76" s="356">
        <f>IF(ISBLANK(Regressions!B86), " ", Regressions!B86)</f>
        <v>2010</v>
      </c>
      <c r="C76" s="361" t="str">
        <f>IF(ISBLANK(Regressions!C86), " ", Regressions!C86)</f>
        <v>Rural</v>
      </c>
      <c r="D76" s="357">
        <f>IF(ISBLANK(Regressions!D86), " ", Regressions!D86)</f>
        <v>3635694.461243134</v>
      </c>
      <c r="E76" s="233" t="e">
        <f>IF(ISNUMBER(Regressions!E86),ROUND(Regressions!E86, 1), NA())</f>
        <v>#N/A</v>
      </c>
      <c r="F76" s="358" t="e">
        <f>IF(ISNUMBER(Regressions!F86),ROUND(Regressions!F86, 1), NA())</f>
        <v>#N/A</v>
      </c>
      <c r="G76" s="255" t="e">
        <f>IF(ISNUMBER(Regressions!G86),ROUND(Regressions!G86, 1), NA())</f>
        <v>#N/A</v>
      </c>
      <c r="H76" s="359" t="e">
        <f>IF(ISNUMBER(Regressions!H86),ROUND(Regressions!H86, 1), NA())</f>
        <v>#N/A</v>
      </c>
      <c r="I76" s="256" t="e">
        <f>IF(ISNUMBER(Regressions!I86),ROUND(Regressions!I86, 1), NA())</f>
        <v>#N/A</v>
      </c>
      <c r="J76" s="360" t="e">
        <f>IF(ISNUMBER(Regressions!K86),ROUND(Regressions!K86, 1), NA())</f>
        <v>#N/A</v>
      </c>
      <c r="K76" s="358" t="e">
        <f>IF(ISNUMBER(Regressions!L86),ROUND(Regressions!L86, 1), NA())</f>
        <v>#N/A</v>
      </c>
      <c r="L76" s="257" t="e">
        <f>IF(ISNUMBER(Regressions!M86),ROUND(Regressions!M86, 1), NA())</f>
        <v>#N/A</v>
      </c>
      <c r="M76" s="359" t="e">
        <f>IF(ISNUMBER(Regressions!N86),ROUND(Regressions!N86, 1), NA())</f>
        <v>#N/A</v>
      </c>
      <c r="N76" s="256" t="e">
        <f>IF(ISNUMBER(Regressions!O86),ROUND(Regressions!O86, 1), NA())</f>
        <v>#N/A</v>
      </c>
      <c r="O76" s="360" t="e">
        <f>IF(ISNUMBER(Regressions!Q86),ROUND(Regressions!Q86, 1), NA())</f>
        <v>#N/A</v>
      </c>
      <c r="P76" s="358" t="e">
        <f>IF(ISNUMBER(Regressions!R86),ROUND(Regressions!R86, 1), NA())</f>
        <v>#N/A</v>
      </c>
      <c r="Q76" s="234" t="e">
        <f>IF(ISNUMBER(Regressions!S86),ROUND(Regressions!S86, 1), NA())</f>
        <v>#N/A</v>
      </c>
      <c r="R76" s="359" t="e">
        <f>IF(ISNUMBER(Regressions!T86),ROUND(Regressions!T86, 1), NA())</f>
        <v>#N/A</v>
      </c>
      <c r="S76" s="256" t="e">
        <f>IF(ISNUMBER(Regressions!U86),ROUND(Regressions!U86, 1), NA())</f>
        <v>#N/A</v>
      </c>
    </row>
    <row xmlns:x14ac="http://schemas.microsoft.com/office/spreadsheetml/2009/9/ac" r="77" x14ac:dyDescent="0.2">
      <c r="A77" s="355" t="str">
        <f>IF(ISBLANK(Regressions!A87), " ", Regressions!A87)</f>
        <v>Zambia</v>
      </c>
      <c r="B77" s="356">
        <f>IF(ISBLANK(Regressions!B87), " ", Regressions!B87)</f>
        <v>2011</v>
      </c>
      <c r="C77" s="361" t="str">
        <f>IF(ISBLANK(Regressions!C87), " ", Regressions!C87)</f>
        <v>Rural</v>
      </c>
      <c r="D77" s="357">
        <f>IF(ISBLANK(Regressions!D87), " ", Regressions!D87)</f>
        <v>3722342.410990295</v>
      </c>
      <c r="E77" s="233">
        <f>IF(ISNUMBER(Regressions!E87),ROUND(Regressions!E87, 1), NA())</f>
        <v>95.5</v>
      </c>
      <c r="F77" s="358">
        <f>IF(ISNUMBER(Regressions!F87),ROUND(Regressions!F87, 1), NA())</f>
        <v>81.900000000000006</v>
      </c>
      <c r="G77" s="255" t="e">
        <f>IF(ISNUMBER(Regressions!G87),ROUND(Regressions!G87, 1), NA())</f>
        <v>#N/A</v>
      </c>
      <c r="H77" s="359" t="e">
        <f>IF(ISNUMBER(Regressions!H87),ROUND(Regressions!H87, 1), NA())</f>
        <v>#N/A</v>
      </c>
      <c r="I77" s="256">
        <f>IF(ISNUMBER(Regressions!I87),ROUND(Regressions!I87, 1), NA())</f>
        <v>18.100000000000001</v>
      </c>
      <c r="J77" s="360" t="e">
        <f>IF(ISNUMBER(Regressions!K87),ROUND(Regressions!K87, 1), NA())</f>
        <v>#N/A</v>
      </c>
      <c r="K77" s="358" t="e">
        <f>IF(ISNUMBER(Regressions!L87),ROUND(Regressions!L87, 1), NA())</f>
        <v>#N/A</v>
      </c>
      <c r="L77" s="257" t="e">
        <f>IF(ISNUMBER(Regressions!M87),ROUND(Regressions!M87, 1), NA())</f>
        <v>#N/A</v>
      </c>
      <c r="M77" s="359" t="e">
        <f>IF(ISNUMBER(Regressions!N87),ROUND(Regressions!N87, 1), NA())</f>
        <v>#N/A</v>
      </c>
      <c r="N77" s="256" t="e">
        <f>IF(ISNUMBER(Regressions!O87),ROUND(Regressions!O87, 1), NA())</f>
        <v>#N/A</v>
      </c>
      <c r="O77" s="360" t="e">
        <f>IF(ISNUMBER(Regressions!Q87),ROUND(Regressions!Q87, 1), NA())</f>
        <v>#N/A</v>
      </c>
      <c r="P77" s="358" t="e">
        <f>IF(ISNUMBER(Regressions!R87),ROUND(Regressions!R87, 1), NA())</f>
        <v>#N/A</v>
      </c>
      <c r="Q77" s="234" t="e">
        <f>IF(ISNUMBER(Regressions!S87),ROUND(Regressions!S87, 1), NA())</f>
        <v>#N/A</v>
      </c>
      <c r="R77" s="359" t="e">
        <f>IF(ISNUMBER(Regressions!T87),ROUND(Regressions!T87, 1), NA())</f>
        <v>#N/A</v>
      </c>
      <c r="S77" s="256" t="e">
        <f>IF(ISNUMBER(Regressions!U87),ROUND(Regressions!U87, 1), NA())</f>
        <v>#N/A</v>
      </c>
    </row>
    <row xmlns:x14ac="http://schemas.microsoft.com/office/spreadsheetml/2009/9/ac" r="78" x14ac:dyDescent="0.2">
      <c r="A78" s="355" t="str">
        <f>IF(ISBLANK(Regressions!A88), " ", Regressions!A88)</f>
        <v>Zambia</v>
      </c>
      <c r="B78" s="356">
        <f>IF(ISBLANK(Regressions!B88), " ", Regressions!B88)</f>
        <v>2012</v>
      </c>
      <c r="C78" s="361" t="str">
        <f>IF(ISBLANK(Regressions!C88), " ", Regressions!C88)</f>
        <v>Rural</v>
      </c>
      <c r="D78" s="357">
        <f>IF(ISBLANK(Regressions!D88), " ", Regressions!D88)</f>
        <v>3809774.9167522439</v>
      </c>
      <c r="E78" s="233">
        <f>IF(ISNUMBER(Regressions!E88),ROUND(Regressions!E88, 1), NA())</f>
        <v>95.5</v>
      </c>
      <c r="F78" s="358">
        <f>IF(ISNUMBER(Regressions!F88),ROUND(Regressions!F88, 1), NA())</f>
        <v>81.900000000000006</v>
      </c>
      <c r="G78" s="255" t="e">
        <f>IF(ISNUMBER(Regressions!G88),ROUND(Regressions!G88, 1), NA())</f>
        <v>#N/A</v>
      </c>
      <c r="H78" s="359" t="e">
        <f>IF(ISNUMBER(Regressions!H88),ROUND(Regressions!H88, 1), NA())</f>
        <v>#N/A</v>
      </c>
      <c r="I78" s="256">
        <f>IF(ISNUMBER(Regressions!I88),ROUND(Regressions!I88, 1), NA())</f>
        <v>18.100000000000001</v>
      </c>
      <c r="J78" s="360" t="e">
        <f>IF(ISNUMBER(Regressions!K88),ROUND(Regressions!K88, 1), NA())</f>
        <v>#N/A</v>
      </c>
      <c r="K78" s="358" t="e">
        <f>IF(ISNUMBER(Regressions!L88),ROUND(Regressions!L88, 1), NA())</f>
        <v>#N/A</v>
      </c>
      <c r="L78" s="257" t="e">
        <f>IF(ISNUMBER(Regressions!M88),ROUND(Regressions!M88, 1), NA())</f>
        <v>#N/A</v>
      </c>
      <c r="M78" s="359" t="e">
        <f>IF(ISNUMBER(Regressions!N88),ROUND(Regressions!N88, 1), NA())</f>
        <v>#N/A</v>
      </c>
      <c r="N78" s="256" t="e">
        <f>IF(ISNUMBER(Regressions!O88),ROUND(Regressions!O88, 1), NA())</f>
        <v>#N/A</v>
      </c>
      <c r="O78" s="360" t="e">
        <f>IF(ISNUMBER(Regressions!Q88),ROUND(Regressions!Q88, 1), NA())</f>
        <v>#N/A</v>
      </c>
      <c r="P78" s="358" t="e">
        <f>IF(ISNUMBER(Regressions!R88),ROUND(Regressions!R88, 1), NA())</f>
        <v>#N/A</v>
      </c>
      <c r="Q78" s="234" t="e">
        <f>IF(ISNUMBER(Regressions!S88),ROUND(Regressions!S88, 1), NA())</f>
        <v>#N/A</v>
      </c>
      <c r="R78" s="359" t="e">
        <f>IF(ISNUMBER(Regressions!T88),ROUND(Regressions!T88, 1), NA())</f>
        <v>#N/A</v>
      </c>
      <c r="S78" s="256" t="e">
        <f>IF(ISNUMBER(Regressions!U88),ROUND(Regressions!U88, 1), NA())</f>
        <v>#N/A</v>
      </c>
    </row>
    <row xmlns:x14ac="http://schemas.microsoft.com/office/spreadsheetml/2009/9/ac" r="79" x14ac:dyDescent="0.2">
      <c r="A79" s="355" t="str">
        <f>IF(ISBLANK(Regressions!A89), " ", Regressions!A89)</f>
        <v>Zambia</v>
      </c>
      <c r="B79" s="356">
        <f>IF(ISBLANK(Regressions!B89), " ", Regressions!B89)</f>
        <v>2013</v>
      </c>
      <c r="C79" s="361" t="str">
        <f>IF(ISBLANK(Regressions!C89), " ", Regressions!C89)</f>
        <v>Rural</v>
      </c>
      <c r="D79" s="357">
        <f>IF(ISBLANK(Regressions!D89), " ", Regressions!D89)</f>
        <v>3896509.117002869</v>
      </c>
      <c r="E79" s="233">
        <f>IF(ISNUMBER(Regressions!E89),ROUND(Regressions!E89, 1), NA())</f>
        <v>95.5</v>
      </c>
      <c r="F79" s="358">
        <f>IF(ISNUMBER(Regressions!F89),ROUND(Regressions!F89, 1), NA())</f>
        <v>81.900000000000006</v>
      </c>
      <c r="G79" s="255">
        <f>IF(ISNUMBER(Regressions!G89),ROUND(Regressions!G89, 1), NA())</f>
        <v>78.599999999999994</v>
      </c>
      <c r="H79" s="359">
        <f>IF(ISNUMBER(Regressions!H89),ROUND(Regressions!H89, 1), NA())</f>
        <v>3.3</v>
      </c>
      <c r="I79" s="256">
        <f>IF(ISNUMBER(Regressions!I89),ROUND(Regressions!I89, 1), NA())</f>
        <v>18.100000000000001</v>
      </c>
      <c r="J79" s="360">
        <f>IF(ISNUMBER(Regressions!K89),ROUND(Regressions!K89, 1), NA())</f>
        <v>99</v>
      </c>
      <c r="K79" s="358">
        <f>IF(ISNUMBER(Regressions!L89),ROUND(Regressions!L89, 1), NA())</f>
        <v>89</v>
      </c>
      <c r="L79" s="257">
        <f>IF(ISNUMBER(Regressions!M89),ROUND(Regressions!M89, 1), NA())</f>
        <v>23</v>
      </c>
      <c r="M79" s="359">
        <f>IF(ISNUMBER(Regressions!N89),ROUND(Regressions!N89, 1), NA())</f>
        <v>66</v>
      </c>
      <c r="N79" s="256">
        <f>IF(ISNUMBER(Regressions!O89),ROUND(Regressions!O89, 1), NA())</f>
        <v>11</v>
      </c>
      <c r="O79" s="360">
        <f>IF(ISNUMBER(Regressions!Q89),ROUND(Regressions!Q89, 1), NA())</f>
        <v>62</v>
      </c>
      <c r="P79" s="358">
        <f>IF(ISNUMBER(Regressions!R89),ROUND(Regressions!R89, 1), NA())</f>
        <v>48</v>
      </c>
      <c r="Q79" s="234">
        <f>IF(ISNUMBER(Regressions!S89),ROUND(Regressions!S89, 1), NA())</f>
        <v>19</v>
      </c>
      <c r="R79" s="359">
        <f>IF(ISNUMBER(Regressions!T89),ROUND(Regressions!T89, 1), NA())</f>
        <v>29</v>
      </c>
      <c r="S79" s="256">
        <f>IF(ISNUMBER(Regressions!U89),ROUND(Regressions!U89, 1), NA())</f>
        <v>52</v>
      </c>
    </row>
    <row xmlns:x14ac="http://schemas.microsoft.com/office/spreadsheetml/2009/9/ac" r="80" x14ac:dyDescent="0.2">
      <c r="A80" s="355" t="str">
        <f>IF(ISBLANK(Regressions!A90), " ", Regressions!A90)</f>
        <v>Zambia</v>
      </c>
      <c r="B80" s="356">
        <f>IF(ISBLANK(Regressions!B90), " ", Regressions!B90)</f>
        <v>2014</v>
      </c>
      <c r="C80" s="361" t="str">
        <f>IF(ISBLANK(Regressions!C90), " ", Regressions!C90)</f>
        <v>Rural</v>
      </c>
      <c r="D80" s="357">
        <f>IF(ISBLANK(Regressions!D90), " ", Regressions!D90)</f>
        <v>3983224.406393738</v>
      </c>
      <c r="E80" s="233">
        <f>IF(ISNUMBER(Regressions!E90),ROUND(Regressions!E90, 1), NA())</f>
        <v>95.5</v>
      </c>
      <c r="F80" s="358">
        <f>IF(ISNUMBER(Regressions!F90),ROUND(Regressions!F90, 1), NA())</f>
        <v>81.900000000000006</v>
      </c>
      <c r="G80" s="255">
        <f>IF(ISNUMBER(Regressions!G90),ROUND(Regressions!G90, 1), NA())</f>
        <v>78.599999999999994</v>
      </c>
      <c r="H80" s="359">
        <f>IF(ISNUMBER(Regressions!H90),ROUND(Regressions!H90, 1), NA())</f>
        <v>3.3</v>
      </c>
      <c r="I80" s="256">
        <f>IF(ISNUMBER(Regressions!I90),ROUND(Regressions!I90, 1), NA())</f>
        <v>18.100000000000001</v>
      </c>
      <c r="J80" s="360">
        <f>IF(ISNUMBER(Regressions!K90),ROUND(Regressions!K90, 1), NA())</f>
        <v>99</v>
      </c>
      <c r="K80" s="358">
        <f>IF(ISNUMBER(Regressions!L90),ROUND(Regressions!L90, 1), NA())</f>
        <v>89</v>
      </c>
      <c r="L80" s="257">
        <f>IF(ISNUMBER(Regressions!M90),ROUND(Regressions!M90, 1), NA())</f>
        <v>23</v>
      </c>
      <c r="M80" s="359">
        <f>IF(ISNUMBER(Regressions!N90),ROUND(Regressions!N90, 1), NA())</f>
        <v>66</v>
      </c>
      <c r="N80" s="256">
        <f>IF(ISNUMBER(Regressions!O90),ROUND(Regressions!O90, 1), NA())</f>
        <v>11</v>
      </c>
      <c r="O80" s="360">
        <f>IF(ISNUMBER(Regressions!Q90),ROUND(Regressions!Q90, 1), NA())</f>
        <v>62</v>
      </c>
      <c r="P80" s="358">
        <f>IF(ISNUMBER(Regressions!R90),ROUND(Regressions!R90, 1), NA())</f>
        <v>48</v>
      </c>
      <c r="Q80" s="234">
        <f>IF(ISNUMBER(Regressions!S90),ROUND(Regressions!S90, 1), NA())</f>
        <v>19</v>
      </c>
      <c r="R80" s="359">
        <f>IF(ISNUMBER(Regressions!T90),ROUND(Regressions!T90, 1), NA())</f>
        <v>29</v>
      </c>
      <c r="S80" s="256">
        <f>IF(ISNUMBER(Regressions!U90),ROUND(Regressions!U90, 1), NA())</f>
        <v>52</v>
      </c>
    </row>
    <row xmlns:x14ac="http://schemas.microsoft.com/office/spreadsheetml/2009/9/ac" r="81" x14ac:dyDescent="0.2">
      <c r="A81" s="355" t="str">
        <f>IF(ISBLANK(Regressions!A91), " ", Regressions!A91)</f>
        <v>Zambia</v>
      </c>
      <c r="B81" s="356">
        <f>IF(ISBLANK(Regressions!B91), " ", Regressions!B91)</f>
        <v>2015</v>
      </c>
      <c r="C81" s="361" t="str">
        <f>IF(ISBLANK(Regressions!C91), " ", Regressions!C91)</f>
        <v>Rural</v>
      </c>
      <c r="D81" s="357">
        <f>IF(ISBLANK(Regressions!D91), " ", Regressions!D91)</f>
        <v>4068560.57817192</v>
      </c>
      <c r="E81" s="233">
        <f>IF(ISNUMBER(Regressions!E91),ROUND(Regressions!E91, 1), NA())</f>
        <v>95.5</v>
      </c>
      <c r="F81" s="358">
        <f>IF(ISNUMBER(Regressions!F91),ROUND(Regressions!F91, 1), NA())</f>
        <v>81.900000000000006</v>
      </c>
      <c r="G81" s="255">
        <f>IF(ISNUMBER(Regressions!G91),ROUND(Regressions!G91, 1), NA())</f>
        <v>78.599999999999994</v>
      </c>
      <c r="H81" s="359">
        <f>IF(ISNUMBER(Regressions!H91),ROUND(Regressions!H91, 1), NA())</f>
        <v>3.3</v>
      </c>
      <c r="I81" s="256">
        <f>IF(ISNUMBER(Regressions!I91),ROUND(Regressions!I91, 1), NA())</f>
        <v>18.100000000000001</v>
      </c>
      <c r="J81" s="360">
        <f>IF(ISNUMBER(Regressions!K91),ROUND(Regressions!K91, 1), NA())</f>
        <v>99</v>
      </c>
      <c r="K81" s="358">
        <f>IF(ISNUMBER(Regressions!L91),ROUND(Regressions!L91, 1), NA())</f>
        <v>89</v>
      </c>
      <c r="L81" s="257">
        <f>IF(ISNUMBER(Regressions!M91),ROUND(Regressions!M91, 1), NA())</f>
        <v>23</v>
      </c>
      <c r="M81" s="359">
        <f>IF(ISNUMBER(Regressions!N91),ROUND(Regressions!N91, 1), NA())</f>
        <v>66</v>
      </c>
      <c r="N81" s="256">
        <f>IF(ISNUMBER(Regressions!O91),ROUND(Regressions!O91, 1), NA())</f>
        <v>11</v>
      </c>
      <c r="O81" s="360">
        <f>IF(ISNUMBER(Regressions!Q91),ROUND(Regressions!Q91, 1), NA())</f>
        <v>62</v>
      </c>
      <c r="P81" s="358">
        <f>IF(ISNUMBER(Regressions!R91),ROUND(Regressions!R91, 1), NA())</f>
        <v>48</v>
      </c>
      <c r="Q81" s="234">
        <f>IF(ISNUMBER(Regressions!S91),ROUND(Regressions!S91, 1), NA())</f>
        <v>19</v>
      </c>
      <c r="R81" s="359">
        <f>IF(ISNUMBER(Regressions!T91),ROUND(Regressions!T91, 1), NA())</f>
        <v>29</v>
      </c>
      <c r="S81" s="256">
        <f>IF(ISNUMBER(Regressions!U91),ROUND(Regressions!U91, 1), NA())</f>
        <v>52</v>
      </c>
    </row>
    <row xmlns:x14ac="http://schemas.microsoft.com/office/spreadsheetml/2009/9/ac" r="82" x14ac:dyDescent="0.2">
      <c r="A82" s="355" t="str">
        <f>IF(ISBLANK(Regressions!A92), " ", Regressions!A92)</f>
        <v>Zambia</v>
      </c>
      <c r="B82" s="356">
        <f>IF(ISBLANK(Regressions!B92), " ", Regressions!B92)</f>
        <v>2016</v>
      </c>
      <c r="C82" s="361" t="str">
        <f>IF(ISBLANK(Regressions!C92), " ", Regressions!C92)</f>
        <v>Rural</v>
      </c>
      <c r="D82" s="357">
        <f>IF(ISBLANK(Regressions!D92), " ", Regressions!D92)</f>
        <v>4151065.8055868908</v>
      </c>
      <c r="E82" s="233">
        <f>IF(ISNUMBER(Regressions!E92),ROUND(Regressions!E92, 1), NA())</f>
        <v>95.5</v>
      </c>
      <c r="F82" s="358">
        <f>IF(ISNUMBER(Regressions!F92),ROUND(Regressions!F92, 1), NA())</f>
        <v>81.900000000000006</v>
      </c>
      <c r="G82" s="255">
        <f>IF(ISNUMBER(Regressions!G92),ROUND(Regressions!G92, 1), NA())</f>
        <v>78.599999999999994</v>
      </c>
      <c r="H82" s="359">
        <f>IF(ISNUMBER(Regressions!H92),ROUND(Regressions!H92, 1), NA())</f>
        <v>3.3</v>
      </c>
      <c r="I82" s="256">
        <f>IF(ISNUMBER(Regressions!I92),ROUND(Regressions!I92, 1), NA())</f>
        <v>18.100000000000001</v>
      </c>
      <c r="J82" s="360">
        <f>IF(ISNUMBER(Regressions!K92),ROUND(Regressions!K92, 1), NA())</f>
        <v>99</v>
      </c>
      <c r="K82" s="358">
        <f>IF(ISNUMBER(Regressions!L92),ROUND(Regressions!L92, 1), NA())</f>
        <v>89</v>
      </c>
      <c r="L82" s="257">
        <f>IF(ISNUMBER(Regressions!M92),ROUND(Regressions!M92, 1), NA())</f>
        <v>23</v>
      </c>
      <c r="M82" s="359">
        <f>IF(ISNUMBER(Regressions!N92),ROUND(Regressions!N92, 1), NA())</f>
        <v>66</v>
      </c>
      <c r="N82" s="256">
        <f>IF(ISNUMBER(Regressions!O92),ROUND(Regressions!O92, 1), NA())</f>
        <v>11</v>
      </c>
      <c r="O82" s="360">
        <f>IF(ISNUMBER(Regressions!Q92),ROUND(Regressions!Q92, 1), NA())</f>
        <v>62</v>
      </c>
      <c r="P82" s="358">
        <f>IF(ISNUMBER(Regressions!R92),ROUND(Regressions!R92, 1), NA())</f>
        <v>48</v>
      </c>
      <c r="Q82" s="234">
        <f>IF(ISNUMBER(Regressions!S92),ROUND(Regressions!S92, 1), NA())</f>
        <v>19</v>
      </c>
      <c r="R82" s="359">
        <f>IF(ISNUMBER(Regressions!T92),ROUND(Regressions!T92, 1), NA())</f>
        <v>29</v>
      </c>
      <c r="S82" s="256">
        <f>IF(ISNUMBER(Regressions!U92),ROUND(Regressions!U92, 1), NA())</f>
        <v>52</v>
      </c>
    </row>
    <row xmlns:x14ac="http://schemas.microsoft.com/office/spreadsheetml/2009/9/ac" r="83" x14ac:dyDescent="0.2">
      <c r="A83" s="355" t="str">
        <f>IF(ISBLANK(Regressions!A93), " ", Regressions!A93)</f>
        <v>Zambia</v>
      </c>
      <c r="B83" s="356">
        <f>IF(ISBLANK(Regressions!B93), " ", Regressions!B93)</f>
        <v>2017</v>
      </c>
      <c r="C83" s="361" t="str">
        <f>IF(ISBLANK(Regressions!C93), " ", Regressions!C93)</f>
        <v>Rural</v>
      </c>
      <c r="D83" s="357">
        <f>IF(ISBLANK(Regressions!D93), " ", Regressions!D93)</f>
        <v>4230242.0559175871</v>
      </c>
      <c r="E83" s="233">
        <f>IF(ISNUMBER(Regressions!E93),ROUND(Regressions!E93, 1), NA())</f>
        <v>95.5</v>
      </c>
      <c r="F83" s="358">
        <f>IF(ISNUMBER(Regressions!F93),ROUND(Regressions!F93, 1), NA())</f>
        <v>81.900000000000006</v>
      </c>
      <c r="G83" s="255">
        <f>IF(ISNUMBER(Regressions!G93),ROUND(Regressions!G93, 1), NA())</f>
        <v>78.599999999999994</v>
      </c>
      <c r="H83" s="359">
        <f>IF(ISNUMBER(Regressions!H93),ROUND(Regressions!H93, 1), NA())</f>
        <v>3.3</v>
      </c>
      <c r="I83" s="256">
        <f>IF(ISNUMBER(Regressions!I93),ROUND(Regressions!I93, 1), NA())</f>
        <v>18.100000000000001</v>
      </c>
      <c r="J83" s="360">
        <f>IF(ISNUMBER(Regressions!K93),ROUND(Regressions!K93, 1), NA())</f>
        <v>99</v>
      </c>
      <c r="K83" s="358">
        <f>IF(ISNUMBER(Regressions!L93),ROUND(Regressions!L93, 1), NA())</f>
        <v>89</v>
      </c>
      <c r="L83" s="257">
        <f>IF(ISNUMBER(Regressions!M93),ROUND(Regressions!M93, 1), NA())</f>
        <v>23</v>
      </c>
      <c r="M83" s="359">
        <f>IF(ISNUMBER(Regressions!N93),ROUND(Regressions!N93, 1), NA())</f>
        <v>66</v>
      </c>
      <c r="N83" s="256">
        <f>IF(ISNUMBER(Regressions!O93),ROUND(Regressions!O93, 1), NA())</f>
        <v>11</v>
      </c>
      <c r="O83" s="360">
        <f>IF(ISNUMBER(Regressions!Q93),ROUND(Regressions!Q93, 1), NA())</f>
        <v>62</v>
      </c>
      <c r="P83" s="358">
        <f>IF(ISNUMBER(Regressions!R93),ROUND(Regressions!R93, 1), NA())</f>
        <v>48</v>
      </c>
      <c r="Q83" s="234">
        <f>IF(ISNUMBER(Regressions!S93),ROUND(Regressions!S93, 1), NA())</f>
        <v>19</v>
      </c>
      <c r="R83" s="359">
        <f>IF(ISNUMBER(Regressions!T93),ROUND(Regressions!T93, 1), NA())</f>
        <v>29</v>
      </c>
      <c r="S83" s="256">
        <f>IF(ISNUMBER(Regressions!U93),ROUND(Regressions!U93, 1), NA())</f>
        <v>52</v>
      </c>
    </row>
    <row xmlns:x14ac="http://schemas.microsoft.com/office/spreadsheetml/2009/9/ac" r="84" x14ac:dyDescent="0.2">
      <c r="A84" s="355" t="str">
        <f>IF(ISBLANK(Regressions!A94), " ", Regressions!A94)</f>
        <v>Zambia</v>
      </c>
      <c r="B84" s="356">
        <f>IF(ISBLANK(Regressions!B94), " ", Regressions!B94)</f>
        <v>2018</v>
      </c>
      <c r="C84" s="361" t="str">
        <f>IF(ISBLANK(Regressions!C94), " ", Regressions!C94)</f>
        <v>Rural</v>
      </c>
      <c r="D84" s="357">
        <f>IF(ISBLANK(Regressions!D94), " ", Regressions!D94)</f>
        <v>4303955.0920567317</v>
      </c>
      <c r="E84" s="233">
        <f>IF(ISNUMBER(Regressions!E94),ROUND(Regressions!E94, 1), NA())</f>
        <v>95.5</v>
      </c>
      <c r="F84" s="358">
        <f>IF(ISNUMBER(Regressions!F94),ROUND(Regressions!F94, 1), NA())</f>
        <v>81.900000000000006</v>
      </c>
      <c r="G84" s="255">
        <f>IF(ISNUMBER(Regressions!G94),ROUND(Regressions!G94, 1), NA())</f>
        <v>78.599999999999994</v>
      </c>
      <c r="H84" s="359">
        <f>IF(ISNUMBER(Regressions!H94),ROUND(Regressions!H94, 1), NA())</f>
        <v>3.3</v>
      </c>
      <c r="I84" s="256">
        <f>IF(ISNUMBER(Regressions!I94),ROUND(Regressions!I94, 1), NA())</f>
        <v>18.100000000000001</v>
      </c>
      <c r="J84" s="360">
        <f>IF(ISNUMBER(Regressions!K94),ROUND(Regressions!K94, 1), NA())</f>
        <v>99</v>
      </c>
      <c r="K84" s="358">
        <f>IF(ISNUMBER(Regressions!L94),ROUND(Regressions!L94, 1), NA())</f>
        <v>89</v>
      </c>
      <c r="L84" s="257">
        <f>IF(ISNUMBER(Regressions!M94),ROUND(Regressions!M94, 1), NA())</f>
        <v>23</v>
      </c>
      <c r="M84" s="359">
        <f>IF(ISNUMBER(Regressions!N94),ROUND(Regressions!N94, 1), NA())</f>
        <v>66</v>
      </c>
      <c r="N84" s="256">
        <f>IF(ISNUMBER(Regressions!O94),ROUND(Regressions!O94, 1), NA())</f>
        <v>11</v>
      </c>
      <c r="O84" s="360">
        <f>IF(ISNUMBER(Regressions!Q94),ROUND(Regressions!Q94, 1), NA())</f>
        <v>62</v>
      </c>
      <c r="P84" s="358">
        <f>IF(ISNUMBER(Regressions!R94),ROUND(Regressions!R94, 1), NA())</f>
        <v>48</v>
      </c>
      <c r="Q84" s="234">
        <f>IF(ISNUMBER(Regressions!S94),ROUND(Regressions!S94, 1), NA())</f>
        <v>19</v>
      </c>
      <c r="R84" s="359">
        <f>IF(ISNUMBER(Regressions!T94),ROUND(Regressions!T94, 1), NA())</f>
        <v>29</v>
      </c>
      <c r="S84" s="256">
        <f>IF(ISNUMBER(Regressions!U94),ROUND(Regressions!U94, 1), NA())</f>
        <v>52</v>
      </c>
    </row>
    <row xmlns:x14ac="http://schemas.microsoft.com/office/spreadsheetml/2009/9/ac" r="85" x14ac:dyDescent="0.2">
      <c r="A85" s="355" t="str">
        <f>IF(ISBLANK(Regressions!A95), " ", Regressions!A95)</f>
        <v>Zambia</v>
      </c>
      <c r="B85" s="356">
        <f>IF(ISBLANK(Regressions!B95), " ", Regressions!B95)</f>
        <v>2019</v>
      </c>
      <c r="C85" s="361" t="str">
        <f>IF(ISBLANK(Regressions!C95), " ", Regressions!C95)</f>
        <v>Rural</v>
      </c>
      <c r="D85" s="357">
        <f>IF(ISBLANK(Regressions!D95), " ", Regressions!D95)</f>
        <v>4372190.5252632136</v>
      </c>
      <c r="E85" s="233">
        <f>IF(ISNUMBER(Regressions!E95),ROUND(Regressions!E95, 1), NA())</f>
        <v>95.5</v>
      </c>
      <c r="F85" s="358">
        <f>IF(ISNUMBER(Regressions!F95),ROUND(Regressions!F95, 1), NA())</f>
        <v>81.900000000000006</v>
      </c>
      <c r="G85" s="255">
        <f>IF(ISNUMBER(Regressions!G95),ROUND(Regressions!G95, 1), NA())</f>
        <v>78.599999999999994</v>
      </c>
      <c r="H85" s="359">
        <f>IF(ISNUMBER(Regressions!H95),ROUND(Regressions!H95, 1), NA())</f>
        <v>3.3</v>
      </c>
      <c r="I85" s="256">
        <f>IF(ISNUMBER(Regressions!I95),ROUND(Regressions!I95, 1), NA())</f>
        <v>18.100000000000001</v>
      </c>
      <c r="J85" s="360">
        <f>IF(ISNUMBER(Regressions!K95),ROUND(Regressions!K95, 1), NA())</f>
        <v>99</v>
      </c>
      <c r="K85" s="358">
        <f>IF(ISNUMBER(Regressions!L95),ROUND(Regressions!L95, 1), NA())</f>
        <v>89</v>
      </c>
      <c r="L85" s="257">
        <f>IF(ISNUMBER(Regressions!M95),ROUND(Regressions!M95, 1), NA())</f>
        <v>23</v>
      </c>
      <c r="M85" s="359">
        <f>IF(ISNUMBER(Regressions!N95),ROUND(Regressions!N95, 1), NA())</f>
        <v>66</v>
      </c>
      <c r="N85" s="256">
        <f>IF(ISNUMBER(Regressions!O95),ROUND(Regressions!O95, 1), NA())</f>
        <v>11</v>
      </c>
      <c r="O85" s="360">
        <f>IF(ISNUMBER(Regressions!Q95),ROUND(Regressions!Q95, 1), NA())</f>
        <v>62</v>
      </c>
      <c r="P85" s="358">
        <f>IF(ISNUMBER(Regressions!R95),ROUND(Regressions!R95, 1), NA())</f>
        <v>48</v>
      </c>
      <c r="Q85" s="234">
        <f>IF(ISNUMBER(Regressions!S95),ROUND(Regressions!S95, 1), NA())</f>
        <v>19</v>
      </c>
      <c r="R85" s="359">
        <f>IF(ISNUMBER(Regressions!T95),ROUND(Regressions!T95, 1), NA())</f>
        <v>29</v>
      </c>
      <c r="S85" s="256">
        <f>IF(ISNUMBER(Regressions!U95),ROUND(Regressions!U95, 1), NA())</f>
        <v>52</v>
      </c>
    </row>
    <row xmlns:x14ac="http://schemas.microsoft.com/office/spreadsheetml/2009/9/ac" r="86" x14ac:dyDescent="0.2">
      <c r="A86" s="355" t="str">
        <f>IF(ISBLANK(Regressions!A96), " ", Regressions!A96)</f>
        <v>Zambia</v>
      </c>
      <c r="B86" s="356">
        <f>IF(ISBLANK(Regressions!B96), " ", Regressions!B96)</f>
        <v>2020</v>
      </c>
      <c r="C86" s="361" t="str">
        <f>IF(ISBLANK(Regressions!C96), " ", Regressions!C96)</f>
        <v>Rural</v>
      </c>
      <c r="D86" s="357">
        <f>IF(ISBLANK(Regressions!D96), " ", Regressions!D96)</f>
        <v>4436391.3893194199</v>
      </c>
      <c r="E86" s="233">
        <f>IF(ISNUMBER(Regressions!E96),ROUND(Regressions!E96, 1), NA())</f>
        <v>95.5</v>
      </c>
      <c r="F86" s="358">
        <f>IF(ISNUMBER(Regressions!F96),ROUND(Regressions!F96, 1), NA())</f>
        <v>81.900000000000006</v>
      </c>
      <c r="G86" s="255">
        <f>IF(ISNUMBER(Regressions!G96),ROUND(Regressions!G96, 1), NA())</f>
        <v>78.599999999999994</v>
      </c>
      <c r="H86" s="359">
        <f>IF(ISNUMBER(Regressions!H96),ROUND(Regressions!H96, 1), NA())</f>
        <v>3.3</v>
      </c>
      <c r="I86" s="256">
        <f>IF(ISNUMBER(Regressions!I96),ROUND(Regressions!I96, 1), NA())</f>
        <v>18.100000000000001</v>
      </c>
      <c r="J86" s="360">
        <f>IF(ISNUMBER(Regressions!K96),ROUND(Regressions!K96, 1), NA())</f>
        <v>99</v>
      </c>
      <c r="K86" s="358">
        <f>IF(ISNUMBER(Regressions!L96),ROUND(Regressions!L96, 1), NA())</f>
        <v>89</v>
      </c>
      <c r="L86" s="257">
        <f>IF(ISNUMBER(Regressions!M96),ROUND(Regressions!M96, 1), NA())</f>
        <v>23</v>
      </c>
      <c r="M86" s="359">
        <f>IF(ISNUMBER(Regressions!N96),ROUND(Regressions!N96, 1), NA())</f>
        <v>66</v>
      </c>
      <c r="N86" s="256">
        <f>IF(ISNUMBER(Regressions!O96),ROUND(Regressions!O96, 1), NA())</f>
        <v>11</v>
      </c>
      <c r="O86" s="360">
        <f>IF(ISNUMBER(Regressions!Q96),ROUND(Regressions!Q96, 1), NA())</f>
        <v>62</v>
      </c>
      <c r="P86" s="358">
        <f>IF(ISNUMBER(Regressions!R96),ROUND(Regressions!R96, 1), NA())</f>
        <v>48</v>
      </c>
      <c r="Q86" s="234">
        <f>IF(ISNUMBER(Regressions!S96),ROUND(Regressions!S96, 1), NA())</f>
        <v>19</v>
      </c>
      <c r="R86" s="359">
        <f>IF(ISNUMBER(Regressions!T96),ROUND(Regressions!T96, 1), NA())</f>
        <v>29</v>
      </c>
      <c r="S86" s="256">
        <f>IF(ISNUMBER(Regressions!U96),ROUND(Regressions!U96, 1), NA())</f>
        <v>52</v>
      </c>
    </row>
    <row xmlns:x14ac="http://schemas.microsoft.com/office/spreadsheetml/2009/9/ac" r="87" x14ac:dyDescent="0.2">
      <c r="A87" s="408" t="str">
        <f>IF(ISBLANK(Regressions!A97), " ", Regressions!A97)</f>
        <v>Zambia</v>
      </c>
      <c r="B87" s="409">
        <f>IF(ISBLANK(Regressions!B97), " ", Regressions!B97)</f>
        <v>2021</v>
      </c>
      <c r="C87" s="410" t="str">
        <f>IF(ISBLANK(Regressions!C97), " ", Regressions!C97)</f>
        <v>Rural</v>
      </c>
      <c r="D87" s="411">
        <f>IF(ISBLANK(Regressions!D97), " ", Regressions!D97)</f>
        <v>4496328.180321808</v>
      </c>
      <c r="E87" s="414">
        <f>IF(ISNUMBER(Regressions!E97),ROUND(Regressions!E97, 1), NA())</f>
        <v>95.5</v>
      </c>
      <c r="F87" s="412">
        <f>IF(ISNUMBER(Regressions!F97),ROUND(Regressions!F97, 1), NA())</f>
        <v>81.900000000000006</v>
      </c>
      <c r="G87" s="415">
        <f>IF(ISNUMBER(Regressions!G97),ROUND(Regressions!G97, 1), NA())</f>
        <v>78.599999999999994</v>
      </c>
      <c r="H87" s="413">
        <f>IF(ISNUMBER(Regressions!H97),ROUND(Regressions!H97, 1), NA())</f>
        <v>3.3</v>
      </c>
      <c r="I87" s="416">
        <f>IF(ISNUMBER(Regressions!I97),ROUND(Regressions!I97, 1), NA())</f>
        <v>18.100000000000001</v>
      </c>
      <c r="J87" s="414">
        <f>IF(ISNUMBER(Regressions!K97),ROUND(Regressions!K97, 1), NA())</f>
        <v>99</v>
      </c>
      <c r="K87" s="412">
        <f>IF(ISNUMBER(Regressions!L97),ROUND(Regressions!L97, 1), NA())</f>
        <v>89</v>
      </c>
      <c r="L87" s="417">
        <f>IF(ISNUMBER(Regressions!M97),ROUND(Regressions!M97, 1), NA())</f>
        <v>23</v>
      </c>
      <c r="M87" s="413">
        <f>IF(ISNUMBER(Regressions!N97),ROUND(Regressions!N97, 1), NA())</f>
        <v>66</v>
      </c>
      <c r="N87" s="416">
        <f>IF(ISNUMBER(Regressions!O97),ROUND(Regressions!O97, 1), NA())</f>
        <v>11</v>
      </c>
      <c r="O87" s="414">
        <f>IF(ISNUMBER(Regressions!Q97),ROUND(Regressions!Q97, 1), NA())</f>
        <v>62</v>
      </c>
      <c r="P87" s="412">
        <f>IF(ISNUMBER(Regressions!R97),ROUND(Regressions!R97, 1), NA())</f>
        <v>48</v>
      </c>
      <c r="Q87" s="418">
        <f>IF(ISNUMBER(Regressions!S97),ROUND(Regressions!S97, 1), NA())</f>
        <v>19</v>
      </c>
      <c r="R87" s="413">
        <f>IF(ISNUMBER(Regressions!T97),ROUND(Regressions!T97, 1), NA())</f>
        <v>29</v>
      </c>
      <c r="S87" s="416">
        <f>IF(ISNUMBER(Regressions!U97),ROUND(Regressions!U97, 1), NA())</f>
        <v>52</v>
      </c>
      <c r="T87" s="407"/>
      <c r="U87" s="407"/>
      <c r="V87" s="407"/>
      <c r="W87" s="407"/>
      <c r="X87" s="407"/>
      <c r="Y87" s="407"/>
      <c r="Z87" s="407"/>
      <c r="AA87" s="407"/>
      <c r="AB87" s="407"/>
      <c r="AC87" s="407"/>
    </row>
    <row xmlns:x14ac="http://schemas.microsoft.com/office/spreadsheetml/2009/9/ac" r="88" x14ac:dyDescent="0.2">
      <c r="A88" s="355" t="str">
        <f>IF(ISBLANK(Regressions!A98), " ", Regressions!A98)</f>
        <v>Zambia</v>
      </c>
      <c r="B88" s="356">
        <f>IF(ISBLANK(Regressions!B98), " ", Regressions!B98)</f>
        <v>2022</v>
      </c>
      <c r="C88" s="361" t="str">
        <f>IF(ISBLANK(Regressions!C98), " ", Regressions!C98)</f>
        <v>Rural</v>
      </c>
      <c r="D88" s="357">
        <f>IF(ISBLANK(Regressions!D98), " ", Regressions!D98)</f>
        <v>4551972.1440792847</v>
      </c>
      <c r="E88" s="233">
        <f>IF(ISNUMBER(Regressions!E98),ROUND(Regressions!E98, 1), NA())</f>
        <v>95.5</v>
      </c>
      <c r="F88" s="358">
        <f>IF(ISNUMBER(Regressions!F98),ROUND(Regressions!F98, 1), NA())</f>
        <v>81.900000000000006</v>
      </c>
      <c r="G88" s="255" t="e">
        <f>IF(ISNUMBER(Regressions!G98),ROUND(Regressions!G98, 1), NA())</f>
        <v>#N/A</v>
      </c>
      <c r="H88" s="359" t="e">
        <f>IF(ISNUMBER(Regressions!H98),ROUND(Regressions!H98, 1), NA())</f>
        <v>#N/A</v>
      </c>
      <c r="I88" s="256">
        <f>IF(ISNUMBER(Regressions!I98),ROUND(Regressions!I98, 1), NA())</f>
        <v>18.100000000000001</v>
      </c>
      <c r="J88" s="360" t="e">
        <f>IF(ISNUMBER(Regressions!K98),ROUND(Regressions!K98, 1), NA())</f>
        <v>#N/A</v>
      </c>
      <c r="K88" s="358" t="e">
        <f>IF(ISNUMBER(Regressions!L98),ROUND(Regressions!L98, 1), NA())</f>
        <v>#N/A</v>
      </c>
      <c r="L88" s="257" t="e">
        <f>IF(ISNUMBER(Regressions!M98),ROUND(Regressions!M98, 1), NA())</f>
        <v>#N/A</v>
      </c>
      <c r="M88" s="359" t="e">
        <f>IF(ISNUMBER(Regressions!N98),ROUND(Regressions!N98, 1), NA())</f>
        <v>#N/A</v>
      </c>
      <c r="N88" s="256" t="e">
        <f>IF(ISNUMBER(Regressions!O98),ROUND(Regressions!O98, 1), NA())</f>
        <v>#N/A</v>
      </c>
      <c r="O88" s="360" t="e">
        <f>IF(ISNUMBER(Regressions!Q98),ROUND(Regressions!Q98, 1), NA())</f>
        <v>#N/A</v>
      </c>
      <c r="P88" s="358" t="e">
        <f>IF(ISNUMBER(Regressions!R98),ROUND(Regressions!R98, 1), NA())</f>
        <v>#N/A</v>
      </c>
      <c r="Q88" s="234" t="e">
        <f>IF(ISNUMBER(Regressions!S98),ROUND(Regressions!S98, 1), NA())</f>
        <v>#N/A</v>
      </c>
      <c r="R88" s="359" t="e">
        <f>IF(ISNUMBER(Regressions!T98),ROUND(Regressions!T98, 1), NA())</f>
        <v>#N/A</v>
      </c>
      <c r="S88" s="256" t="e">
        <f>IF(ISNUMBER(Regressions!U98),ROUND(Regressions!U98, 1), NA())</f>
        <v>#N/A</v>
      </c>
    </row>
    <row xmlns:x14ac="http://schemas.microsoft.com/office/spreadsheetml/2009/9/ac" r="89" x14ac:dyDescent="0.2">
      <c r="A89" s="362" t="str">
        <f>IF(ISBLANK(Regressions!A99), " ", Regressions!A99)</f>
        <v>Zambia</v>
      </c>
      <c r="B89" s="363">
        <f>IF(ISBLANK(Regressions!B99), " ", Regressions!B99)</f>
        <v>2023</v>
      </c>
      <c r="C89" s="364" t="str">
        <f>IF(ISBLANK(Regressions!C99), " ", Regressions!C99)</f>
        <v>Rural</v>
      </c>
      <c r="D89" s="365">
        <f>IF(ISBLANK(Regressions!D99), " ", Regressions!D99)</f>
        <v>4554301.2320465846</v>
      </c>
      <c r="E89" s="366">
        <f>IF(ISNUMBER(Regressions!E99),ROUND(Regressions!E99, 1), NA())</f>
        <v>95.5</v>
      </c>
      <c r="F89" s="367">
        <f>IF(ISNUMBER(Regressions!F99),ROUND(Regressions!F99, 1), NA())</f>
        <v>81.900000000000006</v>
      </c>
      <c r="G89" s="368" t="e">
        <f>IF(ISNUMBER(Regressions!G99),ROUND(Regressions!G99, 1), NA())</f>
        <v>#N/A</v>
      </c>
      <c r="H89" s="369" t="e">
        <f>IF(ISNUMBER(Regressions!H99),ROUND(Regressions!H99, 1), NA())</f>
        <v>#N/A</v>
      </c>
      <c r="I89" s="370">
        <f>IF(ISNUMBER(Regressions!I99),ROUND(Regressions!I99, 1), NA())</f>
        <v>18.100000000000001</v>
      </c>
      <c r="J89" s="371" t="e">
        <f>IF(ISNUMBER(Regressions!K99),ROUND(Regressions!K99, 1), NA())</f>
        <v>#N/A</v>
      </c>
      <c r="K89" s="367" t="e">
        <f>IF(ISNUMBER(Regressions!L99),ROUND(Regressions!L99, 1), NA())</f>
        <v>#N/A</v>
      </c>
      <c r="L89" s="372" t="e">
        <f>IF(ISNUMBER(Regressions!M99),ROUND(Regressions!M99, 1), NA())</f>
        <v>#N/A</v>
      </c>
      <c r="M89" s="369" t="e">
        <f>IF(ISNUMBER(Regressions!N99),ROUND(Regressions!N99, 1), NA())</f>
        <v>#N/A</v>
      </c>
      <c r="N89" s="370" t="e">
        <f>IF(ISNUMBER(Regressions!O99),ROUND(Regressions!O99, 1), NA())</f>
        <v>#N/A</v>
      </c>
      <c r="O89" s="371" t="e">
        <f>IF(ISNUMBER(Regressions!Q99),ROUND(Regressions!Q99, 1), NA())</f>
        <v>#N/A</v>
      </c>
      <c r="P89" s="367" t="e">
        <f>IF(ISNUMBER(Regressions!R99),ROUND(Regressions!R99, 1), NA())</f>
        <v>#N/A</v>
      </c>
      <c r="Q89" s="373" t="e">
        <f>IF(ISNUMBER(Regressions!S99),ROUND(Regressions!S99, 1), NA())</f>
        <v>#N/A</v>
      </c>
      <c r="R89" s="369" t="e">
        <f>IF(ISNUMBER(Regressions!T99),ROUND(Regressions!T99, 1), NA())</f>
        <v>#N/A</v>
      </c>
      <c r="S89" s="370" t="e">
        <f>IF(ISNUMBER(Regressions!U99),ROUND(Regressions!U99, 1), NA())</f>
        <v>#N/A</v>
      </c>
    </row>
    <row xmlns:x14ac="http://schemas.microsoft.com/office/spreadsheetml/2009/9/ac" r="90" hidden="true" x14ac:dyDescent="0.2">
      <c r="A90" s="355" t="str">
        <f>IF(ISBLANK(Regressions!A100), " ", Regressions!A100)</f>
        <v>Zambia</v>
      </c>
      <c r="B90" s="356">
        <f>IF(ISBLANK(Regressions!B100), " ", Regressions!B100)</f>
        <v>2024</v>
      </c>
      <c r="C90" s="361" t="str">
        <f>IF(ISBLANK(Regressions!C100), " ", Regressions!C100)</f>
        <v>Rural</v>
      </c>
      <c r="D90" s="357" t="str">
        <f>IF(ISBLANK(Regressions!D100), " ", Regressions!D100)</f>
        <v> </v>
      </c>
      <c r="E90" s="233" t="e">
        <f>IF(ISNUMBER(Regressions!E100),ROUND(Regressions!E100, 1), NA())</f>
        <v>#N/A</v>
      </c>
      <c r="F90" s="358" t="e">
        <f>IF(ISNUMBER(Regressions!F100),ROUND(Regressions!F100, 1), NA())</f>
        <v>#N/A</v>
      </c>
      <c r="G90" s="255" t="e">
        <f>IF(ISNUMBER(Regressions!G100),ROUND(Regressions!G100, 1), NA())</f>
        <v>#N/A</v>
      </c>
      <c r="H90" s="359" t="e">
        <f>IF(ISNUMBER(Regressions!H100),ROUND(Regressions!H100, 1), NA())</f>
        <v>#N/A</v>
      </c>
      <c r="I90" s="256" t="e">
        <f>IF(ISNUMBER(Regressions!I100),ROUND(Regressions!I100, 1), NA())</f>
        <v>#N/A</v>
      </c>
      <c r="J90" s="360" t="e">
        <f>IF(ISNUMBER(Regressions!K100),ROUND(Regressions!K100, 1), NA())</f>
        <v>#N/A</v>
      </c>
      <c r="K90" s="358" t="e">
        <f>IF(ISNUMBER(Regressions!L100),ROUND(Regressions!L100, 1), NA())</f>
        <v>#N/A</v>
      </c>
      <c r="L90" s="257" t="e">
        <f>IF(ISNUMBER(Regressions!M100),ROUND(Regressions!M100, 1), NA())</f>
        <v>#N/A</v>
      </c>
      <c r="M90" s="359" t="e">
        <f>IF(ISNUMBER(Regressions!N100),ROUND(Regressions!N100, 1), NA())</f>
        <v>#N/A</v>
      </c>
      <c r="N90" s="256" t="e">
        <f>IF(ISNUMBER(Regressions!O100),ROUND(Regressions!O100, 1), NA())</f>
        <v>#N/A</v>
      </c>
      <c r="O90" s="360" t="e">
        <f>IF(ISNUMBER(Regressions!Q100),ROUND(Regressions!Q100, 1), NA())</f>
        <v>#N/A</v>
      </c>
      <c r="P90" s="358" t="e">
        <f>IF(ISNUMBER(Regressions!R100),ROUND(Regressions!R100, 1), NA())</f>
        <v>#N/A</v>
      </c>
      <c r="Q90" s="234" t="e">
        <f>IF(ISNUMBER(Regressions!S100),ROUND(Regressions!S100, 1), NA())</f>
        <v>#N/A</v>
      </c>
      <c r="R90" s="359" t="e">
        <f>IF(ISNUMBER(Regressions!T100),ROUND(Regressions!T100, 1), NA())</f>
        <v>#N/A</v>
      </c>
      <c r="S90" s="256" t="e">
        <f>IF(ISNUMBER(Regressions!U100),ROUND(Regressions!U100, 1), NA())</f>
        <v>#N/A</v>
      </c>
    </row>
    <row xmlns:x14ac="http://schemas.microsoft.com/office/spreadsheetml/2009/9/ac" r="91" hidden="true" x14ac:dyDescent="0.2">
      <c r="A91" s="355" t="str">
        <f>IF(ISBLANK(Regressions!A101), " ", Regressions!A101)</f>
        <v>Zambia</v>
      </c>
      <c r="B91" s="356">
        <f>IF(ISBLANK(Regressions!B101), " ", Regressions!B101)</f>
        <v>2025</v>
      </c>
      <c r="C91" s="361" t="str">
        <f>IF(ISBLANK(Regressions!C101), " ", Regressions!C101)</f>
        <v>Rural</v>
      </c>
      <c r="D91" s="357" t="str">
        <f>IF(ISBLANK(Regressions!D101), " ", Regressions!D101)</f>
        <v> </v>
      </c>
      <c r="E91" s="233" t="e">
        <f>IF(ISNUMBER(Regressions!E101),ROUND(Regressions!E101, 1), NA())</f>
        <v>#N/A</v>
      </c>
      <c r="F91" s="358" t="e">
        <f>IF(ISNUMBER(Regressions!F101),ROUND(Regressions!F101, 1), NA())</f>
        <v>#N/A</v>
      </c>
      <c r="G91" s="255" t="e">
        <f>IF(ISNUMBER(Regressions!G101),ROUND(Regressions!G101, 1), NA())</f>
        <v>#N/A</v>
      </c>
      <c r="H91" s="359" t="e">
        <f>IF(ISNUMBER(Regressions!H101),ROUND(Regressions!H101, 1), NA())</f>
        <v>#N/A</v>
      </c>
      <c r="I91" s="256" t="e">
        <f>IF(ISNUMBER(Regressions!I101),ROUND(Regressions!I101, 1), NA())</f>
        <v>#N/A</v>
      </c>
      <c r="J91" s="360" t="e">
        <f>IF(ISNUMBER(Regressions!K101),ROUND(Regressions!K101, 1), NA())</f>
        <v>#N/A</v>
      </c>
      <c r="K91" s="358" t="e">
        <f>IF(ISNUMBER(Regressions!L101),ROUND(Regressions!L101, 1), NA())</f>
        <v>#N/A</v>
      </c>
      <c r="L91" s="257" t="e">
        <f>IF(ISNUMBER(Regressions!M101),ROUND(Regressions!M101, 1), NA())</f>
        <v>#N/A</v>
      </c>
      <c r="M91" s="359" t="e">
        <f>IF(ISNUMBER(Regressions!N101),ROUND(Regressions!N101, 1), NA())</f>
        <v>#N/A</v>
      </c>
      <c r="N91" s="256" t="e">
        <f>IF(ISNUMBER(Regressions!O101),ROUND(Regressions!O101, 1), NA())</f>
        <v>#N/A</v>
      </c>
      <c r="O91" s="360" t="e">
        <f>IF(ISNUMBER(Regressions!Q101),ROUND(Regressions!Q101, 1), NA())</f>
        <v>#N/A</v>
      </c>
      <c r="P91" s="358" t="e">
        <f>IF(ISNUMBER(Regressions!R101),ROUND(Regressions!R101, 1), NA())</f>
        <v>#N/A</v>
      </c>
      <c r="Q91" s="234" t="e">
        <f>IF(ISNUMBER(Regressions!S101),ROUND(Regressions!S101, 1), NA())</f>
        <v>#N/A</v>
      </c>
      <c r="R91" s="359" t="e">
        <f>IF(ISNUMBER(Regressions!T101),ROUND(Regressions!T101, 1), NA())</f>
        <v>#N/A</v>
      </c>
      <c r="S91" s="256" t="e">
        <f>IF(ISNUMBER(Regressions!U101),ROUND(Regressions!U101, 1), NA())</f>
        <v>#N/A</v>
      </c>
    </row>
    <row xmlns:x14ac="http://schemas.microsoft.com/office/spreadsheetml/2009/9/ac" r="92" hidden="true" x14ac:dyDescent="0.2">
      <c r="A92" s="355" t="str">
        <f>IF(ISBLANK(Regressions!A102), " ", Regressions!A102)</f>
        <v>Zambia</v>
      </c>
      <c r="B92" s="356">
        <f>IF(ISBLANK(Regressions!B102), " ", Regressions!B102)</f>
        <v>2026</v>
      </c>
      <c r="C92" s="361" t="str">
        <f>IF(ISBLANK(Regressions!C102), " ", Regressions!C102)</f>
        <v>Rural</v>
      </c>
      <c r="D92" s="357" t="str">
        <f>IF(ISBLANK(Regressions!D102), " ", Regressions!D102)</f>
        <v> </v>
      </c>
      <c r="E92" s="233" t="e">
        <f>IF(ISNUMBER(Regressions!E102),ROUND(Regressions!E102, 1), NA())</f>
        <v>#N/A</v>
      </c>
      <c r="F92" s="358" t="e">
        <f>IF(ISNUMBER(Regressions!F102),ROUND(Regressions!F102, 1), NA())</f>
        <v>#N/A</v>
      </c>
      <c r="G92" s="255" t="e">
        <f>IF(ISNUMBER(Regressions!G102),ROUND(Regressions!G102, 1), NA())</f>
        <v>#N/A</v>
      </c>
      <c r="H92" s="359" t="e">
        <f>IF(ISNUMBER(Regressions!H102),ROUND(Regressions!H102, 1), NA())</f>
        <v>#N/A</v>
      </c>
      <c r="I92" s="256" t="e">
        <f>IF(ISNUMBER(Regressions!I102),ROUND(Regressions!I102, 1), NA())</f>
        <v>#N/A</v>
      </c>
      <c r="J92" s="360" t="e">
        <f>IF(ISNUMBER(Regressions!K102),ROUND(Regressions!K102, 1), NA())</f>
        <v>#N/A</v>
      </c>
      <c r="K92" s="358" t="e">
        <f>IF(ISNUMBER(Regressions!L102),ROUND(Regressions!L102, 1), NA())</f>
        <v>#N/A</v>
      </c>
      <c r="L92" s="257" t="e">
        <f>IF(ISNUMBER(Regressions!M102),ROUND(Regressions!M102, 1), NA())</f>
        <v>#N/A</v>
      </c>
      <c r="M92" s="359" t="e">
        <f>IF(ISNUMBER(Regressions!N102),ROUND(Regressions!N102, 1), NA())</f>
        <v>#N/A</v>
      </c>
      <c r="N92" s="256" t="e">
        <f>IF(ISNUMBER(Regressions!O102),ROUND(Regressions!O102, 1), NA())</f>
        <v>#N/A</v>
      </c>
      <c r="O92" s="360" t="e">
        <f>IF(ISNUMBER(Regressions!Q102),ROUND(Regressions!Q102, 1), NA())</f>
        <v>#N/A</v>
      </c>
      <c r="P92" s="358" t="e">
        <f>IF(ISNUMBER(Regressions!R102),ROUND(Regressions!R102, 1), NA())</f>
        <v>#N/A</v>
      </c>
      <c r="Q92" s="234" t="e">
        <f>IF(ISNUMBER(Regressions!S102),ROUND(Regressions!S102, 1), NA())</f>
        <v>#N/A</v>
      </c>
      <c r="R92" s="359" t="e">
        <f>IF(ISNUMBER(Regressions!T102),ROUND(Regressions!T102, 1), NA())</f>
        <v>#N/A</v>
      </c>
      <c r="S92" s="256" t="e">
        <f>IF(ISNUMBER(Regressions!U102),ROUND(Regressions!U102, 1), NA())</f>
        <v>#N/A</v>
      </c>
    </row>
    <row xmlns:x14ac="http://schemas.microsoft.com/office/spreadsheetml/2009/9/ac" r="93" hidden="true" x14ac:dyDescent="0.2">
      <c r="A93" s="355" t="str">
        <f>IF(ISBLANK(Regressions!A103), " ", Regressions!A103)</f>
        <v>Zambia</v>
      </c>
      <c r="B93" s="356">
        <f>IF(ISBLANK(Regressions!B103), " ", Regressions!B103)</f>
        <v>2027</v>
      </c>
      <c r="C93" s="361" t="str">
        <f>IF(ISBLANK(Regressions!C103), " ", Regressions!C103)</f>
        <v>Rural</v>
      </c>
      <c r="D93" s="357" t="str">
        <f>IF(ISBLANK(Regressions!D103), " ", Regressions!D103)</f>
        <v> </v>
      </c>
      <c r="E93" s="233" t="e">
        <f>IF(ISNUMBER(Regressions!E103),ROUND(Regressions!E103, 1), NA())</f>
        <v>#N/A</v>
      </c>
      <c r="F93" s="358" t="e">
        <f>IF(ISNUMBER(Regressions!F103),ROUND(Regressions!F103, 1), NA())</f>
        <v>#N/A</v>
      </c>
      <c r="G93" s="255" t="e">
        <f>IF(ISNUMBER(Regressions!G103),ROUND(Regressions!G103, 1), NA())</f>
        <v>#N/A</v>
      </c>
      <c r="H93" s="359" t="e">
        <f>IF(ISNUMBER(Regressions!H103),ROUND(Regressions!H103, 1), NA())</f>
        <v>#N/A</v>
      </c>
      <c r="I93" s="256" t="e">
        <f>IF(ISNUMBER(Regressions!I103),ROUND(Regressions!I103, 1), NA())</f>
        <v>#N/A</v>
      </c>
      <c r="J93" s="360" t="e">
        <f>IF(ISNUMBER(Regressions!K103),ROUND(Regressions!K103, 1), NA())</f>
        <v>#N/A</v>
      </c>
      <c r="K93" s="358" t="e">
        <f>IF(ISNUMBER(Regressions!L103),ROUND(Regressions!L103, 1), NA())</f>
        <v>#N/A</v>
      </c>
      <c r="L93" s="257" t="e">
        <f>IF(ISNUMBER(Regressions!M103),ROUND(Regressions!M103, 1), NA())</f>
        <v>#N/A</v>
      </c>
      <c r="M93" s="359" t="e">
        <f>IF(ISNUMBER(Regressions!N103),ROUND(Regressions!N103, 1), NA())</f>
        <v>#N/A</v>
      </c>
      <c r="N93" s="256" t="e">
        <f>IF(ISNUMBER(Regressions!O103),ROUND(Regressions!O103, 1), NA())</f>
        <v>#N/A</v>
      </c>
      <c r="O93" s="360" t="e">
        <f>IF(ISNUMBER(Regressions!Q103),ROUND(Regressions!Q103, 1), NA())</f>
        <v>#N/A</v>
      </c>
      <c r="P93" s="358" t="e">
        <f>IF(ISNUMBER(Regressions!R103),ROUND(Regressions!R103, 1), NA())</f>
        <v>#N/A</v>
      </c>
      <c r="Q93" s="234" t="e">
        <f>IF(ISNUMBER(Regressions!S103),ROUND(Regressions!S103, 1), NA())</f>
        <v>#N/A</v>
      </c>
      <c r="R93" s="359" t="e">
        <f>IF(ISNUMBER(Regressions!T103),ROUND(Regressions!T103, 1), NA())</f>
        <v>#N/A</v>
      </c>
      <c r="S93" s="256" t="e">
        <f>IF(ISNUMBER(Regressions!U103),ROUND(Regressions!U103, 1), NA())</f>
        <v>#N/A</v>
      </c>
    </row>
    <row xmlns:x14ac="http://schemas.microsoft.com/office/spreadsheetml/2009/9/ac" r="94" hidden="true" x14ac:dyDescent="0.2">
      <c r="A94" s="355" t="str">
        <f>IF(ISBLANK(Regressions!A104), " ", Regressions!A104)</f>
        <v>Zambia</v>
      </c>
      <c r="B94" s="356">
        <f>IF(ISBLANK(Regressions!B104), " ", Regressions!B104)</f>
        <v>2028</v>
      </c>
      <c r="C94" s="361" t="str">
        <f>IF(ISBLANK(Regressions!C104), " ", Regressions!C104)</f>
        <v>Rural</v>
      </c>
      <c r="D94" s="357" t="str">
        <f>IF(ISBLANK(Regressions!D104), " ", Regressions!D104)</f>
        <v> </v>
      </c>
      <c r="E94" s="233" t="e">
        <f>IF(ISNUMBER(Regressions!E104),ROUND(Regressions!E104, 1), NA())</f>
        <v>#N/A</v>
      </c>
      <c r="F94" s="358" t="e">
        <f>IF(ISNUMBER(Regressions!F104),ROUND(Regressions!F104, 1), NA())</f>
        <v>#N/A</v>
      </c>
      <c r="G94" s="255" t="e">
        <f>IF(ISNUMBER(Regressions!G104),ROUND(Regressions!G104, 1), NA())</f>
        <v>#N/A</v>
      </c>
      <c r="H94" s="359" t="e">
        <f>IF(ISNUMBER(Regressions!H104),ROUND(Regressions!H104, 1), NA())</f>
        <v>#N/A</v>
      </c>
      <c r="I94" s="256" t="e">
        <f>IF(ISNUMBER(Regressions!I104),ROUND(Regressions!I104, 1), NA())</f>
        <v>#N/A</v>
      </c>
      <c r="J94" s="360" t="e">
        <f>IF(ISNUMBER(Regressions!K104),ROUND(Regressions!K104, 1), NA())</f>
        <v>#N/A</v>
      </c>
      <c r="K94" s="358" t="e">
        <f>IF(ISNUMBER(Regressions!L104),ROUND(Regressions!L104, 1), NA())</f>
        <v>#N/A</v>
      </c>
      <c r="L94" s="257" t="e">
        <f>IF(ISNUMBER(Regressions!M104),ROUND(Regressions!M104, 1), NA())</f>
        <v>#N/A</v>
      </c>
      <c r="M94" s="359" t="e">
        <f>IF(ISNUMBER(Regressions!N104),ROUND(Regressions!N104, 1), NA())</f>
        <v>#N/A</v>
      </c>
      <c r="N94" s="256" t="e">
        <f>IF(ISNUMBER(Regressions!O104),ROUND(Regressions!O104, 1), NA())</f>
        <v>#N/A</v>
      </c>
      <c r="O94" s="360" t="e">
        <f>IF(ISNUMBER(Regressions!Q104),ROUND(Regressions!Q104, 1), NA())</f>
        <v>#N/A</v>
      </c>
      <c r="P94" s="358" t="e">
        <f>IF(ISNUMBER(Regressions!R104),ROUND(Regressions!R104, 1), NA())</f>
        <v>#N/A</v>
      </c>
      <c r="Q94" s="234" t="e">
        <f>IF(ISNUMBER(Regressions!S104),ROUND(Regressions!S104, 1), NA())</f>
        <v>#N/A</v>
      </c>
      <c r="R94" s="359" t="e">
        <f>IF(ISNUMBER(Regressions!T104),ROUND(Regressions!T104, 1), NA())</f>
        <v>#N/A</v>
      </c>
      <c r="S94" s="256" t="e">
        <f>IF(ISNUMBER(Regressions!U104),ROUND(Regressions!U104, 1), NA())</f>
        <v>#N/A</v>
      </c>
    </row>
    <row xmlns:x14ac="http://schemas.microsoft.com/office/spreadsheetml/2009/9/ac" r="95" hidden="true" x14ac:dyDescent="0.2">
      <c r="A95" s="355" t="str">
        <f>IF(ISBLANK(Regressions!A105), " ", Regressions!A105)</f>
        <v>Zambia</v>
      </c>
      <c r="B95" s="356">
        <f>IF(ISBLANK(Regressions!B105), " ", Regressions!B105)</f>
        <v>2029</v>
      </c>
      <c r="C95" s="361" t="str">
        <f>IF(ISBLANK(Regressions!C105), " ", Regressions!C105)</f>
        <v>Rural</v>
      </c>
      <c r="D95" s="357" t="str">
        <f>IF(ISBLANK(Regressions!D105), " ", Regressions!D105)</f>
        <v> </v>
      </c>
      <c r="E95" s="233" t="e">
        <f>IF(ISNUMBER(Regressions!E105),ROUND(Regressions!E105, 1), NA())</f>
        <v>#N/A</v>
      </c>
      <c r="F95" s="358" t="e">
        <f>IF(ISNUMBER(Regressions!F105),ROUND(Regressions!F105, 1), NA())</f>
        <v>#N/A</v>
      </c>
      <c r="G95" s="255" t="e">
        <f>IF(ISNUMBER(Regressions!G105),ROUND(Regressions!G105, 1), NA())</f>
        <v>#N/A</v>
      </c>
      <c r="H95" s="359" t="e">
        <f>IF(ISNUMBER(Regressions!H105),ROUND(Regressions!H105, 1), NA())</f>
        <v>#N/A</v>
      </c>
      <c r="I95" s="256" t="e">
        <f>IF(ISNUMBER(Regressions!I105),ROUND(Regressions!I105, 1), NA())</f>
        <v>#N/A</v>
      </c>
      <c r="J95" s="360" t="e">
        <f>IF(ISNUMBER(Regressions!K105),ROUND(Regressions!K105, 1), NA())</f>
        <v>#N/A</v>
      </c>
      <c r="K95" s="358" t="e">
        <f>IF(ISNUMBER(Regressions!L105),ROUND(Regressions!L105, 1), NA())</f>
        <v>#N/A</v>
      </c>
      <c r="L95" s="257" t="e">
        <f>IF(ISNUMBER(Regressions!M105),ROUND(Regressions!M105, 1), NA())</f>
        <v>#N/A</v>
      </c>
      <c r="M95" s="359" t="e">
        <f>IF(ISNUMBER(Regressions!N105),ROUND(Regressions!N105, 1), NA())</f>
        <v>#N/A</v>
      </c>
      <c r="N95" s="256" t="e">
        <f>IF(ISNUMBER(Regressions!O105),ROUND(Regressions!O105, 1), NA())</f>
        <v>#N/A</v>
      </c>
      <c r="O95" s="360" t="e">
        <f>IF(ISNUMBER(Regressions!Q105),ROUND(Regressions!Q105, 1), NA())</f>
        <v>#N/A</v>
      </c>
      <c r="P95" s="358" t="e">
        <f>IF(ISNUMBER(Regressions!R105),ROUND(Regressions!R105, 1), NA())</f>
        <v>#N/A</v>
      </c>
      <c r="Q95" s="234" t="e">
        <f>IF(ISNUMBER(Regressions!S105),ROUND(Regressions!S105, 1), NA())</f>
        <v>#N/A</v>
      </c>
      <c r="R95" s="359" t="e">
        <f>IF(ISNUMBER(Regressions!T105),ROUND(Regressions!T105, 1), NA())</f>
        <v>#N/A</v>
      </c>
      <c r="S95" s="256" t="e">
        <f>IF(ISNUMBER(Regressions!U105),ROUND(Regressions!U105, 1), NA())</f>
        <v>#N/A</v>
      </c>
    </row>
    <row xmlns:x14ac="http://schemas.microsoft.com/office/spreadsheetml/2009/9/ac" r="96" hidden="true" x14ac:dyDescent="0.2">
      <c r="A96" s="355" t="str">
        <f>IF(ISBLANK(Regressions!A106), " ", Regressions!A106)</f>
        <v>Zambia</v>
      </c>
      <c r="B96" s="356">
        <f>IF(ISBLANK(Regressions!B106), " ", Regressions!B106)</f>
        <v>2030</v>
      </c>
      <c r="C96" s="361" t="str">
        <f>IF(ISBLANK(Regressions!C106), " ", Regressions!C106)</f>
        <v>Rural</v>
      </c>
      <c r="D96" s="357" t="str">
        <f>IF(ISBLANK(Regressions!D106), " ", Regressions!D106)</f>
        <v> </v>
      </c>
      <c r="E96" s="233" t="e">
        <f>IF(ISNUMBER(Regressions!E106),ROUND(Regressions!E106, 1), NA())</f>
        <v>#N/A</v>
      </c>
      <c r="F96" s="358" t="e">
        <f>IF(ISNUMBER(Regressions!F106),ROUND(Regressions!F106, 1), NA())</f>
        <v>#N/A</v>
      </c>
      <c r="G96" s="255" t="e">
        <f>IF(ISNUMBER(Regressions!G106),ROUND(Regressions!G106, 1), NA())</f>
        <v>#N/A</v>
      </c>
      <c r="H96" s="359" t="e">
        <f>IF(ISNUMBER(Regressions!H106),ROUND(Regressions!H106, 1), NA())</f>
        <v>#N/A</v>
      </c>
      <c r="I96" s="256" t="e">
        <f>IF(ISNUMBER(Regressions!I106),ROUND(Regressions!I106, 1), NA())</f>
        <v>#N/A</v>
      </c>
      <c r="J96" s="360" t="e">
        <f>IF(ISNUMBER(Regressions!K106),ROUND(Regressions!K106, 1), NA())</f>
        <v>#N/A</v>
      </c>
      <c r="K96" s="358" t="e">
        <f>IF(ISNUMBER(Regressions!L106),ROUND(Regressions!L106, 1), NA())</f>
        <v>#N/A</v>
      </c>
      <c r="L96" s="257" t="e">
        <f>IF(ISNUMBER(Regressions!M106),ROUND(Regressions!M106, 1), NA())</f>
        <v>#N/A</v>
      </c>
      <c r="M96" s="359" t="e">
        <f>IF(ISNUMBER(Regressions!N106),ROUND(Regressions!N106, 1), NA())</f>
        <v>#N/A</v>
      </c>
      <c r="N96" s="256" t="e">
        <f>IF(ISNUMBER(Regressions!O106),ROUND(Regressions!O106, 1), NA())</f>
        <v>#N/A</v>
      </c>
      <c r="O96" s="360" t="e">
        <f>IF(ISNUMBER(Regressions!Q106),ROUND(Regressions!Q106, 1), NA())</f>
        <v>#N/A</v>
      </c>
      <c r="P96" s="358" t="e">
        <f>IF(ISNUMBER(Regressions!R106),ROUND(Regressions!R106, 1), NA())</f>
        <v>#N/A</v>
      </c>
      <c r="Q96" s="234" t="e">
        <f>IF(ISNUMBER(Regressions!S106),ROUND(Regressions!S106, 1), NA())</f>
        <v>#N/A</v>
      </c>
      <c r="R96" s="359" t="e">
        <f>IF(ISNUMBER(Regressions!T106),ROUND(Regressions!T106, 1), NA())</f>
        <v>#N/A</v>
      </c>
      <c r="S96" s="256" t="e">
        <f>IF(ISNUMBER(Regressions!U106),ROUND(Regressions!U106, 1), NA())</f>
        <v>#N/A</v>
      </c>
    </row>
    <row xmlns:x14ac="http://schemas.microsoft.com/office/spreadsheetml/2009/9/ac" r="97" x14ac:dyDescent="0.2">
      <c r="A97" s="355" t="str">
        <f>IF(ISBLANK(Regressions!A107), " ", Regressions!A107)</f>
        <v>Zambia</v>
      </c>
      <c r="B97" s="356">
        <f>IF(ISBLANK(Regressions!B107), " ", Regressions!B107)</f>
        <v>2000</v>
      </c>
      <c r="C97" s="361" t="str">
        <f>IF(ISBLANK(Regressions!C107), " ", Regressions!C107)</f>
        <v>Pre-primary</v>
      </c>
      <c r="D97" s="357">
        <f>IF(ISBLANK(Regressions!D107), " ", Regressions!D107)</f>
        <v>1339096</v>
      </c>
      <c r="E97" s="233" t="e">
        <f>IF(ISNUMBER(Regressions!E107),ROUND(Regressions!E107, 1), NA())</f>
        <v>#N/A</v>
      </c>
      <c r="F97" s="358" t="e">
        <f>IF(ISNUMBER(Regressions!F107),ROUND(Regressions!F107, 1), NA())</f>
        <v>#N/A</v>
      </c>
      <c r="G97" s="255" t="e">
        <f>IF(ISNUMBER(Regressions!G107),ROUND(Regressions!G107, 1), NA())</f>
        <v>#N/A</v>
      </c>
      <c r="H97" s="359" t="e">
        <f>IF(ISNUMBER(Regressions!H107),ROUND(Regressions!H107, 1), NA())</f>
        <v>#N/A</v>
      </c>
      <c r="I97" s="256" t="e">
        <f>IF(ISNUMBER(Regressions!I107),ROUND(Regressions!I107, 1), NA())</f>
        <v>#N/A</v>
      </c>
      <c r="J97" s="360" t="e">
        <f>IF(ISNUMBER(Regressions!K107),ROUND(Regressions!K107, 1), NA())</f>
        <v>#N/A</v>
      </c>
      <c r="K97" s="358" t="e">
        <f>IF(ISNUMBER(Regressions!L107),ROUND(Regressions!L107, 1), NA())</f>
        <v>#N/A</v>
      </c>
      <c r="L97" s="257" t="e">
        <f>IF(ISNUMBER(Regressions!M107),ROUND(Regressions!M107, 1), NA())</f>
        <v>#N/A</v>
      </c>
      <c r="M97" s="359" t="e">
        <f>IF(ISNUMBER(Regressions!N107),ROUND(Regressions!N107, 1), NA())</f>
        <v>#N/A</v>
      </c>
      <c r="N97" s="256" t="e">
        <f>IF(ISNUMBER(Regressions!O107),ROUND(Regressions!O107, 1), NA())</f>
        <v>#N/A</v>
      </c>
      <c r="O97" s="360" t="e">
        <f>IF(ISNUMBER(Regressions!Q107),ROUND(Regressions!Q107, 1), NA())</f>
        <v>#N/A</v>
      </c>
      <c r="P97" s="358" t="e">
        <f>IF(ISNUMBER(Regressions!R107),ROUND(Regressions!R107, 1), NA())</f>
        <v>#N/A</v>
      </c>
      <c r="Q97" s="234" t="e">
        <f>IF(ISNUMBER(Regressions!S107),ROUND(Regressions!S107, 1), NA())</f>
        <v>#N/A</v>
      </c>
      <c r="R97" s="359" t="e">
        <f>IF(ISNUMBER(Regressions!T107),ROUND(Regressions!T107, 1), NA())</f>
        <v>#N/A</v>
      </c>
      <c r="S97" s="256" t="e">
        <f>IF(ISNUMBER(Regressions!U107),ROUND(Regressions!U107, 1), NA())</f>
        <v>#N/A</v>
      </c>
    </row>
    <row xmlns:x14ac="http://schemas.microsoft.com/office/spreadsheetml/2009/9/ac" r="98" x14ac:dyDescent="0.2">
      <c r="A98" s="355" t="str">
        <f>IF(ISBLANK(Regressions!A108), " ", Regressions!A108)</f>
        <v>Zambia</v>
      </c>
      <c r="B98" s="356">
        <f>IF(ISBLANK(Regressions!B108), " ", Regressions!B108)</f>
        <v>2001</v>
      </c>
      <c r="C98" s="361" t="str">
        <f>IF(ISBLANK(Regressions!C108), " ", Regressions!C108)</f>
        <v>Pre-primary</v>
      </c>
      <c r="D98" s="357">
        <f>IF(ISBLANK(Regressions!D108), " ", Regressions!D108)</f>
        <v>1374318</v>
      </c>
      <c r="E98" s="233" t="e">
        <f>IF(ISNUMBER(Regressions!E108),ROUND(Regressions!E108, 1), NA())</f>
        <v>#N/A</v>
      </c>
      <c r="F98" s="358" t="e">
        <f>IF(ISNUMBER(Regressions!F108),ROUND(Regressions!F108, 1), NA())</f>
        <v>#N/A</v>
      </c>
      <c r="G98" s="255" t="e">
        <f>IF(ISNUMBER(Regressions!G108),ROUND(Regressions!G108, 1), NA())</f>
        <v>#N/A</v>
      </c>
      <c r="H98" s="359" t="e">
        <f>IF(ISNUMBER(Regressions!H108),ROUND(Regressions!H108, 1), NA())</f>
        <v>#N/A</v>
      </c>
      <c r="I98" s="256" t="e">
        <f>IF(ISNUMBER(Regressions!I108),ROUND(Regressions!I108, 1), NA())</f>
        <v>#N/A</v>
      </c>
      <c r="J98" s="360" t="e">
        <f>IF(ISNUMBER(Regressions!K108),ROUND(Regressions!K108, 1), NA())</f>
        <v>#N/A</v>
      </c>
      <c r="K98" s="358" t="e">
        <f>IF(ISNUMBER(Regressions!L108),ROUND(Regressions!L108, 1), NA())</f>
        <v>#N/A</v>
      </c>
      <c r="L98" s="257" t="e">
        <f>IF(ISNUMBER(Regressions!M108),ROUND(Regressions!M108, 1), NA())</f>
        <v>#N/A</v>
      </c>
      <c r="M98" s="359" t="e">
        <f>IF(ISNUMBER(Regressions!N108),ROUND(Regressions!N108, 1), NA())</f>
        <v>#N/A</v>
      </c>
      <c r="N98" s="256" t="e">
        <f>IF(ISNUMBER(Regressions!O108),ROUND(Regressions!O108, 1), NA())</f>
        <v>#N/A</v>
      </c>
      <c r="O98" s="360" t="e">
        <f>IF(ISNUMBER(Regressions!Q108),ROUND(Regressions!Q108, 1), NA())</f>
        <v>#N/A</v>
      </c>
      <c r="P98" s="358" t="e">
        <f>IF(ISNUMBER(Regressions!R108),ROUND(Regressions!R108, 1), NA())</f>
        <v>#N/A</v>
      </c>
      <c r="Q98" s="234" t="e">
        <f>IF(ISNUMBER(Regressions!S108),ROUND(Regressions!S108, 1), NA())</f>
        <v>#N/A</v>
      </c>
      <c r="R98" s="359" t="e">
        <f>IF(ISNUMBER(Regressions!T108),ROUND(Regressions!T108, 1), NA())</f>
        <v>#N/A</v>
      </c>
      <c r="S98" s="256" t="e">
        <f>IF(ISNUMBER(Regressions!U108),ROUND(Regressions!U108, 1), NA())</f>
        <v>#N/A</v>
      </c>
    </row>
    <row xmlns:x14ac="http://schemas.microsoft.com/office/spreadsheetml/2009/9/ac" r="99" x14ac:dyDescent="0.2">
      <c r="A99" s="355" t="str">
        <f>IF(ISBLANK(Regressions!A109), " ", Regressions!A109)</f>
        <v>Zambia</v>
      </c>
      <c r="B99" s="356">
        <f>IF(ISBLANK(Regressions!B109), " ", Regressions!B109)</f>
        <v>2002</v>
      </c>
      <c r="C99" s="361" t="str">
        <f>IF(ISBLANK(Regressions!C109), " ", Regressions!C109)</f>
        <v>Pre-primary</v>
      </c>
      <c r="D99" s="357">
        <f>IF(ISBLANK(Regressions!D109), " ", Regressions!D109)</f>
        <v>1410855</v>
      </c>
      <c r="E99" s="233" t="e">
        <f>IF(ISNUMBER(Regressions!E109),ROUND(Regressions!E109, 1), NA())</f>
        <v>#N/A</v>
      </c>
      <c r="F99" s="358" t="e">
        <f>IF(ISNUMBER(Regressions!F109),ROUND(Regressions!F109, 1), NA())</f>
        <v>#N/A</v>
      </c>
      <c r="G99" s="255" t="e">
        <f>IF(ISNUMBER(Regressions!G109),ROUND(Regressions!G109, 1), NA())</f>
        <v>#N/A</v>
      </c>
      <c r="H99" s="359" t="e">
        <f>IF(ISNUMBER(Regressions!H109),ROUND(Regressions!H109, 1), NA())</f>
        <v>#N/A</v>
      </c>
      <c r="I99" s="256" t="e">
        <f>IF(ISNUMBER(Regressions!I109),ROUND(Regressions!I109, 1), NA())</f>
        <v>#N/A</v>
      </c>
      <c r="J99" s="360" t="e">
        <f>IF(ISNUMBER(Regressions!K109),ROUND(Regressions!K109, 1), NA())</f>
        <v>#N/A</v>
      </c>
      <c r="K99" s="358" t="e">
        <f>IF(ISNUMBER(Regressions!L109),ROUND(Regressions!L109, 1), NA())</f>
        <v>#N/A</v>
      </c>
      <c r="L99" s="257" t="e">
        <f>IF(ISNUMBER(Regressions!M109),ROUND(Regressions!M109, 1), NA())</f>
        <v>#N/A</v>
      </c>
      <c r="M99" s="359" t="e">
        <f>IF(ISNUMBER(Regressions!N109),ROUND(Regressions!N109, 1), NA())</f>
        <v>#N/A</v>
      </c>
      <c r="N99" s="256" t="e">
        <f>IF(ISNUMBER(Regressions!O109),ROUND(Regressions!O109, 1), NA())</f>
        <v>#N/A</v>
      </c>
      <c r="O99" s="360" t="e">
        <f>IF(ISNUMBER(Regressions!Q109),ROUND(Regressions!Q109, 1), NA())</f>
        <v>#N/A</v>
      </c>
      <c r="P99" s="358" t="e">
        <f>IF(ISNUMBER(Regressions!R109),ROUND(Regressions!R109, 1), NA())</f>
        <v>#N/A</v>
      </c>
      <c r="Q99" s="234" t="e">
        <f>IF(ISNUMBER(Regressions!S109),ROUND(Regressions!S109, 1), NA())</f>
        <v>#N/A</v>
      </c>
      <c r="R99" s="359" t="e">
        <f>IF(ISNUMBER(Regressions!T109),ROUND(Regressions!T109, 1), NA())</f>
        <v>#N/A</v>
      </c>
      <c r="S99" s="256" t="e">
        <f>IF(ISNUMBER(Regressions!U109),ROUND(Regressions!U109, 1), NA())</f>
        <v>#N/A</v>
      </c>
    </row>
    <row xmlns:x14ac="http://schemas.microsoft.com/office/spreadsheetml/2009/9/ac" r="100" x14ac:dyDescent="0.2">
      <c r="A100" s="355" t="str">
        <f>IF(ISBLANK(Regressions!A110), " ", Regressions!A110)</f>
        <v>Zambia</v>
      </c>
      <c r="B100" s="356">
        <f>IF(ISBLANK(Regressions!B110), " ", Regressions!B110)</f>
        <v>2003</v>
      </c>
      <c r="C100" s="361" t="str">
        <f>IF(ISBLANK(Regressions!C110), " ", Regressions!C110)</f>
        <v>Pre-primary</v>
      </c>
      <c r="D100" s="357">
        <f>IF(ISBLANK(Regressions!D110), " ", Regressions!D110)</f>
        <v>1449544</v>
      </c>
      <c r="E100" s="233" t="e">
        <f>IF(ISNUMBER(Regressions!E110),ROUND(Regressions!E110, 1), NA())</f>
        <v>#N/A</v>
      </c>
      <c r="F100" s="358" t="e">
        <f>IF(ISNUMBER(Regressions!F110),ROUND(Regressions!F110, 1), NA())</f>
        <v>#N/A</v>
      </c>
      <c r="G100" s="255" t="e">
        <f>IF(ISNUMBER(Regressions!G110),ROUND(Regressions!G110, 1), NA())</f>
        <v>#N/A</v>
      </c>
      <c r="H100" s="359" t="e">
        <f>IF(ISNUMBER(Regressions!H110),ROUND(Regressions!H110, 1), NA())</f>
        <v>#N/A</v>
      </c>
      <c r="I100" s="256" t="e">
        <f>IF(ISNUMBER(Regressions!I110),ROUND(Regressions!I110, 1), NA())</f>
        <v>#N/A</v>
      </c>
      <c r="J100" s="360" t="e">
        <f>IF(ISNUMBER(Regressions!K110),ROUND(Regressions!K110, 1), NA())</f>
        <v>#N/A</v>
      </c>
      <c r="K100" s="358" t="e">
        <f>IF(ISNUMBER(Regressions!L110),ROUND(Regressions!L110, 1), NA())</f>
        <v>#N/A</v>
      </c>
      <c r="L100" s="257" t="e">
        <f>IF(ISNUMBER(Regressions!M110),ROUND(Regressions!M110, 1), NA())</f>
        <v>#N/A</v>
      </c>
      <c r="M100" s="359" t="e">
        <f>IF(ISNUMBER(Regressions!N110),ROUND(Regressions!N110, 1), NA())</f>
        <v>#N/A</v>
      </c>
      <c r="N100" s="256" t="e">
        <f>IF(ISNUMBER(Regressions!O110),ROUND(Regressions!O110, 1), NA())</f>
        <v>#N/A</v>
      </c>
      <c r="O100" s="360" t="e">
        <f>IF(ISNUMBER(Regressions!Q110),ROUND(Regressions!Q110, 1), NA())</f>
        <v>#N/A</v>
      </c>
      <c r="P100" s="358" t="e">
        <f>IF(ISNUMBER(Regressions!R110),ROUND(Regressions!R110, 1), NA())</f>
        <v>#N/A</v>
      </c>
      <c r="Q100" s="234" t="e">
        <f>IF(ISNUMBER(Regressions!S110),ROUND(Regressions!S110, 1), NA())</f>
        <v>#N/A</v>
      </c>
      <c r="R100" s="359" t="e">
        <f>IF(ISNUMBER(Regressions!T110),ROUND(Regressions!T110, 1), NA())</f>
        <v>#N/A</v>
      </c>
      <c r="S100" s="256" t="e">
        <f>IF(ISNUMBER(Regressions!U110),ROUND(Regressions!U110, 1), NA())</f>
        <v>#N/A</v>
      </c>
    </row>
    <row xmlns:x14ac="http://schemas.microsoft.com/office/spreadsheetml/2009/9/ac" r="101" x14ac:dyDescent="0.2">
      <c r="A101" s="355" t="str">
        <f>IF(ISBLANK(Regressions!A111), " ", Regressions!A111)</f>
        <v>Zambia</v>
      </c>
      <c r="B101" s="356">
        <f>IF(ISBLANK(Regressions!B111), " ", Regressions!B111)</f>
        <v>2004</v>
      </c>
      <c r="C101" s="361" t="str">
        <f>IF(ISBLANK(Regressions!C111), " ", Regressions!C111)</f>
        <v>Pre-primary</v>
      </c>
      <c r="D101" s="357">
        <f>IF(ISBLANK(Regressions!D111), " ", Regressions!D111)</f>
        <v>1492261</v>
      </c>
      <c r="E101" s="233" t="e">
        <f>IF(ISNUMBER(Regressions!E111),ROUND(Regressions!E111, 1), NA())</f>
        <v>#N/A</v>
      </c>
      <c r="F101" s="358" t="e">
        <f>IF(ISNUMBER(Regressions!F111),ROUND(Regressions!F111, 1), NA())</f>
        <v>#N/A</v>
      </c>
      <c r="G101" s="255" t="e">
        <f>IF(ISNUMBER(Regressions!G111),ROUND(Regressions!G111, 1), NA())</f>
        <v>#N/A</v>
      </c>
      <c r="H101" s="359" t="e">
        <f>IF(ISNUMBER(Regressions!H111),ROUND(Regressions!H111, 1), NA())</f>
        <v>#N/A</v>
      </c>
      <c r="I101" s="256" t="e">
        <f>IF(ISNUMBER(Regressions!I111),ROUND(Regressions!I111, 1), NA())</f>
        <v>#N/A</v>
      </c>
      <c r="J101" s="360" t="e">
        <f>IF(ISNUMBER(Regressions!K111),ROUND(Regressions!K111, 1), NA())</f>
        <v>#N/A</v>
      </c>
      <c r="K101" s="358" t="e">
        <f>IF(ISNUMBER(Regressions!L111),ROUND(Regressions!L111, 1), NA())</f>
        <v>#N/A</v>
      </c>
      <c r="L101" s="257" t="e">
        <f>IF(ISNUMBER(Regressions!M111),ROUND(Regressions!M111, 1), NA())</f>
        <v>#N/A</v>
      </c>
      <c r="M101" s="359" t="e">
        <f>IF(ISNUMBER(Regressions!N111),ROUND(Regressions!N111, 1), NA())</f>
        <v>#N/A</v>
      </c>
      <c r="N101" s="256" t="e">
        <f>IF(ISNUMBER(Regressions!O111),ROUND(Regressions!O111, 1), NA())</f>
        <v>#N/A</v>
      </c>
      <c r="O101" s="360" t="e">
        <f>IF(ISNUMBER(Regressions!Q111),ROUND(Regressions!Q111, 1), NA())</f>
        <v>#N/A</v>
      </c>
      <c r="P101" s="358" t="e">
        <f>IF(ISNUMBER(Regressions!R111),ROUND(Regressions!R111, 1), NA())</f>
        <v>#N/A</v>
      </c>
      <c r="Q101" s="234" t="e">
        <f>IF(ISNUMBER(Regressions!S111),ROUND(Regressions!S111, 1), NA())</f>
        <v>#N/A</v>
      </c>
      <c r="R101" s="359" t="e">
        <f>IF(ISNUMBER(Regressions!T111),ROUND(Regressions!T111, 1), NA())</f>
        <v>#N/A</v>
      </c>
      <c r="S101" s="256" t="e">
        <f>IF(ISNUMBER(Regressions!U111),ROUND(Regressions!U111, 1), NA())</f>
        <v>#N/A</v>
      </c>
    </row>
    <row xmlns:x14ac="http://schemas.microsoft.com/office/spreadsheetml/2009/9/ac" r="102" x14ac:dyDescent="0.2">
      <c r="A102" s="355" t="str">
        <f>IF(ISBLANK(Regressions!A112), " ", Regressions!A112)</f>
        <v>Zambia</v>
      </c>
      <c r="B102" s="356">
        <f>IF(ISBLANK(Regressions!B112), " ", Regressions!B112)</f>
        <v>2005</v>
      </c>
      <c r="C102" s="361" t="str">
        <f>IF(ISBLANK(Regressions!C112), " ", Regressions!C112)</f>
        <v>Pre-primary</v>
      </c>
      <c r="D102" s="357">
        <f>IF(ISBLANK(Regressions!D112), " ", Regressions!D112)</f>
        <v>1536423</v>
      </c>
      <c r="E102" s="233" t="e">
        <f>IF(ISNUMBER(Regressions!E112),ROUND(Regressions!E112, 1), NA())</f>
        <v>#N/A</v>
      </c>
      <c r="F102" s="358" t="e">
        <f>IF(ISNUMBER(Regressions!F112),ROUND(Regressions!F112, 1), NA())</f>
        <v>#N/A</v>
      </c>
      <c r="G102" s="255" t="e">
        <f>IF(ISNUMBER(Regressions!G112),ROUND(Regressions!G112, 1), NA())</f>
        <v>#N/A</v>
      </c>
      <c r="H102" s="359" t="e">
        <f>IF(ISNUMBER(Regressions!H112),ROUND(Regressions!H112, 1), NA())</f>
        <v>#N/A</v>
      </c>
      <c r="I102" s="256" t="e">
        <f>IF(ISNUMBER(Regressions!I112),ROUND(Regressions!I112, 1), NA())</f>
        <v>#N/A</v>
      </c>
      <c r="J102" s="360" t="e">
        <f>IF(ISNUMBER(Regressions!K112),ROUND(Regressions!K112, 1), NA())</f>
        <v>#N/A</v>
      </c>
      <c r="K102" s="358" t="e">
        <f>IF(ISNUMBER(Regressions!L112),ROUND(Regressions!L112, 1), NA())</f>
        <v>#N/A</v>
      </c>
      <c r="L102" s="257" t="e">
        <f>IF(ISNUMBER(Regressions!M112),ROUND(Regressions!M112, 1), NA())</f>
        <v>#N/A</v>
      </c>
      <c r="M102" s="359" t="e">
        <f>IF(ISNUMBER(Regressions!N112),ROUND(Regressions!N112, 1), NA())</f>
        <v>#N/A</v>
      </c>
      <c r="N102" s="256" t="e">
        <f>IF(ISNUMBER(Regressions!O112),ROUND(Regressions!O112, 1), NA())</f>
        <v>#N/A</v>
      </c>
      <c r="O102" s="360" t="e">
        <f>IF(ISNUMBER(Regressions!Q112),ROUND(Regressions!Q112, 1), NA())</f>
        <v>#N/A</v>
      </c>
      <c r="P102" s="358" t="e">
        <f>IF(ISNUMBER(Regressions!R112),ROUND(Regressions!R112, 1), NA())</f>
        <v>#N/A</v>
      </c>
      <c r="Q102" s="234" t="e">
        <f>IF(ISNUMBER(Regressions!S112),ROUND(Regressions!S112, 1), NA())</f>
        <v>#N/A</v>
      </c>
      <c r="R102" s="359" t="e">
        <f>IF(ISNUMBER(Regressions!T112),ROUND(Regressions!T112, 1), NA())</f>
        <v>#N/A</v>
      </c>
      <c r="S102" s="256" t="e">
        <f>IF(ISNUMBER(Regressions!U112),ROUND(Regressions!U112, 1), NA())</f>
        <v>#N/A</v>
      </c>
    </row>
    <row xmlns:x14ac="http://schemas.microsoft.com/office/spreadsheetml/2009/9/ac" r="103" x14ac:dyDescent="0.2">
      <c r="A103" s="355" t="str">
        <f>IF(ISBLANK(Regressions!A113), " ", Regressions!A113)</f>
        <v>Zambia</v>
      </c>
      <c r="B103" s="356">
        <f>IF(ISBLANK(Regressions!B113), " ", Regressions!B113)</f>
        <v>2006</v>
      </c>
      <c r="C103" s="361" t="str">
        <f>IF(ISBLANK(Regressions!C113), " ", Regressions!C113)</f>
        <v>Pre-primary</v>
      </c>
      <c r="D103" s="357">
        <f>IF(ISBLANK(Regressions!D113), " ", Regressions!D113)</f>
        <v>1583726</v>
      </c>
      <c r="E103" s="233" t="e">
        <f>IF(ISNUMBER(Regressions!E113),ROUND(Regressions!E113, 1), NA())</f>
        <v>#N/A</v>
      </c>
      <c r="F103" s="358" t="e">
        <f>IF(ISNUMBER(Regressions!F113),ROUND(Regressions!F113, 1), NA())</f>
        <v>#N/A</v>
      </c>
      <c r="G103" s="255" t="e">
        <f>IF(ISNUMBER(Regressions!G113),ROUND(Regressions!G113, 1), NA())</f>
        <v>#N/A</v>
      </c>
      <c r="H103" s="359" t="e">
        <f>IF(ISNUMBER(Regressions!H113),ROUND(Regressions!H113, 1), NA())</f>
        <v>#N/A</v>
      </c>
      <c r="I103" s="256" t="e">
        <f>IF(ISNUMBER(Regressions!I113),ROUND(Regressions!I113, 1), NA())</f>
        <v>#N/A</v>
      </c>
      <c r="J103" s="360" t="e">
        <f>IF(ISNUMBER(Regressions!K113),ROUND(Regressions!K113, 1), NA())</f>
        <v>#N/A</v>
      </c>
      <c r="K103" s="358" t="e">
        <f>IF(ISNUMBER(Regressions!L113),ROUND(Regressions!L113, 1), NA())</f>
        <v>#N/A</v>
      </c>
      <c r="L103" s="257" t="e">
        <f>IF(ISNUMBER(Regressions!M113),ROUND(Regressions!M113, 1), NA())</f>
        <v>#N/A</v>
      </c>
      <c r="M103" s="359" t="e">
        <f>IF(ISNUMBER(Regressions!N113),ROUND(Regressions!N113, 1), NA())</f>
        <v>#N/A</v>
      </c>
      <c r="N103" s="256" t="e">
        <f>IF(ISNUMBER(Regressions!O113),ROUND(Regressions!O113, 1), NA())</f>
        <v>#N/A</v>
      </c>
      <c r="O103" s="360" t="e">
        <f>IF(ISNUMBER(Regressions!Q113),ROUND(Regressions!Q113, 1), NA())</f>
        <v>#N/A</v>
      </c>
      <c r="P103" s="358" t="e">
        <f>IF(ISNUMBER(Regressions!R113),ROUND(Regressions!R113, 1), NA())</f>
        <v>#N/A</v>
      </c>
      <c r="Q103" s="234" t="e">
        <f>IF(ISNUMBER(Regressions!S113),ROUND(Regressions!S113, 1), NA())</f>
        <v>#N/A</v>
      </c>
      <c r="R103" s="359" t="e">
        <f>IF(ISNUMBER(Regressions!T113),ROUND(Regressions!T113, 1), NA())</f>
        <v>#N/A</v>
      </c>
      <c r="S103" s="256" t="e">
        <f>IF(ISNUMBER(Regressions!U113),ROUND(Regressions!U113, 1), NA())</f>
        <v>#N/A</v>
      </c>
    </row>
    <row xmlns:x14ac="http://schemas.microsoft.com/office/spreadsheetml/2009/9/ac" r="104" x14ac:dyDescent="0.2">
      <c r="A104" s="355" t="str">
        <f>IF(ISBLANK(Regressions!A114), " ", Regressions!A114)</f>
        <v>Zambia</v>
      </c>
      <c r="B104" s="356">
        <f>IF(ISBLANK(Regressions!B114), " ", Regressions!B114)</f>
        <v>2007</v>
      </c>
      <c r="C104" s="361" t="str">
        <f>IF(ISBLANK(Regressions!C114), " ", Regressions!C114)</f>
        <v>Pre-primary</v>
      </c>
      <c r="D104" s="357">
        <f>IF(ISBLANK(Regressions!D114), " ", Regressions!D114)</f>
        <v>1633435</v>
      </c>
      <c r="E104" s="233" t="e">
        <f>IF(ISNUMBER(Regressions!E114),ROUND(Regressions!E114, 1), NA())</f>
        <v>#N/A</v>
      </c>
      <c r="F104" s="358" t="e">
        <f>IF(ISNUMBER(Regressions!F114),ROUND(Regressions!F114, 1), NA())</f>
        <v>#N/A</v>
      </c>
      <c r="G104" s="255" t="e">
        <f>IF(ISNUMBER(Regressions!G114),ROUND(Regressions!G114, 1), NA())</f>
        <v>#N/A</v>
      </c>
      <c r="H104" s="359" t="e">
        <f>IF(ISNUMBER(Regressions!H114),ROUND(Regressions!H114, 1), NA())</f>
        <v>#N/A</v>
      </c>
      <c r="I104" s="256" t="e">
        <f>IF(ISNUMBER(Regressions!I114),ROUND(Regressions!I114, 1), NA())</f>
        <v>#N/A</v>
      </c>
      <c r="J104" s="360" t="e">
        <f>IF(ISNUMBER(Regressions!K114),ROUND(Regressions!K114, 1), NA())</f>
        <v>#N/A</v>
      </c>
      <c r="K104" s="358" t="e">
        <f>IF(ISNUMBER(Regressions!L114),ROUND(Regressions!L114, 1), NA())</f>
        <v>#N/A</v>
      </c>
      <c r="L104" s="257" t="e">
        <f>IF(ISNUMBER(Regressions!M114),ROUND(Regressions!M114, 1), NA())</f>
        <v>#N/A</v>
      </c>
      <c r="M104" s="359" t="e">
        <f>IF(ISNUMBER(Regressions!N114),ROUND(Regressions!N114, 1), NA())</f>
        <v>#N/A</v>
      </c>
      <c r="N104" s="256" t="e">
        <f>IF(ISNUMBER(Regressions!O114),ROUND(Regressions!O114, 1), NA())</f>
        <v>#N/A</v>
      </c>
      <c r="O104" s="360" t="e">
        <f>IF(ISNUMBER(Regressions!Q114),ROUND(Regressions!Q114, 1), NA())</f>
        <v>#N/A</v>
      </c>
      <c r="P104" s="358" t="e">
        <f>IF(ISNUMBER(Regressions!R114),ROUND(Regressions!R114, 1), NA())</f>
        <v>#N/A</v>
      </c>
      <c r="Q104" s="234" t="e">
        <f>IF(ISNUMBER(Regressions!S114),ROUND(Regressions!S114, 1), NA())</f>
        <v>#N/A</v>
      </c>
      <c r="R104" s="359" t="e">
        <f>IF(ISNUMBER(Regressions!T114),ROUND(Regressions!T114, 1), NA())</f>
        <v>#N/A</v>
      </c>
      <c r="S104" s="256" t="e">
        <f>IF(ISNUMBER(Regressions!U114),ROUND(Regressions!U114, 1), NA())</f>
        <v>#N/A</v>
      </c>
    </row>
    <row xmlns:x14ac="http://schemas.microsoft.com/office/spreadsheetml/2009/9/ac" r="105" x14ac:dyDescent="0.2">
      <c r="A105" s="355" t="str">
        <f>IF(ISBLANK(Regressions!A115), " ", Regressions!A115)</f>
        <v>Zambia</v>
      </c>
      <c r="B105" s="356">
        <f>IF(ISBLANK(Regressions!B115), " ", Regressions!B115)</f>
        <v>2008</v>
      </c>
      <c r="C105" s="361" t="str">
        <f>IF(ISBLANK(Regressions!C115), " ", Regressions!C115)</f>
        <v>Pre-primary</v>
      </c>
      <c r="D105" s="357">
        <f>IF(ISBLANK(Regressions!D115), " ", Regressions!D115)</f>
        <v>1689478</v>
      </c>
      <c r="E105" s="233" t="e">
        <f>IF(ISNUMBER(Regressions!E115),ROUND(Regressions!E115, 1), NA())</f>
        <v>#N/A</v>
      </c>
      <c r="F105" s="358" t="e">
        <f>IF(ISNUMBER(Regressions!F115),ROUND(Regressions!F115, 1), NA())</f>
        <v>#N/A</v>
      </c>
      <c r="G105" s="255" t="e">
        <f>IF(ISNUMBER(Regressions!G115),ROUND(Regressions!G115, 1), NA())</f>
        <v>#N/A</v>
      </c>
      <c r="H105" s="359" t="e">
        <f>IF(ISNUMBER(Regressions!H115),ROUND(Regressions!H115, 1), NA())</f>
        <v>#N/A</v>
      </c>
      <c r="I105" s="256" t="e">
        <f>IF(ISNUMBER(Regressions!I115),ROUND(Regressions!I115, 1), NA())</f>
        <v>#N/A</v>
      </c>
      <c r="J105" s="360" t="e">
        <f>IF(ISNUMBER(Regressions!K115),ROUND(Regressions!K115, 1), NA())</f>
        <v>#N/A</v>
      </c>
      <c r="K105" s="358" t="e">
        <f>IF(ISNUMBER(Regressions!L115),ROUND(Regressions!L115, 1), NA())</f>
        <v>#N/A</v>
      </c>
      <c r="L105" s="257" t="e">
        <f>IF(ISNUMBER(Regressions!M115),ROUND(Regressions!M115, 1), NA())</f>
        <v>#N/A</v>
      </c>
      <c r="M105" s="359" t="e">
        <f>IF(ISNUMBER(Regressions!N115),ROUND(Regressions!N115, 1), NA())</f>
        <v>#N/A</v>
      </c>
      <c r="N105" s="256" t="e">
        <f>IF(ISNUMBER(Regressions!O115),ROUND(Regressions!O115, 1), NA())</f>
        <v>#N/A</v>
      </c>
      <c r="O105" s="360" t="e">
        <f>IF(ISNUMBER(Regressions!Q115),ROUND(Regressions!Q115, 1), NA())</f>
        <v>#N/A</v>
      </c>
      <c r="P105" s="358" t="e">
        <f>IF(ISNUMBER(Regressions!R115),ROUND(Regressions!R115, 1), NA())</f>
        <v>#N/A</v>
      </c>
      <c r="Q105" s="234" t="e">
        <f>IF(ISNUMBER(Regressions!S115),ROUND(Regressions!S115, 1), NA())</f>
        <v>#N/A</v>
      </c>
      <c r="R105" s="359" t="e">
        <f>IF(ISNUMBER(Regressions!T115),ROUND(Regressions!T115, 1), NA())</f>
        <v>#N/A</v>
      </c>
      <c r="S105" s="256" t="e">
        <f>IF(ISNUMBER(Regressions!U115),ROUND(Regressions!U115, 1), NA())</f>
        <v>#N/A</v>
      </c>
    </row>
    <row xmlns:x14ac="http://schemas.microsoft.com/office/spreadsheetml/2009/9/ac" r="106" x14ac:dyDescent="0.2">
      <c r="A106" s="355" t="str">
        <f>IF(ISBLANK(Regressions!A116), " ", Regressions!A116)</f>
        <v>Zambia</v>
      </c>
      <c r="B106" s="356">
        <f>IF(ISBLANK(Regressions!B116), " ", Regressions!B116)</f>
        <v>2009</v>
      </c>
      <c r="C106" s="361" t="str">
        <f>IF(ISBLANK(Regressions!C116), " ", Regressions!C116)</f>
        <v>Pre-primary</v>
      </c>
      <c r="D106" s="357">
        <f>IF(ISBLANK(Regressions!D116), " ", Regressions!D116)</f>
        <v>1752046</v>
      </c>
      <c r="E106" s="233" t="e">
        <f>IF(ISNUMBER(Regressions!E116),ROUND(Regressions!E116, 1), NA())</f>
        <v>#N/A</v>
      </c>
      <c r="F106" s="358" t="e">
        <f>IF(ISNUMBER(Regressions!F116),ROUND(Regressions!F116, 1), NA())</f>
        <v>#N/A</v>
      </c>
      <c r="G106" s="255" t="e">
        <f>IF(ISNUMBER(Regressions!G116),ROUND(Regressions!G116, 1), NA())</f>
        <v>#N/A</v>
      </c>
      <c r="H106" s="359" t="e">
        <f>IF(ISNUMBER(Regressions!H116),ROUND(Regressions!H116, 1), NA())</f>
        <v>#N/A</v>
      </c>
      <c r="I106" s="256" t="e">
        <f>IF(ISNUMBER(Regressions!I116),ROUND(Regressions!I116, 1), NA())</f>
        <v>#N/A</v>
      </c>
      <c r="J106" s="360" t="e">
        <f>IF(ISNUMBER(Regressions!K116),ROUND(Regressions!K116, 1), NA())</f>
        <v>#N/A</v>
      </c>
      <c r="K106" s="358" t="e">
        <f>IF(ISNUMBER(Regressions!L116),ROUND(Regressions!L116, 1), NA())</f>
        <v>#N/A</v>
      </c>
      <c r="L106" s="257" t="e">
        <f>IF(ISNUMBER(Regressions!M116),ROUND(Regressions!M116, 1), NA())</f>
        <v>#N/A</v>
      </c>
      <c r="M106" s="359" t="e">
        <f>IF(ISNUMBER(Regressions!N116),ROUND(Regressions!N116, 1), NA())</f>
        <v>#N/A</v>
      </c>
      <c r="N106" s="256" t="e">
        <f>IF(ISNUMBER(Regressions!O116),ROUND(Regressions!O116, 1), NA())</f>
        <v>#N/A</v>
      </c>
      <c r="O106" s="360" t="e">
        <f>IF(ISNUMBER(Regressions!Q116),ROUND(Regressions!Q116, 1), NA())</f>
        <v>#N/A</v>
      </c>
      <c r="P106" s="358" t="e">
        <f>IF(ISNUMBER(Regressions!R116),ROUND(Regressions!R116, 1), NA())</f>
        <v>#N/A</v>
      </c>
      <c r="Q106" s="234" t="e">
        <f>IF(ISNUMBER(Regressions!S116),ROUND(Regressions!S116, 1), NA())</f>
        <v>#N/A</v>
      </c>
      <c r="R106" s="359" t="e">
        <f>IF(ISNUMBER(Regressions!T116),ROUND(Regressions!T116, 1), NA())</f>
        <v>#N/A</v>
      </c>
      <c r="S106" s="256" t="e">
        <f>IF(ISNUMBER(Regressions!U116),ROUND(Regressions!U116, 1), NA())</f>
        <v>#N/A</v>
      </c>
    </row>
    <row xmlns:x14ac="http://schemas.microsoft.com/office/spreadsheetml/2009/9/ac" r="107" x14ac:dyDescent="0.2">
      <c r="A107" s="355" t="str">
        <f>IF(ISBLANK(Regressions!A117), " ", Regressions!A117)</f>
        <v>Zambia</v>
      </c>
      <c r="B107" s="356">
        <f>IF(ISBLANK(Regressions!B117), " ", Regressions!B117)</f>
        <v>2010</v>
      </c>
      <c r="C107" s="361" t="str">
        <f>IF(ISBLANK(Regressions!C117), " ", Regressions!C117)</f>
        <v>Pre-primary</v>
      </c>
      <c r="D107" s="357">
        <f>IF(ISBLANK(Regressions!D117), " ", Regressions!D117)</f>
        <v>1818449</v>
      </c>
      <c r="E107" s="233" t="e">
        <f>IF(ISNUMBER(Regressions!E117),ROUND(Regressions!E117, 1), NA())</f>
        <v>#N/A</v>
      </c>
      <c r="F107" s="358" t="e">
        <f>IF(ISNUMBER(Regressions!F117),ROUND(Regressions!F117, 1), NA())</f>
        <v>#N/A</v>
      </c>
      <c r="G107" s="255" t="e">
        <f>IF(ISNUMBER(Regressions!G117),ROUND(Regressions!G117, 1), NA())</f>
        <v>#N/A</v>
      </c>
      <c r="H107" s="359" t="e">
        <f>IF(ISNUMBER(Regressions!H117),ROUND(Regressions!H117, 1), NA())</f>
        <v>#N/A</v>
      </c>
      <c r="I107" s="256" t="e">
        <f>IF(ISNUMBER(Regressions!I117),ROUND(Regressions!I117, 1), NA())</f>
        <v>#N/A</v>
      </c>
      <c r="J107" s="360" t="e">
        <f>IF(ISNUMBER(Regressions!K117),ROUND(Regressions!K117, 1), NA())</f>
        <v>#N/A</v>
      </c>
      <c r="K107" s="358" t="e">
        <f>IF(ISNUMBER(Regressions!L117),ROUND(Regressions!L117, 1), NA())</f>
        <v>#N/A</v>
      </c>
      <c r="L107" s="257" t="e">
        <f>IF(ISNUMBER(Regressions!M117),ROUND(Regressions!M117, 1), NA())</f>
        <v>#N/A</v>
      </c>
      <c r="M107" s="359" t="e">
        <f>IF(ISNUMBER(Regressions!N117),ROUND(Regressions!N117, 1), NA())</f>
        <v>#N/A</v>
      </c>
      <c r="N107" s="256" t="e">
        <f>IF(ISNUMBER(Regressions!O117),ROUND(Regressions!O117, 1), NA())</f>
        <v>#N/A</v>
      </c>
      <c r="O107" s="360" t="e">
        <f>IF(ISNUMBER(Regressions!Q117),ROUND(Regressions!Q117, 1), NA())</f>
        <v>#N/A</v>
      </c>
      <c r="P107" s="358" t="e">
        <f>IF(ISNUMBER(Regressions!R117),ROUND(Regressions!R117, 1), NA())</f>
        <v>#N/A</v>
      </c>
      <c r="Q107" s="234" t="e">
        <f>IF(ISNUMBER(Regressions!S117),ROUND(Regressions!S117, 1), NA())</f>
        <v>#N/A</v>
      </c>
      <c r="R107" s="359" t="e">
        <f>IF(ISNUMBER(Regressions!T117),ROUND(Regressions!T117, 1), NA())</f>
        <v>#N/A</v>
      </c>
      <c r="S107" s="256" t="e">
        <f>IF(ISNUMBER(Regressions!U117),ROUND(Regressions!U117, 1), NA())</f>
        <v>#N/A</v>
      </c>
    </row>
    <row xmlns:x14ac="http://schemas.microsoft.com/office/spreadsheetml/2009/9/ac" r="108" x14ac:dyDescent="0.2">
      <c r="A108" s="355" t="str">
        <f>IF(ISBLANK(Regressions!A118), " ", Regressions!A118)</f>
        <v>Zambia</v>
      </c>
      <c r="B108" s="356">
        <f>IF(ISBLANK(Regressions!B118), " ", Regressions!B118)</f>
        <v>2011</v>
      </c>
      <c r="C108" s="361" t="str">
        <f>IF(ISBLANK(Regressions!C118), " ", Regressions!C118)</f>
        <v>Pre-primary</v>
      </c>
      <c r="D108" s="357">
        <f>IF(ISBLANK(Regressions!D118), " ", Regressions!D118)</f>
        <v>1883705</v>
      </c>
      <c r="E108" s="233" t="e">
        <f>IF(ISNUMBER(Regressions!E118),ROUND(Regressions!E118, 1), NA())</f>
        <v>#N/A</v>
      </c>
      <c r="F108" s="358" t="e">
        <f>IF(ISNUMBER(Regressions!F118),ROUND(Regressions!F118, 1), NA())</f>
        <v>#N/A</v>
      </c>
      <c r="G108" s="255" t="e">
        <f>IF(ISNUMBER(Regressions!G118),ROUND(Regressions!G118, 1), NA())</f>
        <v>#N/A</v>
      </c>
      <c r="H108" s="359" t="e">
        <f>IF(ISNUMBER(Regressions!H118),ROUND(Regressions!H118, 1), NA())</f>
        <v>#N/A</v>
      </c>
      <c r="I108" s="256" t="e">
        <f>IF(ISNUMBER(Regressions!I118),ROUND(Regressions!I118, 1), NA())</f>
        <v>#N/A</v>
      </c>
      <c r="J108" s="360" t="e">
        <f>IF(ISNUMBER(Regressions!K118),ROUND(Regressions!K118, 1), NA())</f>
        <v>#N/A</v>
      </c>
      <c r="K108" s="358" t="e">
        <f>IF(ISNUMBER(Regressions!L118),ROUND(Regressions!L118, 1), NA())</f>
        <v>#N/A</v>
      </c>
      <c r="L108" s="257" t="e">
        <f>IF(ISNUMBER(Regressions!M118),ROUND(Regressions!M118, 1), NA())</f>
        <v>#N/A</v>
      </c>
      <c r="M108" s="359" t="e">
        <f>IF(ISNUMBER(Regressions!N118),ROUND(Regressions!N118, 1), NA())</f>
        <v>#N/A</v>
      </c>
      <c r="N108" s="256" t="e">
        <f>IF(ISNUMBER(Regressions!O118),ROUND(Regressions!O118, 1), NA())</f>
        <v>#N/A</v>
      </c>
      <c r="O108" s="360" t="e">
        <f>IF(ISNUMBER(Regressions!Q118),ROUND(Regressions!Q118, 1), NA())</f>
        <v>#N/A</v>
      </c>
      <c r="P108" s="358" t="e">
        <f>IF(ISNUMBER(Regressions!R118),ROUND(Regressions!R118, 1), NA())</f>
        <v>#N/A</v>
      </c>
      <c r="Q108" s="234" t="e">
        <f>IF(ISNUMBER(Regressions!S118),ROUND(Regressions!S118, 1), NA())</f>
        <v>#N/A</v>
      </c>
      <c r="R108" s="359" t="e">
        <f>IF(ISNUMBER(Regressions!T118),ROUND(Regressions!T118, 1), NA())</f>
        <v>#N/A</v>
      </c>
      <c r="S108" s="256" t="e">
        <f>IF(ISNUMBER(Regressions!U118),ROUND(Regressions!U118, 1), NA())</f>
        <v>#N/A</v>
      </c>
    </row>
    <row xmlns:x14ac="http://schemas.microsoft.com/office/spreadsheetml/2009/9/ac" r="109" x14ac:dyDescent="0.2">
      <c r="A109" s="355" t="str">
        <f>IF(ISBLANK(Regressions!A119), " ", Regressions!A119)</f>
        <v>Zambia</v>
      </c>
      <c r="B109" s="356">
        <f>IF(ISBLANK(Regressions!B119), " ", Regressions!B119)</f>
        <v>2012</v>
      </c>
      <c r="C109" s="361" t="str">
        <f>IF(ISBLANK(Regressions!C119), " ", Regressions!C119)</f>
        <v>Pre-primary</v>
      </c>
      <c r="D109" s="357">
        <f>IF(ISBLANK(Regressions!D119), " ", Regressions!D119)</f>
        <v>1944954</v>
      </c>
      <c r="E109" s="233" t="e">
        <f>IF(ISNUMBER(Regressions!E119),ROUND(Regressions!E119, 1), NA())</f>
        <v>#N/A</v>
      </c>
      <c r="F109" s="358" t="e">
        <f>IF(ISNUMBER(Regressions!F119),ROUND(Regressions!F119, 1), NA())</f>
        <v>#N/A</v>
      </c>
      <c r="G109" s="255" t="e">
        <f>IF(ISNUMBER(Regressions!G119),ROUND(Regressions!G119, 1), NA())</f>
        <v>#N/A</v>
      </c>
      <c r="H109" s="359" t="e">
        <f>IF(ISNUMBER(Regressions!H119),ROUND(Regressions!H119, 1), NA())</f>
        <v>#N/A</v>
      </c>
      <c r="I109" s="256" t="e">
        <f>IF(ISNUMBER(Regressions!I119),ROUND(Regressions!I119, 1), NA())</f>
        <v>#N/A</v>
      </c>
      <c r="J109" s="360" t="e">
        <f>IF(ISNUMBER(Regressions!K119),ROUND(Regressions!K119, 1), NA())</f>
        <v>#N/A</v>
      </c>
      <c r="K109" s="358" t="e">
        <f>IF(ISNUMBER(Regressions!L119),ROUND(Regressions!L119, 1), NA())</f>
        <v>#N/A</v>
      </c>
      <c r="L109" s="257" t="e">
        <f>IF(ISNUMBER(Regressions!M119),ROUND(Regressions!M119, 1), NA())</f>
        <v>#N/A</v>
      </c>
      <c r="M109" s="359" t="e">
        <f>IF(ISNUMBER(Regressions!N119),ROUND(Regressions!N119, 1), NA())</f>
        <v>#N/A</v>
      </c>
      <c r="N109" s="256" t="e">
        <f>IF(ISNUMBER(Regressions!O119),ROUND(Regressions!O119, 1), NA())</f>
        <v>#N/A</v>
      </c>
      <c r="O109" s="360" t="e">
        <f>IF(ISNUMBER(Regressions!Q119),ROUND(Regressions!Q119, 1), NA())</f>
        <v>#N/A</v>
      </c>
      <c r="P109" s="358" t="e">
        <f>IF(ISNUMBER(Regressions!R119),ROUND(Regressions!R119, 1), NA())</f>
        <v>#N/A</v>
      </c>
      <c r="Q109" s="234" t="e">
        <f>IF(ISNUMBER(Regressions!S119),ROUND(Regressions!S119, 1), NA())</f>
        <v>#N/A</v>
      </c>
      <c r="R109" s="359" t="e">
        <f>IF(ISNUMBER(Regressions!T119),ROUND(Regressions!T119, 1), NA())</f>
        <v>#N/A</v>
      </c>
      <c r="S109" s="256" t="e">
        <f>IF(ISNUMBER(Regressions!U119),ROUND(Regressions!U119, 1), NA())</f>
        <v>#N/A</v>
      </c>
    </row>
    <row xmlns:x14ac="http://schemas.microsoft.com/office/spreadsheetml/2009/9/ac" r="110" x14ac:dyDescent="0.2">
      <c r="A110" s="355" t="str">
        <f>IF(ISBLANK(Regressions!A120), " ", Regressions!A120)</f>
        <v>Zambia</v>
      </c>
      <c r="B110" s="356">
        <f>IF(ISBLANK(Regressions!B120), " ", Regressions!B120)</f>
        <v>2013</v>
      </c>
      <c r="C110" s="361" t="str">
        <f>IF(ISBLANK(Regressions!C120), " ", Regressions!C120)</f>
        <v>Pre-primary</v>
      </c>
      <c r="D110" s="357">
        <f>IF(ISBLANK(Regressions!D120), " ", Regressions!D120)</f>
        <v>2001914</v>
      </c>
      <c r="E110" s="233" t="e">
        <f>IF(ISNUMBER(Regressions!E120),ROUND(Regressions!E120, 1), NA())</f>
        <v>#N/A</v>
      </c>
      <c r="F110" s="358" t="e">
        <f>IF(ISNUMBER(Regressions!F120),ROUND(Regressions!F120, 1), NA())</f>
        <v>#N/A</v>
      </c>
      <c r="G110" s="255" t="e">
        <f>IF(ISNUMBER(Regressions!G120),ROUND(Regressions!G120, 1), NA())</f>
        <v>#N/A</v>
      </c>
      <c r="H110" s="359" t="e">
        <f>IF(ISNUMBER(Regressions!H120),ROUND(Regressions!H120, 1), NA())</f>
        <v>#N/A</v>
      </c>
      <c r="I110" s="256" t="e">
        <f>IF(ISNUMBER(Regressions!I120),ROUND(Regressions!I120, 1), NA())</f>
        <v>#N/A</v>
      </c>
      <c r="J110" s="360" t="e">
        <f>IF(ISNUMBER(Regressions!K120),ROUND(Regressions!K120, 1), NA())</f>
        <v>#N/A</v>
      </c>
      <c r="K110" s="358" t="e">
        <f>IF(ISNUMBER(Regressions!L120),ROUND(Regressions!L120, 1), NA())</f>
        <v>#N/A</v>
      </c>
      <c r="L110" s="257" t="e">
        <f>IF(ISNUMBER(Regressions!M120),ROUND(Regressions!M120, 1), NA())</f>
        <v>#N/A</v>
      </c>
      <c r="M110" s="359" t="e">
        <f>IF(ISNUMBER(Regressions!N120),ROUND(Regressions!N120, 1), NA())</f>
        <v>#N/A</v>
      </c>
      <c r="N110" s="256" t="e">
        <f>IF(ISNUMBER(Regressions!O120),ROUND(Regressions!O120, 1), NA())</f>
        <v>#N/A</v>
      </c>
      <c r="O110" s="360" t="e">
        <f>IF(ISNUMBER(Regressions!Q120),ROUND(Regressions!Q120, 1), NA())</f>
        <v>#N/A</v>
      </c>
      <c r="P110" s="358" t="e">
        <f>IF(ISNUMBER(Regressions!R120),ROUND(Regressions!R120, 1), NA())</f>
        <v>#N/A</v>
      </c>
      <c r="Q110" s="234" t="e">
        <f>IF(ISNUMBER(Regressions!S120),ROUND(Regressions!S120, 1), NA())</f>
        <v>#N/A</v>
      </c>
      <c r="R110" s="359" t="e">
        <f>IF(ISNUMBER(Regressions!T120),ROUND(Regressions!T120, 1), NA())</f>
        <v>#N/A</v>
      </c>
      <c r="S110" s="256" t="e">
        <f>IF(ISNUMBER(Regressions!U120),ROUND(Regressions!U120, 1), NA())</f>
        <v>#N/A</v>
      </c>
    </row>
    <row xmlns:x14ac="http://schemas.microsoft.com/office/spreadsheetml/2009/9/ac" r="111" x14ac:dyDescent="0.2">
      <c r="A111" s="355" t="str">
        <f>IF(ISBLANK(Regressions!A121), " ", Regressions!A121)</f>
        <v>Zambia</v>
      </c>
      <c r="B111" s="356">
        <f>IF(ISBLANK(Regressions!B121), " ", Regressions!B121)</f>
        <v>2014</v>
      </c>
      <c r="C111" s="361" t="str">
        <f>IF(ISBLANK(Regressions!C121), " ", Regressions!C121)</f>
        <v>Pre-primary</v>
      </c>
      <c r="D111" s="357">
        <f>IF(ISBLANK(Regressions!D121), " ", Regressions!D121)</f>
        <v>2055174</v>
      </c>
      <c r="E111" s="233" t="e">
        <f>IF(ISNUMBER(Regressions!E121),ROUND(Regressions!E121, 1), NA())</f>
        <v>#N/A</v>
      </c>
      <c r="F111" s="358" t="e">
        <f>IF(ISNUMBER(Regressions!F121),ROUND(Regressions!F121, 1), NA())</f>
        <v>#N/A</v>
      </c>
      <c r="G111" s="255" t="e">
        <f>IF(ISNUMBER(Regressions!G121),ROUND(Regressions!G121, 1), NA())</f>
        <v>#N/A</v>
      </c>
      <c r="H111" s="359" t="e">
        <f>IF(ISNUMBER(Regressions!H121),ROUND(Regressions!H121, 1), NA())</f>
        <v>#N/A</v>
      </c>
      <c r="I111" s="256" t="e">
        <f>IF(ISNUMBER(Regressions!I121),ROUND(Regressions!I121, 1), NA())</f>
        <v>#N/A</v>
      </c>
      <c r="J111" s="360" t="e">
        <f>IF(ISNUMBER(Regressions!K121),ROUND(Regressions!K121, 1), NA())</f>
        <v>#N/A</v>
      </c>
      <c r="K111" s="358" t="e">
        <f>IF(ISNUMBER(Regressions!L121),ROUND(Regressions!L121, 1), NA())</f>
        <v>#N/A</v>
      </c>
      <c r="L111" s="257" t="e">
        <f>IF(ISNUMBER(Regressions!M121),ROUND(Regressions!M121, 1), NA())</f>
        <v>#N/A</v>
      </c>
      <c r="M111" s="359" t="e">
        <f>IF(ISNUMBER(Regressions!N121),ROUND(Regressions!N121, 1), NA())</f>
        <v>#N/A</v>
      </c>
      <c r="N111" s="256" t="e">
        <f>IF(ISNUMBER(Regressions!O121),ROUND(Regressions!O121, 1), NA())</f>
        <v>#N/A</v>
      </c>
      <c r="O111" s="360" t="e">
        <f>IF(ISNUMBER(Regressions!Q121),ROUND(Regressions!Q121, 1), NA())</f>
        <v>#N/A</v>
      </c>
      <c r="P111" s="358" t="e">
        <f>IF(ISNUMBER(Regressions!R121),ROUND(Regressions!R121, 1), NA())</f>
        <v>#N/A</v>
      </c>
      <c r="Q111" s="234" t="e">
        <f>IF(ISNUMBER(Regressions!S121),ROUND(Regressions!S121, 1), NA())</f>
        <v>#N/A</v>
      </c>
      <c r="R111" s="359" t="e">
        <f>IF(ISNUMBER(Regressions!T121),ROUND(Regressions!T121, 1), NA())</f>
        <v>#N/A</v>
      </c>
      <c r="S111" s="256" t="e">
        <f>IF(ISNUMBER(Regressions!U121),ROUND(Regressions!U121, 1), NA())</f>
        <v>#N/A</v>
      </c>
    </row>
    <row xmlns:x14ac="http://schemas.microsoft.com/office/spreadsheetml/2009/9/ac" r="112" x14ac:dyDescent="0.2">
      <c r="A112" s="355" t="str">
        <f>IF(ISBLANK(Regressions!A122), " ", Regressions!A122)</f>
        <v>Zambia</v>
      </c>
      <c r="B112" s="356">
        <f>IF(ISBLANK(Regressions!B122), " ", Regressions!B122)</f>
        <v>2015</v>
      </c>
      <c r="C112" s="361" t="str">
        <f>IF(ISBLANK(Regressions!C122), " ", Regressions!C122)</f>
        <v>Pre-primary</v>
      </c>
      <c r="D112" s="357">
        <f>IF(ISBLANK(Regressions!D122), " ", Regressions!D122)</f>
        <v>2106704</v>
      </c>
      <c r="E112" s="233" t="e">
        <f>IF(ISNUMBER(Regressions!E122),ROUND(Regressions!E122, 1), NA())</f>
        <v>#N/A</v>
      </c>
      <c r="F112" s="358" t="e">
        <f>IF(ISNUMBER(Regressions!F122),ROUND(Regressions!F122, 1), NA())</f>
        <v>#N/A</v>
      </c>
      <c r="G112" s="255" t="e">
        <f>IF(ISNUMBER(Regressions!G122),ROUND(Regressions!G122, 1), NA())</f>
        <v>#N/A</v>
      </c>
      <c r="H112" s="359" t="e">
        <f>IF(ISNUMBER(Regressions!H122),ROUND(Regressions!H122, 1), NA())</f>
        <v>#N/A</v>
      </c>
      <c r="I112" s="256" t="e">
        <f>IF(ISNUMBER(Regressions!I122),ROUND(Regressions!I122, 1), NA())</f>
        <v>#N/A</v>
      </c>
      <c r="J112" s="360" t="e">
        <f>IF(ISNUMBER(Regressions!K122),ROUND(Regressions!K122, 1), NA())</f>
        <v>#N/A</v>
      </c>
      <c r="K112" s="358" t="e">
        <f>IF(ISNUMBER(Regressions!L122),ROUND(Regressions!L122, 1), NA())</f>
        <v>#N/A</v>
      </c>
      <c r="L112" s="257" t="e">
        <f>IF(ISNUMBER(Regressions!M122),ROUND(Regressions!M122, 1), NA())</f>
        <v>#N/A</v>
      </c>
      <c r="M112" s="359" t="e">
        <f>IF(ISNUMBER(Regressions!N122),ROUND(Regressions!N122, 1), NA())</f>
        <v>#N/A</v>
      </c>
      <c r="N112" s="256" t="e">
        <f>IF(ISNUMBER(Regressions!O122),ROUND(Regressions!O122, 1), NA())</f>
        <v>#N/A</v>
      </c>
      <c r="O112" s="360" t="e">
        <f>IF(ISNUMBER(Regressions!Q122),ROUND(Regressions!Q122, 1), NA())</f>
        <v>#N/A</v>
      </c>
      <c r="P112" s="358" t="e">
        <f>IF(ISNUMBER(Regressions!R122),ROUND(Regressions!R122, 1), NA())</f>
        <v>#N/A</v>
      </c>
      <c r="Q112" s="234" t="e">
        <f>IF(ISNUMBER(Regressions!S122),ROUND(Regressions!S122, 1), NA())</f>
        <v>#N/A</v>
      </c>
      <c r="R112" s="359" t="e">
        <f>IF(ISNUMBER(Regressions!T122),ROUND(Regressions!T122, 1), NA())</f>
        <v>#N/A</v>
      </c>
      <c r="S112" s="256" t="e">
        <f>IF(ISNUMBER(Regressions!U122),ROUND(Regressions!U122, 1), NA())</f>
        <v>#N/A</v>
      </c>
    </row>
    <row xmlns:x14ac="http://schemas.microsoft.com/office/spreadsheetml/2009/9/ac" r="113" x14ac:dyDescent="0.2">
      <c r="A113" s="355" t="str">
        <f>IF(ISBLANK(Regressions!A123), " ", Regressions!A123)</f>
        <v>Zambia</v>
      </c>
      <c r="B113" s="356">
        <f>IF(ISBLANK(Regressions!B123), " ", Regressions!B123)</f>
        <v>2016</v>
      </c>
      <c r="C113" s="361" t="str">
        <f>IF(ISBLANK(Regressions!C123), " ", Regressions!C123)</f>
        <v>Pre-primary</v>
      </c>
      <c r="D113" s="357">
        <f>IF(ISBLANK(Regressions!D123), " ", Regressions!D123)</f>
        <v>2152578</v>
      </c>
      <c r="E113" s="233" t="e">
        <f>IF(ISNUMBER(Regressions!E123),ROUND(Regressions!E123, 1), NA())</f>
        <v>#N/A</v>
      </c>
      <c r="F113" s="358" t="e">
        <f>IF(ISNUMBER(Regressions!F123),ROUND(Regressions!F123, 1), NA())</f>
        <v>#N/A</v>
      </c>
      <c r="G113" s="255" t="e">
        <f>IF(ISNUMBER(Regressions!G123),ROUND(Regressions!G123, 1), NA())</f>
        <v>#N/A</v>
      </c>
      <c r="H113" s="359" t="e">
        <f>IF(ISNUMBER(Regressions!H123),ROUND(Regressions!H123, 1), NA())</f>
        <v>#N/A</v>
      </c>
      <c r="I113" s="256" t="e">
        <f>IF(ISNUMBER(Regressions!I123),ROUND(Regressions!I123, 1), NA())</f>
        <v>#N/A</v>
      </c>
      <c r="J113" s="360" t="e">
        <f>IF(ISNUMBER(Regressions!K123),ROUND(Regressions!K123, 1), NA())</f>
        <v>#N/A</v>
      </c>
      <c r="K113" s="358" t="e">
        <f>IF(ISNUMBER(Regressions!L123),ROUND(Regressions!L123, 1), NA())</f>
        <v>#N/A</v>
      </c>
      <c r="L113" s="257" t="e">
        <f>IF(ISNUMBER(Regressions!M123),ROUND(Regressions!M123, 1), NA())</f>
        <v>#N/A</v>
      </c>
      <c r="M113" s="359" t="e">
        <f>IF(ISNUMBER(Regressions!N123),ROUND(Regressions!N123, 1), NA())</f>
        <v>#N/A</v>
      </c>
      <c r="N113" s="256" t="e">
        <f>IF(ISNUMBER(Regressions!O123),ROUND(Regressions!O123, 1), NA())</f>
        <v>#N/A</v>
      </c>
      <c r="O113" s="360" t="e">
        <f>IF(ISNUMBER(Regressions!Q123),ROUND(Regressions!Q123, 1), NA())</f>
        <v>#N/A</v>
      </c>
      <c r="P113" s="358" t="e">
        <f>IF(ISNUMBER(Regressions!R123),ROUND(Regressions!R123, 1), NA())</f>
        <v>#N/A</v>
      </c>
      <c r="Q113" s="234" t="e">
        <f>IF(ISNUMBER(Regressions!S123),ROUND(Regressions!S123, 1), NA())</f>
        <v>#N/A</v>
      </c>
      <c r="R113" s="359" t="e">
        <f>IF(ISNUMBER(Regressions!T123),ROUND(Regressions!T123, 1), NA())</f>
        <v>#N/A</v>
      </c>
      <c r="S113" s="256" t="e">
        <f>IF(ISNUMBER(Regressions!U123),ROUND(Regressions!U123, 1), NA())</f>
        <v>#N/A</v>
      </c>
    </row>
    <row xmlns:x14ac="http://schemas.microsoft.com/office/spreadsheetml/2009/9/ac" r="114" x14ac:dyDescent="0.2">
      <c r="A114" s="355" t="str">
        <f>IF(ISBLANK(Regressions!A124), " ", Regressions!A124)</f>
        <v>Zambia</v>
      </c>
      <c r="B114" s="356">
        <f>IF(ISBLANK(Regressions!B124), " ", Regressions!B124)</f>
        <v>2017</v>
      </c>
      <c r="C114" s="361" t="str">
        <f>IF(ISBLANK(Regressions!C124), " ", Regressions!C124)</f>
        <v>Pre-primary</v>
      </c>
      <c r="D114" s="357">
        <f>IF(ISBLANK(Regressions!D124), " ", Regressions!D124)</f>
        <v>2193352</v>
      </c>
      <c r="E114" s="233" t="e">
        <f>IF(ISNUMBER(Regressions!E124),ROUND(Regressions!E124, 1), NA())</f>
        <v>#N/A</v>
      </c>
      <c r="F114" s="358" t="e">
        <f>IF(ISNUMBER(Regressions!F124),ROUND(Regressions!F124, 1), NA())</f>
        <v>#N/A</v>
      </c>
      <c r="G114" s="255" t="e">
        <f>IF(ISNUMBER(Regressions!G124),ROUND(Regressions!G124, 1), NA())</f>
        <v>#N/A</v>
      </c>
      <c r="H114" s="359" t="e">
        <f>IF(ISNUMBER(Regressions!H124),ROUND(Regressions!H124, 1), NA())</f>
        <v>#N/A</v>
      </c>
      <c r="I114" s="256" t="e">
        <f>IF(ISNUMBER(Regressions!I124),ROUND(Regressions!I124, 1), NA())</f>
        <v>#N/A</v>
      </c>
      <c r="J114" s="360" t="e">
        <f>IF(ISNUMBER(Regressions!K124),ROUND(Regressions!K124, 1), NA())</f>
        <v>#N/A</v>
      </c>
      <c r="K114" s="358" t="e">
        <f>IF(ISNUMBER(Regressions!L124),ROUND(Regressions!L124, 1), NA())</f>
        <v>#N/A</v>
      </c>
      <c r="L114" s="257" t="e">
        <f>IF(ISNUMBER(Regressions!M124),ROUND(Regressions!M124, 1), NA())</f>
        <v>#N/A</v>
      </c>
      <c r="M114" s="359" t="e">
        <f>IF(ISNUMBER(Regressions!N124),ROUND(Regressions!N124, 1), NA())</f>
        <v>#N/A</v>
      </c>
      <c r="N114" s="256" t="e">
        <f>IF(ISNUMBER(Regressions!O124),ROUND(Regressions!O124, 1), NA())</f>
        <v>#N/A</v>
      </c>
      <c r="O114" s="360" t="e">
        <f>IF(ISNUMBER(Regressions!Q124),ROUND(Regressions!Q124, 1), NA())</f>
        <v>#N/A</v>
      </c>
      <c r="P114" s="358" t="e">
        <f>IF(ISNUMBER(Regressions!R124),ROUND(Regressions!R124, 1), NA())</f>
        <v>#N/A</v>
      </c>
      <c r="Q114" s="234" t="e">
        <f>IF(ISNUMBER(Regressions!S124),ROUND(Regressions!S124, 1), NA())</f>
        <v>#N/A</v>
      </c>
      <c r="R114" s="359" t="e">
        <f>IF(ISNUMBER(Regressions!T124),ROUND(Regressions!T124, 1), NA())</f>
        <v>#N/A</v>
      </c>
      <c r="S114" s="256" t="e">
        <f>IF(ISNUMBER(Regressions!U124),ROUND(Regressions!U124, 1), NA())</f>
        <v>#N/A</v>
      </c>
    </row>
    <row xmlns:x14ac="http://schemas.microsoft.com/office/spreadsheetml/2009/9/ac" r="115" x14ac:dyDescent="0.2">
      <c r="A115" s="355" t="str">
        <f>IF(ISBLANK(Regressions!A125), " ", Regressions!A125)</f>
        <v>Zambia</v>
      </c>
      <c r="B115" s="356">
        <f>IF(ISBLANK(Regressions!B125), " ", Regressions!B125)</f>
        <v>2018</v>
      </c>
      <c r="C115" s="361" t="str">
        <f>IF(ISBLANK(Regressions!C125), " ", Regressions!C125)</f>
        <v>Pre-primary</v>
      </c>
      <c r="D115" s="357">
        <f>IF(ISBLANK(Regressions!D125), " ", Regressions!D125)</f>
        <v>2227400</v>
      </c>
      <c r="E115" s="233" t="e">
        <f>IF(ISNUMBER(Regressions!E125),ROUND(Regressions!E125, 1), NA())</f>
        <v>#N/A</v>
      </c>
      <c r="F115" s="358" t="e">
        <f>IF(ISNUMBER(Regressions!F125),ROUND(Regressions!F125, 1), NA())</f>
        <v>#N/A</v>
      </c>
      <c r="G115" s="255" t="e">
        <f>IF(ISNUMBER(Regressions!G125),ROUND(Regressions!G125, 1), NA())</f>
        <v>#N/A</v>
      </c>
      <c r="H115" s="359" t="e">
        <f>IF(ISNUMBER(Regressions!H125),ROUND(Regressions!H125, 1), NA())</f>
        <v>#N/A</v>
      </c>
      <c r="I115" s="256" t="e">
        <f>IF(ISNUMBER(Regressions!I125),ROUND(Regressions!I125, 1), NA())</f>
        <v>#N/A</v>
      </c>
      <c r="J115" s="360" t="e">
        <f>IF(ISNUMBER(Regressions!K125),ROUND(Regressions!K125, 1), NA())</f>
        <v>#N/A</v>
      </c>
      <c r="K115" s="358" t="e">
        <f>IF(ISNUMBER(Regressions!L125),ROUND(Regressions!L125, 1), NA())</f>
        <v>#N/A</v>
      </c>
      <c r="L115" s="257" t="e">
        <f>IF(ISNUMBER(Regressions!M125),ROUND(Regressions!M125, 1), NA())</f>
        <v>#N/A</v>
      </c>
      <c r="M115" s="359" t="e">
        <f>IF(ISNUMBER(Regressions!N125),ROUND(Regressions!N125, 1), NA())</f>
        <v>#N/A</v>
      </c>
      <c r="N115" s="256" t="e">
        <f>IF(ISNUMBER(Regressions!O125),ROUND(Regressions!O125, 1), NA())</f>
        <v>#N/A</v>
      </c>
      <c r="O115" s="360" t="e">
        <f>IF(ISNUMBER(Regressions!Q125),ROUND(Regressions!Q125, 1), NA())</f>
        <v>#N/A</v>
      </c>
      <c r="P115" s="358" t="e">
        <f>IF(ISNUMBER(Regressions!R125),ROUND(Regressions!R125, 1), NA())</f>
        <v>#N/A</v>
      </c>
      <c r="Q115" s="234" t="e">
        <f>IF(ISNUMBER(Regressions!S125),ROUND(Regressions!S125, 1), NA())</f>
        <v>#N/A</v>
      </c>
      <c r="R115" s="359" t="e">
        <f>IF(ISNUMBER(Regressions!T125),ROUND(Regressions!T125, 1), NA())</f>
        <v>#N/A</v>
      </c>
      <c r="S115" s="256" t="e">
        <f>IF(ISNUMBER(Regressions!U125),ROUND(Regressions!U125, 1), NA())</f>
        <v>#N/A</v>
      </c>
    </row>
    <row xmlns:x14ac="http://schemas.microsoft.com/office/spreadsheetml/2009/9/ac" r="116" x14ac:dyDescent="0.2">
      <c r="A116" s="355" t="str">
        <f>IF(ISBLANK(Regressions!A126), " ", Regressions!A126)</f>
        <v>Zambia</v>
      </c>
      <c r="B116" s="356">
        <f>IF(ISBLANK(Regressions!B126), " ", Regressions!B126)</f>
        <v>2019</v>
      </c>
      <c r="C116" s="361" t="str">
        <f>IF(ISBLANK(Regressions!C126), " ", Regressions!C126)</f>
        <v>Pre-primary</v>
      </c>
      <c r="D116" s="357">
        <f>IF(ISBLANK(Regressions!D126), " ", Regressions!D126)</f>
        <v>2257541</v>
      </c>
      <c r="E116" s="233" t="e">
        <f>IF(ISNUMBER(Regressions!E126),ROUND(Regressions!E126, 1), NA())</f>
        <v>#N/A</v>
      </c>
      <c r="F116" s="358" t="e">
        <f>IF(ISNUMBER(Regressions!F126),ROUND(Regressions!F126, 1), NA())</f>
        <v>#N/A</v>
      </c>
      <c r="G116" s="255" t="e">
        <f>IF(ISNUMBER(Regressions!G126),ROUND(Regressions!G126, 1), NA())</f>
        <v>#N/A</v>
      </c>
      <c r="H116" s="359" t="e">
        <f>IF(ISNUMBER(Regressions!H126),ROUND(Regressions!H126, 1), NA())</f>
        <v>#N/A</v>
      </c>
      <c r="I116" s="256" t="e">
        <f>IF(ISNUMBER(Regressions!I126),ROUND(Regressions!I126, 1), NA())</f>
        <v>#N/A</v>
      </c>
      <c r="J116" s="360" t="e">
        <f>IF(ISNUMBER(Regressions!K126),ROUND(Regressions!K126, 1), NA())</f>
        <v>#N/A</v>
      </c>
      <c r="K116" s="358" t="e">
        <f>IF(ISNUMBER(Regressions!L126),ROUND(Regressions!L126, 1), NA())</f>
        <v>#N/A</v>
      </c>
      <c r="L116" s="257" t="e">
        <f>IF(ISNUMBER(Regressions!M126),ROUND(Regressions!M126, 1), NA())</f>
        <v>#N/A</v>
      </c>
      <c r="M116" s="359" t="e">
        <f>IF(ISNUMBER(Regressions!N126),ROUND(Regressions!N126, 1), NA())</f>
        <v>#N/A</v>
      </c>
      <c r="N116" s="256" t="e">
        <f>IF(ISNUMBER(Regressions!O126),ROUND(Regressions!O126, 1), NA())</f>
        <v>#N/A</v>
      </c>
      <c r="O116" s="360" t="e">
        <f>IF(ISNUMBER(Regressions!Q126),ROUND(Regressions!Q126, 1), NA())</f>
        <v>#N/A</v>
      </c>
      <c r="P116" s="358" t="e">
        <f>IF(ISNUMBER(Regressions!R126),ROUND(Regressions!R126, 1), NA())</f>
        <v>#N/A</v>
      </c>
      <c r="Q116" s="234" t="e">
        <f>IF(ISNUMBER(Regressions!S126),ROUND(Regressions!S126, 1), NA())</f>
        <v>#N/A</v>
      </c>
      <c r="R116" s="359" t="e">
        <f>IF(ISNUMBER(Regressions!T126),ROUND(Regressions!T126, 1), NA())</f>
        <v>#N/A</v>
      </c>
      <c r="S116" s="256" t="e">
        <f>IF(ISNUMBER(Regressions!U126),ROUND(Regressions!U126, 1), NA())</f>
        <v>#N/A</v>
      </c>
    </row>
    <row xmlns:x14ac="http://schemas.microsoft.com/office/spreadsheetml/2009/9/ac" r="117" x14ac:dyDescent="0.2">
      <c r="A117" s="355" t="str">
        <f>IF(ISBLANK(Regressions!A127), " ", Regressions!A127)</f>
        <v>Zambia</v>
      </c>
      <c r="B117" s="356">
        <f>IF(ISBLANK(Regressions!B127), " ", Regressions!B127)</f>
        <v>2020</v>
      </c>
      <c r="C117" s="361" t="str">
        <f>IF(ISBLANK(Regressions!C127), " ", Regressions!C127)</f>
        <v>Pre-primary</v>
      </c>
      <c r="D117" s="357">
        <f>IF(ISBLANK(Regressions!D127), " ", Regressions!D127)</f>
        <v>2288852</v>
      </c>
      <c r="E117" s="233" t="e">
        <f>IF(ISNUMBER(Regressions!E127),ROUND(Regressions!E127, 1), NA())</f>
        <v>#N/A</v>
      </c>
      <c r="F117" s="358" t="e">
        <f>IF(ISNUMBER(Regressions!F127),ROUND(Regressions!F127, 1), NA())</f>
        <v>#N/A</v>
      </c>
      <c r="G117" s="255" t="e">
        <f>IF(ISNUMBER(Regressions!G127),ROUND(Regressions!G127, 1), NA())</f>
        <v>#N/A</v>
      </c>
      <c r="H117" s="359" t="e">
        <f>IF(ISNUMBER(Regressions!H127),ROUND(Regressions!H127, 1), NA())</f>
        <v>#N/A</v>
      </c>
      <c r="I117" s="256" t="e">
        <f>IF(ISNUMBER(Regressions!I127),ROUND(Regressions!I127, 1), NA())</f>
        <v>#N/A</v>
      </c>
      <c r="J117" s="360" t="e">
        <f>IF(ISNUMBER(Regressions!K127),ROUND(Regressions!K127, 1), NA())</f>
        <v>#N/A</v>
      </c>
      <c r="K117" s="358" t="e">
        <f>IF(ISNUMBER(Regressions!L127),ROUND(Regressions!L127, 1), NA())</f>
        <v>#N/A</v>
      </c>
      <c r="L117" s="257" t="e">
        <f>IF(ISNUMBER(Regressions!M127),ROUND(Regressions!M127, 1), NA())</f>
        <v>#N/A</v>
      </c>
      <c r="M117" s="359" t="e">
        <f>IF(ISNUMBER(Regressions!N127),ROUND(Regressions!N127, 1), NA())</f>
        <v>#N/A</v>
      </c>
      <c r="N117" s="256" t="e">
        <f>IF(ISNUMBER(Regressions!O127),ROUND(Regressions!O127, 1), NA())</f>
        <v>#N/A</v>
      </c>
      <c r="O117" s="360" t="e">
        <f>IF(ISNUMBER(Regressions!Q127),ROUND(Regressions!Q127, 1), NA())</f>
        <v>#N/A</v>
      </c>
      <c r="P117" s="358" t="e">
        <f>IF(ISNUMBER(Regressions!R127),ROUND(Regressions!R127, 1), NA())</f>
        <v>#N/A</v>
      </c>
      <c r="Q117" s="234" t="e">
        <f>IF(ISNUMBER(Regressions!S127),ROUND(Regressions!S127, 1), NA())</f>
        <v>#N/A</v>
      </c>
      <c r="R117" s="359" t="e">
        <f>IF(ISNUMBER(Regressions!T127),ROUND(Regressions!T127, 1), NA())</f>
        <v>#N/A</v>
      </c>
      <c r="S117" s="256" t="e">
        <f>IF(ISNUMBER(Regressions!U127),ROUND(Regressions!U127, 1), NA())</f>
        <v>#N/A</v>
      </c>
    </row>
    <row xmlns:x14ac="http://schemas.microsoft.com/office/spreadsheetml/2009/9/ac" r="118" x14ac:dyDescent="0.2">
      <c r="A118" s="408" t="str">
        <f>IF(ISBLANK(Regressions!A128), " ", Regressions!A128)</f>
        <v>Zambia</v>
      </c>
      <c r="B118" s="409">
        <f>IF(ISBLANK(Regressions!B128), " ", Regressions!B128)</f>
        <v>2021</v>
      </c>
      <c r="C118" s="410" t="str">
        <f>IF(ISBLANK(Regressions!C128), " ", Regressions!C128)</f>
        <v>Pre-primary</v>
      </c>
      <c r="D118" s="411">
        <f>IF(ISBLANK(Regressions!D128), " ", Regressions!D128)</f>
        <v>2320749</v>
      </c>
      <c r="E118" s="414" t="e">
        <f>IF(ISNUMBER(Regressions!E128),ROUND(Regressions!E128, 1), NA())</f>
        <v>#N/A</v>
      </c>
      <c r="F118" s="412" t="e">
        <f>IF(ISNUMBER(Regressions!F128),ROUND(Regressions!F128, 1), NA())</f>
        <v>#N/A</v>
      </c>
      <c r="G118" s="415" t="e">
        <f>IF(ISNUMBER(Regressions!G128),ROUND(Regressions!G128, 1), NA())</f>
        <v>#N/A</v>
      </c>
      <c r="H118" s="413" t="e">
        <f>IF(ISNUMBER(Regressions!H128),ROUND(Regressions!H128, 1), NA())</f>
        <v>#N/A</v>
      </c>
      <c r="I118" s="416" t="e">
        <f>IF(ISNUMBER(Regressions!I128),ROUND(Regressions!I128, 1), NA())</f>
        <v>#N/A</v>
      </c>
      <c r="J118" s="414" t="e">
        <f>IF(ISNUMBER(Regressions!K128),ROUND(Regressions!K128, 1), NA())</f>
        <v>#N/A</v>
      </c>
      <c r="K118" s="412" t="e">
        <f>IF(ISNUMBER(Regressions!L128),ROUND(Regressions!L128, 1), NA())</f>
        <v>#N/A</v>
      </c>
      <c r="L118" s="417" t="e">
        <f>IF(ISNUMBER(Regressions!M128),ROUND(Regressions!M128, 1), NA())</f>
        <v>#N/A</v>
      </c>
      <c r="M118" s="413" t="e">
        <f>IF(ISNUMBER(Regressions!N128),ROUND(Regressions!N128, 1), NA())</f>
        <v>#N/A</v>
      </c>
      <c r="N118" s="416" t="e">
        <f>IF(ISNUMBER(Regressions!O128),ROUND(Regressions!O128, 1), NA())</f>
        <v>#N/A</v>
      </c>
      <c r="O118" s="414" t="e">
        <f>IF(ISNUMBER(Regressions!Q128),ROUND(Regressions!Q128, 1), NA())</f>
        <v>#N/A</v>
      </c>
      <c r="P118" s="412" t="e">
        <f>IF(ISNUMBER(Regressions!R128),ROUND(Regressions!R128, 1), NA())</f>
        <v>#N/A</v>
      </c>
      <c r="Q118" s="418" t="e">
        <f>IF(ISNUMBER(Regressions!S128),ROUND(Regressions!S128, 1), NA())</f>
        <v>#N/A</v>
      </c>
      <c r="R118" s="413" t="e">
        <f>IF(ISNUMBER(Regressions!T128),ROUND(Regressions!T128, 1), NA())</f>
        <v>#N/A</v>
      </c>
      <c r="S118" s="416" t="e">
        <f>IF(ISNUMBER(Regressions!U128),ROUND(Regressions!U128, 1), NA())</f>
        <v>#N/A</v>
      </c>
      <c r="T118" s="407"/>
      <c r="U118" s="407"/>
      <c r="V118" s="407"/>
      <c r="W118" s="407"/>
      <c r="X118" s="407"/>
      <c r="Y118" s="407"/>
      <c r="Z118" s="407"/>
      <c r="AA118" s="407"/>
      <c r="AB118" s="407"/>
      <c r="AC118" s="407"/>
    </row>
    <row xmlns:x14ac="http://schemas.microsoft.com/office/spreadsheetml/2009/9/ac" r="119" x14ac:dyDescent="0.2">
      <c r="A119" s="355" t="str">
        <f>IF(ISBLANK(Regressions!A129), " ", Regressions!A129)</f>
        <v>Zambia</v>
      </c>
      <c r="B119" s="356">
        <f>IF(ISBLANK(Regressions!B129), " ", Regressions!B129)</f>
        <v>2022</v>
      </c>
      <c r="C119" s="361" t="str">
        <f>IF(ISBLANK(Regressions!C129), " ", Regressions!C129)</f>
        <v>Pre-primary</v>
      </c>
      <c r="D119" s="357">
        <f>IF(ISBLANK(Regressions!D129), " ", Regressions!D129)</f>
        <v>2356711</v>
      </c>
      <c r="E119" s="233" t="e">
        <f>IF(ISNUMBER(Regressions!E129),ROUND(Regressions!E129, 1), NA())</f>
        <v>#N/A</v>
      </c>
      <c r="F119" s="358" t="e">
        <f>IF(ISNUMBER(Regressions!F129),ROUND(Regressions!F129, 1), NA())</f>
        <v>#N/A</v>
      </c>
      <c r="G119" s="255" t="e">
        <f>IF(ISNUMBER(Regressions!G129),ROUND(Regressions!G129, 1), NA())</f>
        <v>#N/A</v>
      </c>
      <c r="H119" s="359" t="e">
        <f>IF(ISNUMBER(Regressions!H129),ROUND(Regressions!H129, 1), NA())</f>
        <v>#N/A</v>
      </c>
      <c r="I119" s="256" t="e">
        <f>IF(ISNUMBER(Regressions!I129),ROUND(Regressions!I129, 1), NA())</f>
        <v>#N/A</v>
      </c>
      <c r="J119" s="360" t="e">
        <f>IF(ISNUMBER(Regressions!K129),ROUND(Regressions!K129, 1), NA())</f>
        <v>#N/A</v>
      </c>
      <c r="K119" s="358" t="e">
        <f>IF(ISNUMBER(Regressions!L129),ROUND(Regressions!L129, 1), NA())</f>
        <v>#N/A</v>
      </c>
      <c r="L119" s="257" t="e">
        <f>IF(ISNUMBER(Regressions!M129),ROUND(Regressions!M129, 1), NA())</f>
        <v>#N/A</v>
      </c>
      <c r="M119" s="359" t="e">
        <f>IF(ISNUMBER(Regressions!N129),ROUND(Regressions!N129, 1), NA())</f>
        <v>#N/A</v>
      </c>
      <c r="N119" s="256" t="e">
        <f>IF(ISNUMBER(Regressions!O129),ROUND(Regressions!O129, 1), NA())</f>
        <v>#N/A</v>
      </c>
      <c r="O119" s="360" t="e">
        <f>IF(ISNUMBER(Regressions!Q129),ROUND(Regressions!Q129, 1), NA())</f>
        <v>#N/A</v>
      </c>
      <c r="P119" s="358" t="e">
        <f>IF(ISNUMBER(Regressions!R129),ROUND(Regressions!R129, 1), NA())</f>
        <v>#N/A</v>
      </c>
      <c r="Q119" s="234" t="e">
        <f>IF(ISNUMBER(Regressions!S129),ROUND(Regressions!S129, 1), NA())</f>
        <v>#N/A</v>
      </c>
      <c r="R119" s="359" t="e">
        <f>IF(ISNUMBER(Regressions!T129),ROUND(Regressions!T129, 1), NA())</f>
        <v>#N/A</v>
      </c>
      <c r="S119" s="256" t="e">
        <f>IF(ISNUMBER(Regressions!U129),ROUND(Regressions!U129, 1), NA())</f>
        <v>#N/A</v>
      </c>
    </row>
    <row xmlns:x14ac="http://schemas.microsoft.com/office/spreadsheetml/2009/9/ac" r="120" x14ac:dyDescent="0.2">
      <c r="A120" s="362" t="str">
        <f>IF(ISBLANK(Regressions!A130), " ", Regressions!A130)</f>
        <v>Zambia</v>
      </c>
      <c r="B120" s="363">
        <f>IF(ISBLANK(Regressions!B130), " ", Regressions!B130)</f>
        <v>2023</v>
      </c>
      <c r="C120" s="364" t="str">
        <f>IF(ISBLANK(Regressions!C130), " ", Regressions!C130)</f>
        <v>Pre-primary</v>
      </c>
      <c r="D120" s="365">
        <f>IF(ISBLANK(Regressions!D130), " ", Regressions!D130)</f>
        <v>2463552</v>
      </c>
      <c r="E120" s="366" t="e">
        <f>IF(ISNUMBER(Regressions!E130),ROUND(Regressions!E130, 1), NA())</f>
        <v>#N/A</v>
      </c>
      <c r="F120" s="367" t="e">
        <f>IF(ISNUMBER(Regressions!F130),ROUND(Regressions!F130, 1), NA())</f>
        <v>#N/A</v>
      </c>
      <c r="G120" s="368" t="e">
        <f>IF(ISNUMBER(Regressions!G130),ROUND(Regressions!G130, 1), NA())</f>
        <v>#N/A</v>
      </c>
      <c r="H120" s="369" t="e">
        <f>IF(ISNUMBER(Regressions!H130),ROUND(Regressions!H130, 1), NA())</f>
        <v>#N/A</v>
      </c>
      <c r="I120" s="370" t="e">
        <f>IF(ISNUMBER(Regressions!I130),ROUND(Regressions!I130, 1), NA())</f>
        <v>#N/A</v>
      </c>
      <c r="J120" s="371" t="e">
        <f>IF(ISNUMBER(Regressions!K130),ROUND(Regressions!K130, 1), NA())</f>
        <v>#N/A</v>
      </c>
      <c r="K120" s="367" t="e">
        <f>IF(ISNUMBER(Regressions!L130),ROUND(Regressions!L130, 1), NA())</f>
        <v>#N/A</v>
      </c>
      <c r="L120" s="372" t="e">
        <f>IF(ISNUMBER(Regressions!M130),ROUND(Regressions!M130, 1), NA())</f>
        <v>#N/A</v>
      </c>
      <c r="M120" s="369" t="e">
        <f>IF(ISNUMBER(Regressions!N130),ROUND(Regressions!N130, 1), NA())</f>
        <v>#N/A</v>
      </c>
      <c r="N120" s="370" t="e">
        <f>IF(ISNUMBER(Regressions!O130),ROUND(Regressions!O130, 1), NA())</f>
        <v>#N/A</v>
      </c>
      <c r="O120" s="371" t="e">
        <f>IF(ISNUMBER(Regressions!Q130),ROUND(Regressions!Q130, 1), NA())</f>
        <v>#N/A</v>
      </c>
      <c r="P120" s="367" t="e">
        <f>IF(ISNUMBER(Regressions!R130),ROUND(Regressions!R130, 1), NA())</f>
        <v>#N/A</v>
      </c>
      <c r="Q120" s="373" t="e">
        <f>IF(ISNUMBER(Regressions!S130),ROUND(Regressions!S130, 1), NA())</f>
        <v>#N/A</v>
      </c>
      <c r="R120" s="369" t="e">
        <f>IF(ISNUMBER(Regressions!T130),ROUND(Regressions!T130, 1), NA())</f>
        <v>#N/A</v>
      </c>
      <c r="S120" s="370" t="e">
        <f>IF(ISNUMBER(Regressions!U130),ROUND(Regressions!U130, 1), NA())</f>
        <v>#N/A</v>
      </c>
    </row>
    <row xmlns:x14ac="http://schemas.microsoft.com/office/spreadsheetml/2009/9/ac" r="121" hidden="true" x14ac:dyDescent="0.2">
      <c r="A121" s="355" t="str">
        <f>IF(ISBLANK(Regressions!A131), " ", Regressions!A131)</f>
        <v>Zambia</v>
      </c>
      <c r="B121" s="356">
        <f>IF(ISBLANK(Regressions!B131), " ", Regressions!B131)</f>
        <v>2024</v>
      </c>
      <c r="C121" s="361" t="str">
        <f>IF(ISBLANK(Regressions!C131), " ", Regressions!C131)</f>
        <v>Pre-primary</v>
      </c>
      <c r="D121" s="357" t="str">
        <f>IF(ISBLANK(Regressions!D131), " ", Regressions!D131)</f>
        <v> </v>
      </c>
      <c r="E121" s="233" t="e">
        <f>IF(ISNUMBER(Regressions!E131),ROUND(Regressions!E131, 1), NA())</f>
        <v>#N/A</v>
      </c>
      <c r="F121" s="358" t="e">
        <f>IF(ISNUMBER(Regressions!F131),ROUND(Regressions!F131, 1), NA())</f>
        <v>#N/A</v>
      </c>
      <c r="G121" s="255" t="e">
        <f>IF(ISNUMBER(Regressions!G131),ROUND(Regressions!G131, 1), NA())</f>
        <v>#N/A</v>
      </c>
      <c r="H121" s="359" t="e">
        <f>IF(ISNUMBER(Regressions!H131),ROUND(Regressions!H131, 1), NA())</f>
        <v>#N/A</v>
      </c>
      <c r="I121" s="256" t="e">
        <f>IF(ISNUMBER(Regressions!I131),ROUND(Regressions!I131, 1), NA())</f>
        <v>#N/A</v>
      </c>
      <c r="J121" s="360" t="e">
        <f>IF(ISNUMBER(Regressions!K131),ROUND(Regressions!K131, 1), NA())</f>
        <v>#N/A</v>
      </c>
      <c r="K121" s="358" t="e">
        <f>IF(ISNUMBER(Regressions!L131),ROUND(Regressions!L131, 1), NA())</f>
        <v>#N/A</v>
      </c>
      <c r="L121" s="257" t="e">
        <f>IF(ISNUMBER(Regressions!M131),ROUND(Regressions!M131, 1), NA())</f>
        <v>#N/A</v>
      </c>
      <c r="M121" s="359" t="e">
        <f>IF(ISNUMBER(Regressions!N131),ROUND(Regressions!N131, 1), NA())</f>
        <v>#N/A</v>
      </c>
      <c r="N121" s="256" t="e">
        <f>IF(ISNUMBER(Regressions!O131),ROUND(Regressions!O131, 1), NA())</f>
        <v>#N/A</v>
      </c>
      <c r="O121" s="360" t="e">
        <f>IF(ISNUMBER(Regressions!Q131),ROUND(Regressions!Q131, 1), NA())</f>
        <v>#N/A</v>
      </c>
      <c r="P121" s="358" t="e">
        <f>IF(ISNUMBER(Regressions!R131),ROUND(Regressions!R131, 1), NA())</f>
        <v>#N/A</v>
      </c>
      <c r="Q121" s="234" t="e">
        <f>IF(ISNUMBER(Regressions!S131),ROUND(Regressions!S131, 1), NA())</f>
        <v>#N/A</v>
      </c>
      <c r="R121" s="359" t="e">
        <f>IF(ISNUMBER(Regressions!T131),ROUND(Regressions!T131, 1), NA())</f>
        <v>#N/A</v>
      </c>
      <c r="S121" s="256" t="e">
        <f>IF(ISNUMBER(Regressions!U131),ROUND(Regressions!U131, 1), NA())</f>
        <v>#N/A</v>
      </c>
    </row>
    <row xmlns:x14ac="http://schemas.microsoft.com/office/spreadsheetml/2009/9/ac" r="122" hidden="true" x14ac:dyDescent="0.2">
      <c r="A122" s="355" t="str">
        <f>IF(ISBLANK(Regressions!A132), " ", Regressions!A132)</f>
        <v>Zambia</v>
      </c>
      <c r="B122" s="356">
        <f>IF(ISBLANK(Regressions!B132), " ", Regressions!B132)</f>
        <v>2025</v>
      </c>
      <c r="C122" s="361" t="str">
        <f>IF(ISBLANK(Regressions!C132), " ", Regressions!C132)</f>
        <v>Pre-primary</v>
      </c>
      <c r="D122" s="357" t="str">
        <f>IF(ISBLANK(Regressions!D132), " ", Regressions!D132)</f>
        <v> </v>
      </c>
      <c r="E122" s="233" t="e">
        <f>IF(ISNUMBER(Regressions!E132),ROUND(Regressions!E132, 1), NA())</f>
        <v>#N/A</v>
      </c>
      <c r="F122" s="358" t="e">
        <f>IF(ISNUMBER(Regressions!F132),ROUND(Regressions!F132, 1), NA())</f>
        <v>#N/A</v>
      </c>
      <c r="G122" s="255" t="e">
        <f>IF(ISNUMBER(Regressions!G132),ROUND(Regressions!G132, 1), NA())</f>
        <v>#N/A</v>
      </c>
      <c r="H122" s="359" t="e">
        <f>IF(ISNUMBER(Regressions!H132),ROUND(Regressions!H132, 1), NA())</f>
        <v>#N/A</v>
      </c>
      <c r="I122" s="256" t="e">
        <f>IF(ISNUMBER(Regressions!I132),ROUND(Regressions!I132, 1), NA())</f>
        <v>#N/A</v>
      </c>
      <c r="J122" s="360" t="e">
        <f>IF(ISNUMBER(Regressions!K132),ROUND(Regressions!K132, 1), NA())</f>
        <v>#N/A</v>
      </c>
      <c r="K122" s="358" t="e">
        <f>IF(ISNUMBER(Regressions!L132),ROUND(Regressions!L132, 1), NA())</f>
        <v>#N/A</v>
      </c>
      <c r="L122" s="257" t="e">
        <f>IF(ISNUMBER(Regressions!M132),ROUND(Regressions!M132, 1), NA())</f>
        <v>#N/A</v>
      </c>
      <c r="M122" s="359" t="e">
        <f>IF(ISNUMBER(Regressions!N132),ROUND(Regressions!N132, 1), NA())</f>
        <v>#N/A</v>
      </c>
      <c r="N122" s="256" t="e">
        <f>IF(ISNUMBER(Regressions!O132),ROUND(Regressions!O132, 1), NA())</f>
        <v>#N/A</v>
      </c>
      <c r="O122" s="360" t="e">
        <f>IF(ISNUMBER(Regressions!Q132),ROUND(Regressions!Q132, 1), NA())</f>
        <v>#N/A</v>
      </c>
      <c r="P122" s="358" t="e">
        <f>IF(ISNUMBER(Regressions!R132),ROUND(Regressions!R132, 1), NA())</f>
        <v>#N/A</v>
      </c>
      <c r="Q122" s="234" t="e">
        <f>IF(ISNUMBER(Regressions!S132),ROUND(Regressions!S132, 1), NA())</f>
        <v>#N/A</v>
      </c>
      <c r="R122" s="359" t="e">
        <f>IF(ISNUMBER(Regressions!T132),ROUND(Regressions!T132, 1), NA())</f>
        <v>#N/A</v>
      </c>
      <c r="S122" s="256" t="e">
        <f>IF(ISNUMBER(Regressions!U132),ROUND(Regressions!U132, 1), NA())</f>
        <v>#N/A</v>
      </c>
    </row>
    <row xmlns:x14ac="http://schemas.microsoft.com/office/spreadsheetml/2009/9/ac" r="123" hidden="true" x14ac:dyDescent="0.2">
      <c r="A123" s="355" t="str">
        <f>IF(ISBLANK(Regressions!A133), " ", Regressions!A133)</f>
        <v>Zambia</v>
      </c>
      <c r="B123" s="356">
        <f>IF(ISBLANK(Regressions!B133), " ", Regressions!B133)</f>
        <v>2026</v>
      </c>
      <c r="C123" s="361" t="str">
        <f>IF(ISBLANK(Regressions!C133), " ", Regressions!C133)</f>
        <v>Pre-primary</v>
      </c>
      <c r="D123" s="357" t="str">
        <f>IF(ISBLANK(Regressions!D133), " ", Regressions!D133)</f>
        <v> </v>
      </c>
      <c r="E123" s="233" t="e">
        <f>IF(ISNUMBER(Regressions!E133),ROUND(Regressions!E133, 1), NA())</f>
        <v>#N/A</v>
      </c>
      <c r="F123" s="358" t="e">
        <f>IF(ISNUMBER(Regressions!F133),ROUND(Regressions!F133, 1), NA())</f>
        <v>#N/A</v>
      </c>
      <c r="G123" s="255" t="e">
        <f>IF(ISNUMBER(Regressions!G133),ROUND(Regressions!G133, 1), NA())</f>
        <v>#N/A</v>
      </c>
      <c r="H123" s="359" t="e">
        <f>IF(ISNUMBER(Regressions!H133),ROUND(Regressions!H133, 1), NA())</f>
        <v>#N/A</v>
      </c>
      <c r="I123" s="256" t="e">
        <f>IF(ISNUMBER(Regressions!I133),ROUND(Regressions!I133, 1), NA())</f>
        <v>#N/A</v>
      </c>
      <c r="J123" s="360" t="e">
        <f>IF(ISNUMBER(Regressions!K133),ROUND(Regressions!K133, 1), NA())</f>
        <v>#N/A</v>
      </c>
      <c r="K123" s="358" t="e">
        <f>IF(ISNUMBER(Regressions!L133),ROUND(Regressions!L133, 1), NA())</f>
        <v>#N/A</v>
      </c>
      <c r="L123" s="257" t="e">
        <f>IF(ISNUMBER(Regressions!M133),ROUND(Regressions!M133, 1), NA())</f>
        <v>#N/A</v>
      </c>
      <c r="M123" s="359" t="e">
        <f>IF(ISNUMBER(Regressions!N133),ROUND(Regressions!N133, 1), NA())</f>
        <v>#N/A</v>
      </c>
      <c r="N123" s="256" t="e">
        <f>IF(ISNUMBER(Regressions!O133),ROUND(Regressions!O133, 1), NA())</f>
        <v>#N/A</v>
      </c>
      <c r="O123" s="360" t="e">
        <f>IF(ISNUMBER(Regressions!Q133),ROUND(Regressions!Q133, 1), NA())</f>
        <v>#N/A</v>
      </c>
      <c r="P123" s="358" t="e">
        <f>IF(ISNUMBER(Regressions!R133),ROUND(Regressions!R133, 1), NA())</f>
        <v>#N/A</v>
      </c>
      <c r="Q123" s="234" t="e">
        <f>IF(ISNUMBER(Regressions!S133),ROUND(Regressions!S133, 1), NA())</f>
        <v>#N/A</v>
      </c>
      <c r="R123" s="359" t="e">
        <f>IF(ISNUMBER(Regressions!T133),ROUND(Regressions!T133, 1), NA())</f>
        <v>#N/A</v>
      </c>
      <c r="S123" s="256" t="e">
        <f>IF(ISNUMBER(Regressions!U133),ROUND(Regressions!U133, 1), NA())</f>
        <v>#N/A</v>
      </c>
    </row>
    <row xmlns:x14ac="http://schemas.microsoft.com/office/spreadsheetml/2009/9/ac" r="124" hidden="true" x14ac:dyDescent="0.2">
      <c r="A124" s="355" t="str">
        <f>IF(ISBLANK(Regressions!A134), " ", Regressions!A134)</f>
        <v>Zambia</v>
      </c>
      <c r="B124" s="356">
        <f>IF(ISBLANK(Regressions!B134), " ", Regressions!B134)</f>
        <v>2027</v>
      </c>
      <c r="C124" s="361" t="str">
        <f>IF(ISBLANK(Regressions!C134), " ", Regressions!C134)</f>
        <v>Pre-primary</v>
      </c>
      <c r="D124" s="357" t="str">
        <f>IF(ISBLANK(Regressions!D134), " ", Regressions!D134)</f>
        <v> </v>
      </c>
      <c r="E124" s="233" t="e">
        <f>IF(ISNUMBER(Regressions!E134),ROUND(Regressions!E134, 1), NA())</f>
        <v>#N/A</v>
      </c>
      <c r="F124" s="358" t="e">
        <f>IF(ISNUMBER(Regressions!F134),ROUND(Regressions!F134, 1), NA())</f>
        <v>#N/A</v>
      </c>
      <c r="G124" s="255" t="e">
        <f>IF(ISNUMBER(Regressions!G134),ROUND(Regressions!G134, 1), NA())</f>
        <v>#N/A</v>
      </c>
      <c r="H124" s="359" t="e">
        <f>IF(ISNUMBER(Regressions!H134),ROUND(Regressions!H134, 1), NA())</f>
        <v>#N/A</v>
      </c>
      <c r="I124" s="256" t="e">
        <f>IF(ISNUMBER(Regressions!I134),ROUND(Regressions!I134, 1), NA())</f>
        <v>#N/A</v>
      </c>
      <c r="J124" s="360" t="e">
        <f>IF(ISNUMBER(Regressions!K134),ROUND(Regressions!K134, 1), NA())</f>
        <v>#N/A</v>
      </c>
      <c r="K124" s="358" t="e">
        <f>IF(ISNUMBER(Regressions!L134),ROUND(Regressions!L134, 1), NA())</f>
        <v>#N/A</v>
      </c>
      <c r="L124" s="257" t="e">
        <f>IF(ISNUMBER(Regressions!M134),ROUND(Regressions!M134, 1), NA())</f>
        <v>#N/A</v>
      </c>
      <c r="M124" s="359" t="e">
        <f>IF(ISNUMBER(Regressions!N134),ROUND(Regressions!N134, 1), NA())</f>
        <v>#N/A</v>
      </c>
      <c r="N124" s="256" t="e">
        <f>IF(ISNUMBER(Regressions!O134),ROUND(Regressions!O134, 1), NA())</f>
        <v>#N/A</v>
      </c>
      <c r="O124" s="360" t="e">
        <f>IF(ISNUMBER(Regressions!Q134),ROUND(Regressions!Q134, 1), NA())</f>
        <v>#N/A</v>
      </c>
      <c r="P124" s="358" t="e">
        <f>IF(ISNUMBER(Regressions!R134),ROUND(Regressions!R134, 1), NA())</f>
        <v>#N/A</v>
      </c>
      <c r="Q124" s="234" t="e">
        <f>IF(ISNUMBER(Regressions!S134),ROUND(Regressions!S134, 1), NA())</f>
        <v>#N/A</v>
      </c>
      <c r="R124" s="359" t="e">
        <f>IF(ISNUMBER(Regressions!T134),ROUND(Regressions!T134, 1), NA())</f>
        <v>#N/A</v>
      </c>
      <c r="S124" s="256" t="e">
        <f>IF(ISNUMBER(Regressions!U134),ROUND(Regressions!U134, 1), NA())</f>
        <v>#N/A</v>
      </c>
    </row>
    <row xmlns:x14ac="http://schemas.microsoft.com/office/spreadsheetml/2009/9/ac" r="125" hidden="true" x14ac:dyDescent="0.2">
      <c r="A125" s="355" t="str">
        <f>IF(ISBLANK(Regressions!A135), " ", Regressions!A135)</f>
        <v>Zambia</v>
      </c>
      <c r="B125" s="356">
        <f>IF(ISBLANK(Regressions!B135), " ", Regressions!B135)</f>
        <v>2028</v>
      </c>
      <c r="C125" s="361" t="str">
        <f>IF(ISBLANK(Regressions!C135), " ", Regressions!C135)</f>
        <v>Pre-primary</v>
      </c>
      <c r="D125" s="357" t="str">
        <f>IF(ISBLANK(Regressions!D135), " ", Regressions!D135)</f>
        <v> </v>
      </c>
      <c r="E125" s="233" t="e">
        <f>IF(ISNUMBER(Regressions!E135),ROUND(Regressions!E135, 1), NA())</f>
        <v>#N/A</v>
      </c>
      <c r="F125" s="358" t="e">
        <f>IF(ISNUMBER(Regressions!F135),ROUND(Regressions!F135, 1), NA())</f>
        <v>#N/A</v>
      </c>
      <c r="G125" s="255" t="e">
        <f>IF(ISNUMBER(Regressions!G135),ROUND(Regressions!G135, 1), NA())</f>
        <v>#N/A</v>
      </c>
      <c r="H125" s="359" t="e">
        <f>IF(ISNUMBER(Regressions!H135),ROUND(Regressions!H135, 1), NA())</f>
        <v>#N/A</v>
      </c>
      <c r="I125" s="256" t="e">
        <f>IF(ISNUMBER(Regressions!I135),ROUND(Regressions!I135, 1), NA())</f>
        <v>#N/A</v>
      </c>
      <c r="J125" s="360" t="e">
        <f>IF(ISNUMBER(Regressions!K135),ROUND(Regressions!K135, 1), NA())</f>
        <v>#N/A</v>
      </c>
      <c r="K125" s="358" t="e">
        <f>IF(ISNUMBER(Regressions!L135),ROUND(Regressions!L135, 1), NA())</f>
        <v>#N/A</v>
      </c>
      <c r="L125" s="257" t="e">
        <f>IF(ISNUMBER(Regressions!M135),ROUND(Regressions!M135, 1), NA())</f>
        <v>#N/A</v>
      </c>
      <c r="M125" s="359" t="e">
        <f>IF(ISNUMBER(Regressions!N135),ROUND(Regressions!N135, 1), NA())</f>
        <v>#N/A</v>
      </c>
      <c r="N125" s="256" t="e">
        <f>IF(ISNUMBER(Regressions!O135),ROUND(Regressions!O135, 1), NA())</f>
        <v>#N/A</v>
      </c>
      <c r="O125" s="360" t="e">
        <f>IF(ISNUMBER(Regressions!Q135),ROUND(Regressions!Q135, 1), NA())</f>
        <v>#N/A</v>
      </c>
      <c r="P125" s="358" t="e">
        <f>IF(ISNUMBER(Regressions!R135),ROUND(Regressions!R135, 1), NA())</f>
        <v>#N/A</v>
      </c>
      <c r="Q125" s="234" t="e">
        <f>IF(ISNUMBER(Regressions!S135),ROUND(Regressions!S135, 1), NA())</f>
        <v>#N/A</v>
      </c>
      <c r="R125" s="359" t="e">
        <f>IF(ISNUMBER(Regressions!T135),ROUND(Regressions!T135, 1), NA())</f>
        <v>#N/A</v>
      </c>
      <c r="S125" s="256" t="e">
        <f>IF(ISNUMBER(Regressions!U135),ROUND(Regressions!U135, 1), NA())</f>
        <v>#N/A</v>
      </c>
    </row>
    <row xmlns:x14ac="http://schemas.microsoft.com/office/spreadsheetml/2009/9/ac" r="126" hidden="true" x14ac:dyDescent="0.2">
      <c r="A126" s="355" t="str">
        <f>IF(ISBLANK(Regressions!A136), " ", Regressions!A136)</f>
        <v>Zambia</v>
      </c>
      <c r="B126" s="356">
        <f>IF(ISBLANK(Regressions!B136), " ", Regressions!B136)</f>
        <v>2029</v>
      </c>
      <c r="C126" s="361" t="str">
        <f>IF(ISBLANK(Regressions!C136), " ", Regressions!C136)</f>
        <v>Pre-primary</v>
      </c>
      <c r="D126" s="357" t="str">
        <f>IF(ISBLANK(Regressions!D136), " ", Regressions!D136)</f>
        <v> </v>
      </c>
      <c r="E126" s="233" t="e">
        <f>IF(ISNUMBER(Regressions!E136),ROUND(Regressions!E136, 1), NA())</f>
        <v>#N/A</v>
      </c>
      <c r="F126" s="358" t="e">
        <f>IF(ISNUMBER(Regressions!F136),ROUND(Regressions!F136, 1), NA())</f>
        <v>#N/A</v>
      </c>
      <c r="G126" s="255" t="e">
        <f>IF(ISNUMBER(Regressions!G136),ROUND(Regressions!G136, 1), NA())</f>
        <v>#N/A</v>
      </c>
      <c r="H126" s="359" t="e">
        <f>IF(ISNUMBER(Regressions!H136),ROUND(Regressions!H136, 1), NA())</f>
        <v>#N/A</v>
      </c>
      <c r="I126" s="256" t="e">
        <f>IF(ISNUMBER(Regressions!I136),ROUND(Regressions!I136, 1), NA())</f>
        <v>#N/A</v>
      </c>
      <c r="J126" s="360" t="e">
        <f>IF(ISNUMBER(Regressions!K136),ROUND(Regressions!K136, 1), NA())</f>
        <v>#N/A</v>
      </c>
      <c r="K126" s="358" t="e">
        <f>IF(ISNUMBER(Regressions!L136),ROUND(Regressions!L136, 1), NA())</f>
        <v>#N/A</v>
      </c>
      <c r="L126" s="257" t="e">
        <f>IF(ISNUMBER(Regressions!M136),ROUND(Regressions!M136, 1), NA())</f>
        <v>#N/A</v>
      </c>
      <c r="M126" s="359" t="e">
        <f>IF(ISNUMBER(Regressions!N136),ROUND(Regressions!N136, 1), NA())</f>
        <v>#N/A</v>
      </c>
      <c r="N126" s="256" t="e">
        <f>IF(ISNUMBER(Regressions!O136),ROUND(Regressions!O136, 1), NA())</f>
        <v>#N/A</v>
      </c>
      <c r="O126" s="360" t="e">
        <f>IF(ISNUMBER(Regressions!Q136),ROUND(Regressions!Q136, 1), NA())</f>
        <v>#N/A</v>
      </c>
      <c r="P126" s="358" t="e">
        <f>IF(ISNUMBER(Regressions!R136),ROUND(Regressions!R136, 1), NA())</f>
        <v>#N/A</v>
      </c>
      <c r="Q126" s="234" t="e">
        <f>IF(ISNUMBER(Regressions!S136),ROUND(Regressions!S136, 1), NA())</f>
        <v>#N/A</v>
      </c>
      <c r="R126" s="359" t="e">
        <f>IF(ISNUMBER(Regressions!T136),ROUND(Regressions!T136, 1), NA())</f>
        <v>#N/A</v>
      </c>
      <c r="S126" s="256" t="e">
        <f>IF(ISNUMBER(Regressions!U136),ROUND(Regressions!U136, 1), NA())</f>
        <v>#N/A</v>
      </c>
    </row>
    <row xmlns:x14ac="http://schemas.microsoft.com/office/spreadsheetml/2009/9/ac" r="127" hidden="true" x14ac:dyDescent="0.2">
      <c r="A127" s="355" t="str">
        <f>IF(ISBLANK(Regressions!A137), " ", Regressions!A137)</f>
        <v>Zambia</v>
      </c>
      <c r="B127" s="356">
        <f>IF(ISBLANK(Regressions!B137), " ", Regressions!B137)</f>
        <v>2030</v>
      </c>
      <c r="C127" s="361" t="str">
        <f>IF(ISBLANK(Regressions!C137), " ", Regressions!C137)</f>
        <v>Pre-primary</v>
      </c>
      <c r="D127" s="357" t="str">
        <f>IF(ISBLANK(Regressions!D137), " ", Regressions!D137)</f>
        <v> </v>
      </c>
      <c r="E127" s="233" t="e">
        <f>IF(ISNUMBER(Regressions!E137),ROUND(Regressions!E137, 1), NA())</f>
        <v>#N/A</v>
      </c>
      <c r="F127" s="358" t="e">
        <f>IF(ISNUMBER(Regressions!F137),ROUND(Regressions!F137, 1), NA())</f>
        <v>#N/A</v>
      </c>
      <c r="G127" s="255" t="e">
        <f>IF(ISNUMBER(Regressions!G137),ROUND(Regressions!G137, 1), NA())</f>
        <v>#N/A</v>
      </c>
      <c r="H127" s="359" t="e">
        <f>IF(ISNUMBER(Regressions!H137),ROUND(Regressions!H137, 1), NA())</f>
        <v>#N/A</v>
      </c>
      <c r="I127" s="256" t="e">
        <f>IF(ISNUMBER(Regressions!I137),ROUND(Regressions!I137, 1), NA())</f>
        <v>#N/A</v>
      </c>
      <c r="J127" s="360" t="e">
        <f>IF(ISNUMBER(Regressions!K137),ROUND(Regressions!K137, 1), NA())</f>
        <v>#N/A</v>
      </c>
      <c r="K127" s="358" t="e">
        <f>IF(ISNUMBER(Regressions!L137),ROUND(Regressions!L137, 1), NA())</f>
        <v>#N/A</v>
      </c>
      <c r="L127" s="257" t="e">
        <f>IF(ISNUMBER(Regressions!M137),ROUND(Regressions!M137, 1), NA())</f>
        <v>#N/A</v>
      </c>
      <c r="M127" s="359" t="e">
        <f>IF(ISNUMBER(Regressions!N137),ROUND(Regressions!N137, 1), NA())</f>
        <v>#N/A</v>
      </c>
      <c r="N127" s="256" t="e">
        <f>IF(ISNUMBER(Regressions!O137),ROUND(Regressions!O137, 1), NA())</f>
        <v>#N/A</v>
      </c>
      <c r="O127" s="360" t="e">
        <f>IF(ISNUMBER(Regressions!Q137),ROUND(Regressions!Q137, 1), NA())</f>
        <v>#N/A</v>
      </c>
      <c r="P127" s="358" t="e">
        <f>IF(ISNUMBER(Regressions!R137),ROUND(Regressions!R137, 1), NA())</f>
        <v>#N/A</v>
      </c>
      <c r="Q127" s="234" t="e">
        <f>IF(ISNUMBER(Regressions!S137),ROUND(Regressions!S137, 1), NA())</f>
        <v>#N/A</v>
      </c>
      <c r="R127" s="359" t="e">
        <f>IF(ISNUMBER(Regressions!T137),ROUND(Regressions!T137, 1), NA())</f>
        <v>#N/A</v>
      </c>
      <c r="S127" s="256" t="e">
        <f>IF(ISNUMBER(Regressions!U137),ROUND(Regressions!U137, 1), NA())</f>
        <v>#N/A</v>
      </c>
    </row>
    <row xmlns:x14ac="http://schemas.microsoft.com/office/spreadsheetml/2009/9/ac" r="128" x14ac:dyDescent="0.2">
      <c r="A128" s="355" t="str">
        <f>IF(ISBLANK(Regressions!A138), " ", Regressions!A138)</f>
        <v>Zambia</v>
      </c>
      <c r="B128" s="356">
        <f>IF(ISBLANK(Regressions!B138), " ", Regressions!B138)</f>
        <v>2000</v>
      </c>
      <c r="C128" s="361" t="str">
        <f>IF(ISBLANK(Regressions!C138), " ", Regressions!C138)</f>
        <v>Primary</v>
      </c>
      <c r="D128" s="357">
        <f>IF(ISBLANK(Regressions!D138), " ", Regressions!D138)</f>
        <v>1970444</v>
      </c>
      <c r="E128" s="233" t="e">
        <f>IF(ISNUMBER(Regressions!E138),ROUND(Regressions!E138, 1), NA())</f>
        <v>#N/A</v>
      </c>
      <c r="F128" s="358" t="e">
        <f>IF(ISNUMBER(Regressions!F138),ROUND(Regressions!F138, 1), NA())</f>
        <v>#N/A</v>
      </c>
      <c r="G128" s="255" t="e">
        <f>IF(ISNUMBER(Regressions!G138),ROUND(Regressions!G138, 1), NA())</f>
        <v>#N/A</v>
      </c>
      <c r="H128" s="359" t="e">
        <f>IF(ISNUMBER(Regressions!H138),ROUND(Regressions!H138, 1), NA())</f>
        <v>#N/A</v>
      </c>
      <c r="I128" s="256" t="e">
        <f>IF(ISNUMBER(Regressions!I138),ROUND(Regressions!I138, 1), NA())</f>
        <v>#N/A</v>
      </c>
      <c r="J128" s="360" t="e">
        <f>IF(ISNUMBER(Regressions!K138),ROUND(Regressions!K138, 1), NA())</f>
        <v>#N/A</v>
      </c>
      <c r="K128" s="358" t="e">
        <f>IF(ISNUMBER(Regressions!L138),ROUND(Regressions!L138, 1), NA())</f>
        <v>#N/A</v>
      </c>
      <c r="L128" s="257" t="e">
        <f>IF(ISNUMBER(Regressions!M138),ROUND(Regressions!M138, 1), NA())</f>
        <v>#N/A</v>
      </c>
      <c r="M128" s="359" t="e">
        <f>IF(ISNUMBER(Regressions!N138),ROUND(Regressions!N138, 1), NA())</f>
        <v>#N/A</v>
      </c>
      <c r="N128" s="256" t="e">
        <f>IF(ISNUMBER(Regressions!O138),ROUND(Regressions!O138, 1), NA())</f>
        <v>#N/A</v>
      </c>
      <c r="O128" s="360" t="e">
        <f>IF(ISNUMBER(Regressions!Q138),ROUND(Regressions!Q138, 1), NA())</f>
        <v>#N/A</v>
      </c>
      <c r="P128" s="358" t="e">
        <f>IF(ISNUMBER(Regressions!R138),ROUND(Regressions!R138, 1), NA())</f>
        <v>#N/A</v>
      </c>
      <c r="Q128" s="234" t="e">
        <f>IF(ISNUMBER(Regressions!S138),ROUND(Regressions!S138, 1), NA())</f>
        <v>#N/A</v>
      </c>
      <c r="R128" s="359" t="e">
        <f>IF(ISNUMBER(Regressions!T138),ROUND(Regressions!T138, 1), NA())</f>
        <v>#N/A</v>
      </c>
      <c r="S128" s="256" t="e">
        <f>IF(ISNUMBER(Regressions!U138),ROUND(Regressions!U138, 1), NA())</f>
        <v>#N/A</v>
      </c>
    </row>
    <row xmlns:x14ac="http://schemas.microsoft.com/office/spreadsheetml/2009/9/ac" r="129" x14ac:dyDescent="0.2">
      <c r="A129" s="355" t="str">
        <f>IF(ISBLANK(Regressions!A139), " ", Regressions!A139)</f>
        <v>Zambia</v>
      </c>
      <c r="B129" s="356">
        <f>IF(ISBLANK(Regressions!B139), " ", Regressions!B139)</f>
        <v>2001</v>
      </c>
      <c r="C129" s="361" t="str">
        <f>IF(ISBLANK(Regressions!C139), " ", Regressions!C139)</f>
        <v>Primary</v>
      </c>
      <c r="D129" s="357">
        <f>IF(ISBLANK(Regressions!D139), " ", Regressions!D139)</f>
        <v>2020910</v>
      </c>
      <c r="E129" s="233" t="e">
        <f>IF(ISNUMBER(Regressions!E139),ROUND(Regressions!E139, 1), NA())</f>
        <v>#N/A</v>
      </c>
      <c r="F129" s="358" t="e">
        <f>IF(ISNUMBER(Regressions!F139),ROUND(Regressions!F139, 1), NA())</f>
        <v>#N/A</v>
      </c>
      <c r="G129" s="255" t="e">
        <f>IF(ISNUMBER(Regressions!G139),ROUND(Regressions!G139, 1), NA())</f>
        <v>#N/A</v>
      </c>
      <c r="H129" s="359" t="e">
        <f>IF(ISNUMBER(Regressions!H139),ROUND(Regressions!H139, 1), NA())</f>
        <v>#N/A</v>
      </c>
      <c r="I129" s="256" t="e">
        <f>IF(ISNUMBER(Regressions!I139),ROUND(Regressions!I139, 1), NA())</f>
        <v>#N/A</v>
      </c>
      <c r="J129" s="360" t="e">
        <f>IF(ISNUMBER(Regressions!K139),ROUND(Regressions!K139, 1), NA())</f>
        <v>#N/A</v>
      </c>
      <c r="K129" s="358" t="e">
        <f>IF(ISNUMBER(Regressions!L139),ROUND(Regressions!L139, 1), NA())</f>
        <v>#N/A</v>
      </c>
      <c r="L129" s="257" t="e">
        <f>IF(ISNUMBER(Regressions!M139),ROUND(Regressions!M139, 1), NA())</f>
        <v>#N/A</v>
      </c>
      <c r="M129" s="359" t="e">
        <f>IF(ISNUMBER(Regressions!N139),ROUND(Regressions!N139, 1), NA())</f>
        <v>#N/A</v>
      </c>
      <c r="N129" s="256" t="e">
        <f>IF(ISNUMBER(Regressions!O139),ROUND(Regressions!O139, 1), NA())</f>
        <v>#N/A</v>
      </c>
      <c r="O129" s="360" t="e">
        <f>IF(ISNUMBER(Regressions!Q139),ROUND(Regressions!Q139, 1), NA())</f>
        <v>#N/A</v>
      </c>
      <c r="P129" s="358" t="e">
        <f>IF(ISNUMBER(Regressions!R139),ROUND(Regressions!R139, 1), NA())</f>
        <v>#N/A</v>
      </c>
      <c r="Q129" s="234" t="e">
        <f>IF(ISNUMBER(Regressions!S139),ROUND(Regressions!S139, 1), NA())</f>
        <v>#N/A</v>
      </c>
      <c r="R129" s="359" t="e">
        <f>IF(ISNUMBER(Regressions!T139),ROUND(Regressions!T139, 1), NA())</f>
        <v>#N/A</v>
      </c>
      <c r="S129" s="256" t="e">
        <f>IF(ISNUMBER(Regressions!U139),ROUND(Regressions!U139, 1), NA())</f>
        <v>#N/A</v>
      </c>
    </row>
    <row xmlns:x14ac="http://schemas.microsoft.com/office/spreadsheetml/2009/9/ac" r="130" x14ac:dyDescent="0.2">
      <c r="A130" s="355" t="str">
        <f>IF(ISBLANK(Regressions!A140), " ", Regressions!A140)</f>
        <v>Zambia</v>
      </c>
      <c r="B130" s="356">
        <f>IF(ISBLANK(Regressions!B140), " ", Regressions!B140)</f>
        <v>2002</v>
      </c>
      <c r="C130" s="361" t="str">
        <f>IF(ISBLANK(Regressions!C140), " ", Regressions!C140)</f>
        <v>Primary</v>
      </c>
      <c r="D130" s="357">
        <f>IF(ISBLANK(Regressions!D140), " ", Regressions!D140)</f>
        <v>2076271</v>
      </c>
      <c r="E130" s="233" t="e">
        <f>IF(ISNUMBER(Regressions!E140),ROUND(Regressions!E140, 1), NA())</f>
        <v>#N/A</v>
      </c>
      <c r="F130" s="358" t="e">
        <f>IF(ISNUMBER(Regressions!F140),ROUND(Regressions!F140, 1), NA())</f>
        <v>#N/A</v>
      </c>
      <c r="G130" s="255" t="e">
        <f>IF(ISNUMBER(Regressions!G140),ROUND(Regressions!G140, 1), NA())</f>
        <v>#N/A</v>
      </c>
      <c r="H130" s="359" t="e">
        <f>IF(ISNUMBER(Regressions!H140),ROUND(Regressions!H140, 1), NA())</f>
        <v>#N/A</v>
      </c>
      <c r="I130" s="256" t="e">
        <f>IF(ISNUMBER(Regressions!I140),ROUND(Regressions!I140, 1), NA())</f>
        <v>#N/A</v>
      </c>
      <c r="J130" s="360" t="e">
        <f>IF(ISNUMBER(Regressions!K140),ROUND(Regressions!K140, 1), NA())</f>
        <v>#N/A</v>
      </c>
      <c r="K130" s="358" t="e">
        <f>IF(ISNUMBER(Regressions!L140),ROUND(Regressions!L140, 1), NA())</f>
        <v>#N/A</v>
      </c>
      <c r="L130" s="257" t="e">
        <f>IF(ISNUMBER(Regressions!M140),ROUND(Regressions!M140, 1), NA())</f>
        <v>#N/A</v>
      </c>
      <c r="M130" s="359" t="e">
        <f>IF(ISNUMBER(Regressions!N140),ROUND(Regressions!N140, 1), NA())</f>
        <v>#N/A</v>
      </c>
      <c r="N130" s="256" t="e">
        <f>IF(ISNUMBER(Regressions!O140),ROUND(Regressions!O140, 1), NA())</f>
        <v>#N/A</v>
      </c>
      <c r="O130" s="360" t="e">
        <f>IF(ISNUMBER(Regressions!Q140),ROUND(Regressions!Q140, 1), NA())</f>
        <v>#N/A</v>
      </c>
      <c r="P130" s="358" t="e">
        <f>IF(ISNUMBER(Regressions!R140),ROUND(Regressions!R140, 1), NA())</f>
        <v>#N/A</v>
      </c>
      <c r="Q130" s="234" t="e">
        <f>IF(ISNUMBER(Regressions!S140),ROUND(Regressions!S140, 1), NA())</f>
        <v>#N/A</v>
      </c>
      <c r="R130" s="359" t="e">
        <f>IF(ISNUMBER(Regressions!T140),ROUND(Regressions!T140, 1), NA())</f>
        <v>#N/A</v>
      </c>
      <c r="S130" s="256" t="e">
        <f>IF(ISNUMBER(Regressions!U140),ROUND(Regressions!U140, 1), NA())</f>
        <v>#N/A</v>
      </c>
    </row>
    <row xmlns:x14ac="http://schemas.microsoft.com/office/spreadsheetml/2009/9/ac" r="131" x14ac:dyDescent="0.2">
      <c r="A131" s="355" t="str">
        <f>IF(ISBLANK(Regressions!A141), " ", Regressions!A141)</f>
        <v>Zambia</v>
      </c>
      <c r="B131" s="356">
        <f>IF(ISBLANK(Regressions!B141), " ", Regressions!B141)</f>
        <v>2003</v>
      </c>
      <c r="C131" s="361" t="str">
        <f>IF(ISBLANK(Regressions!C141), " ", Regressions!C141)</f>
        <v>Primary</v>
      </c>
      <c r="D131" s="357">
        <f>IF(ISBLANK(Regressions!D141), " ", Regressions!D141)</f>
        <v>2134671</v>
      </c>
      <c r="E131" s="233" t="e">
        <f>IF(ISNUMBER(Regressions!E141),ROUND(Regressions!E141, 1), NA())</f>
        <v>#N/A</v>
      </c>
      <c r="F131" s="358" t="e">
        <f>IF(ISNUMBER(Regressions!F141),ROUND(Regressions!F141, 1), NA())</f>
        <v>#N/A</v>
      </c>
      <c r="G131" s="255" t="e">
        <f>IF(ISNUMBER(Regressions!G141),ROUND(Regressions!G141, 1), NA())</f>
        <v>#N/A</v>
      </c>
      <c r="H131" s="359" t="e">
        <f>IF(ISNUMBER(Regressions!H141),ROUND(Regressions!H141, 1), NA())</f>
        <v>#N/A</v>
      </c>
      <c r="I131" s="256" t="e">
        <f>IF(ISNUMBER(Regressions!I141),ROUND(Regressions!I141, 1), NA())</f>
        <v>#N/A</v>
      </c>
      <c r="J131" s="360" t="e">
        <f>IF(ISNUMBER(Regressions!K141),ROUND(Regressions!K141, 1), NA())</f>
        <v>#N/A</v>
      </c>
      <c r="K131" s="358" t="e">
        <f>IF(ISNUMBER(Regressions!L141),ROUND(Regressions!L141, 1), NA())</f>
        <v>#N/A</v>
      </c>
      <c r="L131" s="257" t="e">
        <f>IF(ISNUMBER(Regressions!M141),ROUND(Regressions!M141, 1), NA())</f>
        <v>#N/A</v>
      </c>
      <c r="M131" s="359" t="e">
        <f>IF(ISNUMBER(Regressions!N141),ROUND(Regressions!N141, 1), NA())</f>
        <v>#N/A</v>
      </c>
      <c r="N131" s="256" t="e">
        <f>IF(ISNUMBER(Regressions!O141),ROUND(Regressions!O141, 1), NA())</f>
        <v>#N/A</v>
      </c>
      <c r="O131" s="360" t="e">
        <f>IF(ISNUMBER(Regressions!Q141),ROUND(Regressions!Q141, 1), NA())</f>
        <v>#N/A</v>
      </c>
      <c r="P131" s="358" t="e">
        <f>IF(ISNUMBER(Regressions!R141),ROUND(Regressions!R141, 1), NA())</f>
        <v>#N/A</v>
      </c>
      <c r="Q131" s="234" t="e">
        <f>IF(ISNUMBER(Regressions!S141),ROUND(Regressions!S141, 1), NA())</f>
        <v>#N/A</v>
      </c>
      <c r="R131" s="359" t="e">
        <f>IF(ISNUMBER(Regressions!T141),ROUND(Regressions!T141, 1), NA())</f>
        <v>#N/A</v>
      </c>
      <c r="S131" s="256" t="e">
        <f>IF(ISNUMBER(Regressions!U141),ROUND(Regressions!U141, 1), NA())</f>
        <v>#N/A</v>
      </c>
    </row>
    <row xmlns:x14ac="http://schemas.microsoft.com/office/spreadsheetml/2009/9/ac" r="132" x14ac:dyDescent="0.2">
      <c r="A132" s="355" t="str">
        <f>IF(ISBLANK(Regressions!A142), " ", Regressions!A142)</f>
        <v>Zambia</v>
      </c>
      <c r="B132" s="356">
        <f>IF(ISBLANK(Regressions!B142), " ", Regressions!B142)</f>
        <v>2004</v>
      </c>
      <c r="C132" s="361" t="str">
        <f>IF(ISBLANK(Regressions!C142), " ", Regressions!C142)</f>
        <v>Primary</v>
      </c>
      <c r="D132" s="357">
        <f>IF(ISBLANK(Regressions!D142), " ", Regressions!D142)</f>
        <v>2194907</v>
      </c>
      <c r="E132" s="233" t="e">
        <f>IF(ISNUMBER(Regressions!E142),ROUND(Regressions!E142, 1), NA())</f>
        <v>#N/A</v>
      </c>
      <c r="F132" s="358" t="e">
        <f>IF(ISNUMBER(Regressions!F142),ROUND(Regressions!F142, 1), NA())</f>
        <v>#N/A</v>
      </c>
      <c r="G132" s="255" t="e">
        <f>IF(ISNUMBER(Regressions!G142),ROUND(Regressions!G142, 1), NA())</f>
        <v>#N/A</v>
      </c>
      <c r="H132" s="359" t="e">
        <f>IF(ISNUMBER(Regressions!H142),ROUND(Regressions!H142, 1), NA())</f>
        <v>#N/A</v>
      </c>
      <c r="I132" s="256" t="e">
        <f>IF(ISNUMBER(Regressions!I142),ROUND(Regressions!I142, 1), NA())</f>
        <v>#N/A</v>
      </c>
      <c r="J132" s="360" t="e">
        <f>IF(ISNUMBER(Regressions!K142),ROUND(Regressions!K142, 1), NA())</f>
        <v>#N/A</v>
      </c>
      <c r="K132" s="358" t="e">
        <f>IF(ISNUMBER(Regressions!L142),ROUND(Regressions!L142, 1), NA())</f>
        <v>#N/A</v>
      </c>
      <c r="L132" s="257" t="e">
        <f>IF(ISNUMBER(Regressions!M142),ROUND(Regressions!M142, 1), NA())</f>
        <v>#N/A</v>
      </c>
      <c r="M132" s="359" t="e">
        <f>IF(ISNUMBER(Regressions!N142),ROUND(Regressions!N142, 1), NA())</f>
        <v>#N/A</v>
      </c>
      <c r="N132" s="256" t="e">
        <f>IF(ISNUMBER(Regressions!O142),ROUND(Regressions!O142, 1), NA())</f>
        <v>#N/A</v>
      </c>
      <c r="O132" s="360" t="e">
        <f>IF(ISNUMBER(Regressions!Q142),ROUND(Regressions!Q142, 1), NA())</f>
        <v>#N/A</v>
      </c>
      <c r="P132" s="358" t="e">
        <f>IF(ISNUMBER(Regressions!R142),ROUND(Regressions!R142, 1), NA())</f>
        <v>#N/A</v>
      </c>
      <c r="Q132" s="234" t="e">
        <f>IF(ISNUMBER(Regressions!S142),ROUND(Regressions!S142, 1), NA())</f>
        <v>#N/A</v>
      </c>
      <c r="R132" s="359" t="e">
        <f>IF(ISNUMBER(Regressions!T142),ROUND(Regressions!T142, 1), NA())</f>
        <v>#N/A</v>
      </c>
      <c r="S132" s="256" t="e">
        <f>IF(ISNUMBER(Regressions!U142),ROUND(Regressions!U142, 1), NA())</f>
        <v>#N/A</v>
      </c>
    </row>
    <row xmlns:x14ac="http://schemas.microsoft.com/office/spreadsheetml/2009/9/ac" r="133" x14ac:dyDescent="0.2">
      <c r="A133" s="355" t="str">
        <f>IF(ISBLANK(Regressions!A143), " ", Regressions!A143)</f>
        <v>Zambia</v>
      </c>
      <c r="B133" s="356">
        <f>IF(ISBLANK(Regressions!B143), " ", Regressions!B143)</f>
        <v>2005</v>
      </c>
      <c r="C133" s="361" t="str">
        <f>IF(ISBLANK(Regressions!C143), " ", Regressions!C143)</f>
        <v>Primary</v>
      </c>
      <c r="D133" s="357">
        <f>IF(ISBLANK(Regressions!D143), " ", Regressions!D143)</f>
        <v>2258099</v>
      </c>
      <c r="E133" s="233" t="e">
        <f>IF(ISNUMBER(Regressions!E143),ROUND(Regressions!E143, 1), NA())</f>
        <v>#N/A</v>
      </c>
      <c r="F133" s="358" t="e">
        <f>IF(ISNUMBER(Regressions!F143),ROUND(Regressions!F143, 1), NA())</f>
        <v>#N/A</v>
      </c>
      <c r="G133" s="255" t="e">
        <f>IF(ISNUMBER(Regressions!G143),ROUND(Regressions!G143, 1), NA())</f>
        <v>#N/A</v>
      </c>
      <c r="H133" s="359" t="e">
        <f>IF(ISNUMBER(Regressions!H143),ROUND(Regressions!H143, 1), NA())</f>
        <v>#N/A</v>
      </c>
      <c r="I133" s="256" t="e">
        <f>IF(ISNUMBER(Regressions!I143),ROUND(Regressions!I143, 1), NA())</f>
        <v>#N/A</v>
      </c>
      <c r="J133" s="360" t="e">
        <f>IF(ISNUMBER(Regressions!K143),ROUND(Regressions!K143, 1), NA())</f>
        <v>#N/A</v>
      </c>
      <c r="K133" s="358" t="e">
        <f>IF(ISNUMBER(Regressions!L143),ROUND(Regressions!L143, 1), NA())</f>
        <v>#N/A</v>
      </c>
      <c r="L133" s="257" t="e">
        <f>IF(ISNUMBER(Regressions!M143),ROUND(Regressions!M143, 1), NA())</f>
        <v>#N/A</v>
      </c>
      <c r="M133" s="359" t="e">
        <f>IF(ISNUMBER(Regressions!N143),ROUND(Regressions!N143, 1), NA())</f>
        <v>#N/A</v>
      </c>
      <c r="N133" s="256" t="e">
        <f>IF(ISNUMBER(Regressions!O143),ROUND(Regressions!O143, 1), NA())</f>
        <v>#N/A</v>
      </c>
      <c r="O133" s="360" t="e">
        <f>IF(ISNUMBER(Regressions!Q143),ROUND(Regressions!Q143, 1), NA())</f>
        <v>#N/A</v>
      </c>
      <c r="P133" s="358" t="e">
        <f>IF(ISNUMBER(Regressions!R143),ROUND(Regressions!R143, 1), NA())</f>
        <v>#N/A</v>
      </c>
      <c r="Q133" s="234" t="e">
        <f>IF(ISNUMBER(Regressions!S143),ROUND(Regressions!S143, 1), NA())</f>
        <v>#N/A</v>
      </c>
      <c r="R133" s="359" t="e">
        <f>IF(ISNUMBER(Regressions!T143),ROUND(Regressions!T143, 1), NA())</f>
        <v>#N/A</v>
      </c>
      <c r="S133" s="256" t="e">
        <f>IF(ISNUMBER(Regressions!U143),ROUND(Regressions!U143, 1), NA())</f>
        <v>#N/A</v>
      </c>
    </row>
    <row xmlns:x14ac="http://schemas.microsoft.com/office/spreadsheetml/2009/9/ac" r="134" x14ac:dyDescent="0.2">
      <c r="A134" s="355" t="str">
        <f>IF(ISBLANK(Regressions!A144), " ", Regressions!A144)</f>
        <v>Zambia</v>
      </c>
      <c r="B134" s="356">
        <f>IF(ISBLANK(Regressions!B144), " ", Regressions!B144)</f>
        <v>2006</v>
      </c>
      <c r="C134" s="361" t="str">
        <f>IF(ISBLANK(Regressions!C144), " ", Regressions!C144)</f>
        <v>Primary</v>
      </c>
      <c r="D134" s="357">
        <f>IF(ISBLANK(Regressions!D144), " ", Regressions!D144)</f>
        <v>2324728</v>
      </c>
      <c r="E134" s="233" t="e">
        <f>IF(ISNUMBER(Regressions!E144),ROUND(Regressions!E144, 1), NA())</f>
        <v>#N/A</v>
      </c>
      <c r="F134" s="358">
        <f>IF(ISNUMBER(Regressions!F144),ROUND(Regressions!F144, 1), NA())</f>
        <v>88.9</v>
      </c>
      <c r="G134" s="255" t="e">
        <f>IF(ISNUMBER(Regressions!G144),ROUND(Regressions!G144, 1), NA())</f>
        <v>#N/A</v>
      </c>
      <c r="H134" s="359" t="e">
        <f>IF(ISNUMBER(Regressions!H144),ROUND(Regressions!H144, 1), NA())</f>
        <v>#N/A</v>
      </c>
      <c r="I134" s="256">
        <f>IF(ISNUMBER(Regressions!I144),ROUND(Regressions!I144, 1), NA())</f>
        <v>11.1</v>
      </c>
      <c r="J134" s="360" t="e">
        <f>IF(ISNUMBER(Regressions!K144),ROUND(Regressions!K144, 1), NA())</f>
        <v>#N/A</v>
      </c>
      <c r="K134" s="358" t="e">
        <f>IF(ISNUMBER(Regressions!L144),ROUND(Regressions!L144, 1), NA())</f>
        <v>#N/A</v>
      </c>
      <c r="L134" s="257" t="e">
        <f>IF(ISNUMBER(Regressions!M144),ROUND(Regressions!M144, 1), NA())</f>
        <v>#N/A</v>
      </c>
      <c r="M134" s="359" t="e">
        <f>IF(ISNUMBER(Regressions!N144),ROUND(Regressions!N144, 1), NA())</f>
        <v>#N/A</v>
      </c>
      <c r="N134" s="256" t="e">
        <f>IF(ISNUMBER(Regressions!O144),ROUND(Regressions!O144, 1), NA())</f>
        <v>#N/A</v>
      </c>
      <c r="O134" s="360" t="e">
        <f>IF(ISNUMBER(Regressions!Q144),ROUND(Regressions!Q144, 1), NA())</f>
        <v>#N/A</v>
      </c>
      <c r="P134" s="358" t="e">
        <f>IF(ISNUMBER(Regressions!R144),ROUND(Regressions!R144, 1), NA())</f>
        <v>#N/A</v>
      </c>
      <c r="Q134" s="234" t="e">
        <f>IF(ISNUMBER(Regressions!S144),ROUND(Regressions!S144, 1), NA())</f>
        <v>#N/A</v>
      </c>
      <c r="R134" s="359" t="e">
        <f>IF(ISNUMBER(Regressions!T144),ROUND(Regressions!T144, 1), NA())</f>
        <v>#N/A</v>
      </c>
      <c r="S134" s="256" t="e">
        <f>IF(ISNUMBER(Regressions!U144),ROUND(Regressions!U144, 1), NA())</f>
        <v>#N/A</v>
      </c>
    </row>
    <row xmlns:x14ac="http://schemas.microsoft.com/office/spreadsheetml/2009/9/ac" r="135" x14ac:dyDescent="0.2">
      <c r="A135" s="355" t="str">
        <f>IF(ISBLANK(Regressions!A145), " ", Regressions!A145)</f>
        <v>Zambia</v>
      </c>
      <c r="B135" s="356">
        <f>IF(ISBLANK(Regressions!B145), " ", Regressions!B145)</f>
        <v>2007</v>
      </c>
      <c r="C135" s="361" t="str">
        <f>IF(ISBLANK(Regressions!C145), " ", Regressions!C145)</f>
        <v>Primary</v>
      </c>
      <c r="D135" s="357">
        <f>IF(ISBLANK(Regressions!D145), " ", Regressions!D145)</f>
        <v>2395138</v>
      </c>
      <c r="E135" s="233">
        <f>IF(ISNUMBER(Regressions!E145),ROUND(Regressions!E145, 1), NA())</f>
        <v>81.400000000000006</v>
      </c>
      <c r="F135" s="358">
        <f>IF(ISNUMBER(Regressions!F145),ROUND(Regressions!F145, 1), NA())</f>
        <v>81.400000000000006</v>
      </c>
      <c r="G135" s="255" t="e">
        <f>IF(ISNUMBER(Regressions!G145),ROUND(Regressions!G145, 1), NA())</f>
        <v>#N/A</v>
      </c>
      <c r="H135" s="359" t="e">
        <f>IF(ISNUMBER(Regressions!H145),ROUND(Regressions!H145, 1), NA())</f>
        <v>#N/A</v>
      </c>
      <c r="I135" s="256">
        <f>IF(ISNUMBER(Regressions!I145),ROUND(Regressions!I145, 1), NA())</f>
        <v>18.600000000000001</v>
      </c>
      <c r="J135" s="360" t="e">
        <f>IF(ISNUMBER(Regressions!K145),ROUND(Regressions!K145, 1), NA())</f>
        <v>#N/A</v>
      </c>
      <c r="K135" s="358" t="e">
        <f>IF(ISNUMBER(Regressions!L145),ROUND(Regressions!L145, 1), NA())</f>
        <v>#N/A</v>
      </c>
      <c r="L135" s="257" t="e">
        <f>IF(ISNUMBER(Regressions!M145),ROUND(Regressions!M145, 1), NA())</f>
        <v>#N/A</v>
      </c>
      <c r="M135" s="359" t="e">
        <f>IF(ISNUMBER(Regressions!N145),ROUND(Regressions!N145, 1), NA())</f>
        <v>#N/A</v>
      </c>
      <c r="N135" s="256" t="e">
        <f>IF(ISNUMBER(Regressions!O145),ROUND(Regressions!O145, 1), NA())</f>
        <v>#N/A</v>
      </c>
      <c r="O135" s="360" t="e">
        <f>IF(ISNUMBER(Regressions!Q145),ROUND(Regressions!Q145, 1), NA())</f>
        <v>#N/A</v>
      </c>
      <c r="P135" s="358" t="e">
        <f>IF(ISNUMBER(Regressions!R145),ROUND(Regressions!R145, 1), NA())</f>
        <v>#N/A</v>
      </c>
      <c r="Q135" s="234" t="e">
        <f>IF(ISNUMBER(Regressions!S145),ROUND(Regressions!S145, 1), NA())</f>
        <v>#N/A</v>
      </c>
      <c r="R135" s="359" t="e">
        <f>IF(ISNUMBER(Regressions!T145),ROUND(Regressions!T145, 1), NA())</f>
        <v>#N/A</v>
      </c>
      <c r="S135" s="256" t="e">
        <f>IF(ISNUMBER(Regressions!U145),ROUND(Regressions!U145, 1), NA())</f>
        <v>#N/A</v>
      </c>
    </row>
    <row xmlns:x14ac="http://schemas.microsoft.com/office/spreadsheetml/2009/9/ac" r="136" x14ac:dyDescent="0.2">
      <c r="A136" s="355" t="str">
        <f>IF(ISBLANK(Regressions!A146), " ", Regressions!A146)</f>
        <v>Zambia</v>
      </c>
      <c r="B136" s="356">
        <f>IF(ISBLANK(Regressions!B146), " ", Regressions!B146)</f>
        <v>2008</v>
      </c>
      <c r="C136" s="361" t="str">
        <f>IF(ISBLANK(Regressions!C146), " ", Regressions!C146)</f>
        <v>Primary</v>
      </c>
      <c r="D136" s="357">
        <f>IF(ISBLANK(Regressions!D146), " ", Regressions!D146)</f>
        <v>2468687</v>
      </c>
      <c r="E136" s="233">
        <f>IF(ISNUMBER(Regressions!E146),ROUND(Regressions!E146, 1), NA())</f>
        <v>81.400000000000006</v>
      </c>
      <c r="F136" s="358">
        <f>IF(ISNUMBER(Regressions!F146),ROUND(Regressions!F146, 1), NA())</f>
        <v>81.400000000000006</v>
      </c>
      <c r="G136" s="255" t="e">
        <f>IF(ISNUMBER(Regressions!G146),ROUND(Regressions!G146, 1), NA())</f>
        <v>#N/A</v>
      </c>
      <c r="H136" s="359" t="e">
        <f>IF(ISNUMBER(Regressions!H146),ROUND(Regressions!H146, 1), NA())</f>
        <v>#N/A</v>
      </c>
      <c r="I136" s="256">
        <f>IF(ISNUMBER(Regressions!I146),ROUND(Regressions!I146, 1), NA())</f>
        <v>18.600000000000001</v>
      </c>
      <c r="J136" s="360" t="e">
        <f>IF(ISNUMBER(Regressions!K146),ROUND(Regressions!K146, 1), NA())</f>
        <v>#N/A</v>
      </c>
      <c r="K136" s="358" t="e">
        <f>IF(ISNUMBER(Regressions!L146),ROUND(Regressions!L146, 1), NA())</f>
        <v>#N/A</v>
      </c>
      <c r="L136" s="257" t="e">
        <f>IF(ISNUMBER(Regressions!M146),ROUND(Regressions!M146, 1), NA())</f>
        <v>#N/A</v>
      </c>
      <c r="M136" s="359" t="e">
        <f>IF(ISNUMBER(Regressions!N146),ROUND(Regressions!N146, 1), NA())</f>
        <v>#N/A</v>
      </c>
      <c r="N136" s="256" t="e">
        <f>IF(ISNUMBER(Regressions!O146),ROUND(Regressions!O146, 1), NA())</f>
        <v>#N/A</v>
      </c>
      <c r="O136" s="360" t="e">
        <f>IF(ISNUMBER(Regressions!Q146),ROUND(Regressions!Q146, 1), NA())</f>
        <v>#N/A</v>
      </c>
      <c r="P136" s="358" t="e">
        <f>IF(ISNUMBER(Regressions!R146),ROUND(Regressions!R146, 1), NA())</f>
        <v>#N/A</v>
      </c>
      <c r="Q136" s="234" t="e">
        <f>IF(ISNUMBER(Regressions!S146),ROUND(Regressions!S146, 1), NA())</f>
        <v>#N/A</v>
      </c>
      <c r="R136" s="359" t="e">
        <f>IF(ISNUMBER(Regressions!T146),ROUND(Regressions!T146, 1), NA())</f>
        <v>#N/A</v>
      </c>
      <c r="S136" s="256" t="e">
        <f>IF(ISNUMBER(Regressions!U146),ROUND(Regressions!U146, 1), NA())</f>
        <v>#N/A</v>
      </c>
    </row>
    <row xmlns:x14ac="http://schemas.microsoft.com/office/spreadsheetml/2009/9/ac" r="137" x14ac:dyDescent="0.2">
      <c r="A137" s="355" t="str">
        <f>IF(ISBLANK(Regressions!A147), " ", Regressions!A147)</f>
        <v>Zambia</v>
      </c>
      <c r="B137" s="356">
        <f>IF(ISBLANK(Regressions!B147), " ", Regressions!B147)</f>
        <v>2009</v>
      </c>
      <c r="C137" s="361" t="str">
        <f>IF(ISBLANK(Regressions!C147), " ", Regressions!C147)</f>
        <v>Primary</v>
      </c>
      <c r="D137" s="357">
        <f>IF(ISBLANK(Regressions!D147), " ", Regressions!D147)</f>
        <v>2542433</v>
      </c>
      <c r="E137" s="233">
        <f>IF(ISNUMBER(Regressions!E147),ROUND(Regressions!E147, 1), NA())</f>
        <v>81.400000000000006</v>
      </c>
      <c r="F137" s="358">
        <f>IF(ISNUMBER(Regressions!F147),ROUND(Regressions!F147, 1), NA())</f>
        <v>81.400000000000006</v>
      </c>
      <c r="G137" s="255" t="e">
        <f>IF(ISNUMBER(Regressions!G147),ROUND(Regressions!G147, 1), NA())</f>
        <v>#N/A</v>
      </c>
      <c r="H137" s="359" t="e">
        <f>IF(ISNUMBER(Regressions!H147),ROUND(Regressions!H147, 1), NA())</f>
        <v>#N/A</v>
      </c>
      <c r="I137" s="256">
        <f>IF(ISNUMBER(Regressions!I147),ROUND(Regressions!I147, 1), NA())</f>
        <v>18.600000000000001</v>
      </c>
      <c r="J137" s="360" t="e">
        <f>IF(ISNUMBER(Regressions!K147),ROUND(Regressions!K147, 1), NA())</f>
        <v>#N/A</v>
      </c>
      <c r="K137" s="358" t="e">
        <f>IF(ISNUMBER(Regressions!L147),ROUND(Regressions!L147, 1), NA())</f>
        <v>#N/A</v>
      </c>
      <c r="L137" s="257" t="e">
        <f>IF(ISNUMBER(Regressions!M147),ROUND(Regressions!M147, 1), NA())</f>
        <v>#N/A</v>
      </c>
      <c r="M137" s="359" t="e">
        <f>IF(ISNUMBER(Regressions!N147),ROUND(Regressions!N147, 1), NA())</f>
        <v>#N/A</v>
      </c>
      <c r="N137" s="256" t="e">
        <f>IF(ISNUMBER(Regressions!O147),ROUND(Regressions!O147, 1), NA())</f>
        <v>#N/A</v>
      </c>
      <c r="O137" s="360" t="e">
        <f>IF(ISNUMBER(Regressions!Q147),ROUND(Regressions!Q147, 1), NA())</f>
        <v>#N/A</v>
      </c>
      <c r="P137" s="358" t="e">
        <f>IF(ISNUMBER(Regressions!R147),ROUND(Regressions!R147, 1), NA())</f>
        <v>#N/A</v>
      </c>
      <c r="Q137" s="234" t="e">
        <f>IF(ISNUMBER(Regressions!S147),ROUND(Regressions!S147, 1), NA())</f>
        <v>#N/A</v>
      </c>
      <c r="R137" s="359" t="e">
        <f>IF(ISNUMBER(Regressions!T147),ROUND(Regressions!T147, 1), NA())</f>
        <v>#N/A</v>
      </c>
      <c r="S137" s="256" t="e">
        <f>IF(ISNUMBER(Regressions!U147),ROUND(Regressions!U147, 1), NA())</f>
        <v>#N/A</v>
      </c>
    </row>
    <row xmlns:x14ac="http://schemas.microsoft.com/office/spreadsheetml/2009/9/ac" r="138" x14ac:dyDescent="0.2">
      <c r="A138" s="355" t="str">
        <f>IF(ISBLANK(Regressions!A148), " ", Regressions!A148)</f>
        <v>Zambia</v>
      </c>
      <c r="B138" s="356">
        <f>IF(ISBLANK(Regressions!B148), " ", Regressions!B148)</f>
        <v>2010</v>
      </c>
      <c r="C138" s="361" t="str">
        <f>IF(ISBLANK(Regressions!C148), " ", Regressions!C148)</f>
        <v>Primary</v>
      </c>
      <c r="D138" s="357">
        <f>IF(ISBLANK(Regressions!D148), " ", Regressions!D148)</f>
        <v>2619979</v>
      </c>
      <c r="E138" s="233">
        <f>IF(ISNUMBER(Regressions!E148),ROUND(Regressions!E148, 1), NA())</f>
        <v>81.400000000000006</v>
      </c>
      <c r="F138" s="358">
        <f>IF(ISNUMBER(Regressions!F148),ROUND(Regressions!F148, 1), NA())</f>
        <v>81.400000000000006</v>
      </c>
      <c r="G138" s="255">
        <f>IF(ISNUMBER(Regressions!G148),ROUND(Regressions!G148, 1), NA())</f>
        <v>78.099999999999994</v>
      </c>
      <c r="H138" s="359">
        <f>IF(ISNUMBER(Regressions!H148),ROUND(Regressions!H148, 1), NA())</f>
        <v>3.4</v>
      </c>
      <c r="I138" s="256">
        <f>IF(ISNUMBER(Regressions!I148),ROUND(Regressions!I148, 1), NA())</f>
        <v>18.600000000000001</v>
      </c>
      <c r="J138" s="360" t="e">
        <f>IF(ISNUMBER(Regressions!K148),ROUND(Regressions!K148, 1), NA())</f>
        <v>#N/A</v>
      </c>
      <c r="K138" s="358" t="e">
        <f>IF(ISNUMBER(Regressions!L148),ROUND(Regressions!L148, 1), NA())</f>
        <v>#N/A</v>
      </c>
      <c r="L138" s="257" t="e">
        <f>IF(ISNUMBER(Regressions!M148),ROUND(Regressions!M148, 1), NA())</f>
        <v>#N/A</v>
      </c>
      <c r="M138" s="359" t="e">
        <f>IF(ISNUMBER(Regressions!N148),ROUND(Regressions!N148, 1), NA())</f>
        <v>#N/A</v>
      </c>
      <c r="N138" s="256" t="e">
        <f>IF(ISNUMBER(Regressions!O148),ROUND(Regressions!O148, 1), NA())</f>
        <v>#N/A</v>
      </c>
      <c r="O138" s="360" t="e">
        <f>IF(ISNUMBER(Regressions!Q148),ROUND(Regressions!Q148, 1), NA())</f>
        <v>#N/A</v>
      </c>
      <c r="P138" s="358" t="e">
        <f>IF(ISNUMBER(Regressions!R148),ROUND(Regressions!R148, 1), NA())</f>
        <v>#N/A</v>
      </c>
      <c r="Q138" s="234">
        <f>IF(ISNUMBER(Regressions!S148),ROUND(Regressions!S148, 1), NA())</f>
        <v>29.8</v>
      </c>
      <c r="R138" s="359" t="e">
        <f>IF(ISNUMBER(Regressions!T148),ROUND(Regressions!T148, 1), NA())</f>
        <v>#N/A</v>
      </c>
      <c r="S138" s="256" t="e">
        <f>IF(ISNUMBER(Regressions!U148),ROUND(Regressions!U148, 1), NA())</f>
        <v>#N/A</v>
      </c>
    </row>
    <row xmlns:x14ac="http://schemas.microsoft.com/office/spreadsheetml/2009/9/ac" r="139" x14ac:dyDescent="0.2">
      <c r="A139" s="355" t="str">
        <f>IF(ISBLANK(Regressions!A149), " ", Regressions!A149)</f>
        <v>Zambia</v>
      </c>
      <c r="B139" s="356">
        <f>IF(ISBLANK(Regressions!B149), " ", Regressions!B149)</f>
        <v>2011</v>
      </c>
      <c r="C139" s="361" t="str">
        <f>IF(ISBLANK(Regressions!C149), " ", Regressions!C149)</f>
        <v>Primary</v>
      </c>
      <c r="D139" s="357">
        <f>IF(ISBLANK(Regressions!D149), " ", Regressions!D149)</f>
        <v>2702368</v>
      </c>
      <c r="E139" s="233">
        <f>IF(ISNUMBER(Regressions!E149),ROUND(Regressions!E149, 1), NA())</f>
        <v>81.400000000000006</v>
      </c>
      <c r="F139" s="358">
        <f>IF(ISNUMBER(Regressions!F149),ROUND(Regressions!F149, 1), NA())</f>
        <v>81.400000000000006</v>
      </c>
      <c r="G139" s="255">
        <f>IF(ISNUMBER(Regressions!G149),ROUND(Regressions!G149, 1), NA())</f>
        <v>78.099999999999994</v>
      </c>
      <c r="H139" s="359">
        <f>IF(ISNUMBER(Regressions!H149),ROUND(Regressions!H149, 1), NA())</f>
        <v>3.4</v>
      </c>
      <c r="I139" s="256">
        <f>IF(ISNUMBER(Regressions!I149),ROUND(Regressions!I149, 1), NA())</f>
        <v>18.600000000000001</v>
      </c>
      <c r="J139" s="360" t="e">
        <f>IF(ISNUMBER(Regressions!K149),ROUND(Regressions!K149, 1), NA())</f>
        <v>#N/A</v>
      </c>
      <c r="K139" s="358" t="e">
        <f>IF(ISNUMBER(Regressions!L149),ROUND(Regressions!L149, 1), NA())</f>
        <v>#N/A</v>
      </c>
      <c r="L139" s="257" t="e">
        <f>IF(ISNUMBER(Regressions!M149),ROUND(Regressions!M149, 1), NA())</f>
        <v>#N/A</v>
      </c>
      <c r="M139" s="359" t="e">
        <f>IF(ISNUMBER(Regressions!N149),ROUND(Regressions!N149, 1), NA())</f>
        <v>#N/A</v>
      </c>
      <c r="N139" s="256" t="e">
        <f>IF(ISNUMBER(Regressions!O149),ROUND(Regressions!O149, 1), NA())</f>
        <v>#N/A</v>
      </c>
      <c r="O139" s="360" t="e">
        <f>IF(ISNUMBER(Regressions!Q149),ROUND(Regressions!Q149, 1), NA())</f>
        <v>#N/A</v>
      </c>
      <c r="P139" s="358" t="e">
        <f>IF(ISNUMBER(Regressions!R149),ROUND(Regressions!R149, 1), NA())</f>
        <v>#N/A</v>
      </c>
      <c r="Q139" s="234">
        <f>IF(ISNUMBER(Regressions!S149),ROUND(Regressions!S149, 1), NA())</f>
        <v>29.8</v>
      </c>
      <c r="R139" s="359" t="e">
        <f>IF(ISNUMBER(Regressions!T149),ROUND(Regressions!T149, 1), NA())</f>
        <v>#N/A</v>
      </c>
      <c r="S139" s="256" t="e">
        <f>IF(ISNUMBER(Regressions!U149),ROUND(Regressions!U149, 1), NA())</f>
        <v>#N/A</v>
      </c>
    </row>
    <row xmlns:x14ac="http://schemas.microsoft.com/office/spreadsheetml/2009/9/ac" r="140" x14ac:dyDescent="0.2">
      <c r="A140" s="355" t="str">
        <f>IF(ISBLANK(Regressions!A150), " ", Regressions!A150)</f>
        <v>Zambia</v>
      </c>
      <c r="B140" s="356">
        <f>IF(ISBLANK(Regressions!B150), " ", Regressions!B150)</f>
        <v>2012</v>
      </c>
      <c r="C140" s="361" t="str">
        <f>IF(ISBLANK(Regressions!C150), " ", Regressions!C150)</f>
        <v>Primary</v>
      </c>
      <c r="D140" s="357">
        <f>IF(ISBLANK(Regressions!D150), " ", Regressions!D150)</f>
        <v>2793509</v>
      </c>
      <c r="E140" s="233">
        <f>IF(ISNUMBER(Regressions!E150),ROUND(Regressions!E150, 1), NA())</f>
        <v>83.2</v>
      </c>
      <c r="F140" s="358">
        <f>IF(ISNUMBER(Regressions!F150),ROUND(Regressions!F150, 1), NA())</f>
        <v>83.2</v>
      </c>
      <c r="G140" s="255">
        <f>IF(ISNUMBER(Regressions!G150),ROUND(Regressions!G150, 1), NA())</f>
        <v>78.099999999999994</v>
      </c>
      <c r="H140" s="359">
        <f>IF(ISNUMBER(Regressions!H150),ROUND(Regressions!H150, 1), NA())</f>
        <v>5.0999999999999996</v>
      </c>
      <c r="I140" s="256">
        <f>IF(ISNUMBER(Regressions!I150),ROUND(Regressions!I150, 1), NA())</f>
        <v>16.8</v>
      </c>
      <c r="J140" s="360" t="e">
        <f>IF(ISNUMBER(Regressions!K150),ROUND(Regressions!K150, 1), NA())</f>
        <v>#N/A</v>
      </c>
      <c r="K140" s="358" t="e">
        <f>IF(ISNUMBER(Regressions!L150),ROUND(Regressions!L150, 1), NA())</f>
        <v>#N/A</v>
      </c>
      <c r="L140" s="257" t="e">
        <f>IF(ISNUMBER(Regressions!M150),ROUND(Regressions!M150, 1), NA())</f>
        <v>#N/A</v>
      </c>
      <c r="M140" s="359" t="e">
        <f>IF(ISNUMBER(Regressions!N150),ROUND(Regressions!N150, 1), NA())</f>
        <v>#N/A</v>
      </c>
      <c r="N140" s="256" t="e">
        <f>IF(ISNUMBER(Regressions!O150),ROUND(Regressions!O150, 1), NA())</f>
        <v>#N/A</v>
      </c>
      <c r="O140" s="360" t="e">
        <f>IF(ISNUMBER(Regressions!Q150),ROUND(Regressions!Q150, 1), NA())</f>
        <v>#N/A</v>
      </c>
      <c r="P140" s="358" t="e">
        <f>IF(ISNUMBER(Regressions!R150),ROUND(Regressions!R150, 1), NA())</f>
        <v>#N/A</v>
      </c>
      <c r="Q140" s="234">
        <f>IF(ISNUMBER(Regressions!S150),ROUND(Regressions!S150, 1), NA())</f>
        <v>29.8</v>
      </c>
      <c r="R140" s="359" t="e">
        <f>IF(ISNUMBER(Regressions!T150),ROUND(Regressions!T150, 1), NA())</f>
        <v>#N/A</v>
      </c>
      <c r="S140" s="256" t="e">
        <f>IF(ISNUMBER(Regressions!U150),ROUND(Regressions!U150, 1), NA())</f>
        <v>#N/A</v>
      </c>
    </row>
    <row xmlns:x14ac="http://schemas.microsoft.com/office/spreadsheetml/2009/9/ac" r="141" x14ac:dyDescent="0.2">
      <c r="A141" s="355" t="str">
        <f>IF(ISBLANK(Regressions!A151), " ", Regressions!A151)</f>
        <v>Zambia</v>
      </c>
      <c r="B141" s="356">
        <f>IF(ISBLANK(Regressions!B151), " ", Regressions!B151)</f>
        <v>2013</v>
      </c>
      <c r="C141" s="361" t="str">
        <f>IF(ISBLANK(Regressions!C151), " ", Regressions!C151)</f>
        <v>Primary</v>
      </c>
      <c r="D141" s="357">
        <f>IF(ISBLANK(Regressions!D151), " ", Regressions!D151)</f>
        <v>2890806</v>
      </c>
      <c r="E141" s="233">
        <f>IF(ISNUMBER(Regressions!E151),ROUND(Regressions!E151, 1), NA())</f>
        <v>85</v>
      </c>
      <c r="F141" s="358">
        <f>IF(ISNUMBER(Regressions!F151),ROUND(Regressions!F151, 1), NA())</f>
        <v>85</v>
      </c>
      <c r="G141" s="255">
        <f>IF(ISNUMBER(Regressions!G151),ROUND(Regressions!G151, 1), NA())</f>
        <v>78.099999999999994</v>
      </c>
      <c r="H141" s="359">
        <f>IF(ISNUMBER(Regressions!H151),ROUND(Regressions!H151, 1), NA())</f>
        <v>6.9</v>
      </c>
      <c r="I141" s="256">
        <f>IF(ISNUMBER(Regressions!I151),ROUND(Regressions!I151, 1), NA())</f>
        <v>15</v>
      </c>
      <c r="J141" s="360" t="e">
        <f>IF(ISNUMBER(Regressions!K151),ROUND(Regressions!K151, 1), NA())</f>
        <v>#N/A</v>
      </c>
      <c r="K141" s="358" t="e">
        <f>IF(ISNUMBER(Regressions!L151),ROUND(Regressions!L151, 1), NA())</f>
        <v>#N/A</v>
      </c>
      <c r="L141" s="257" t="e">
        <f>IF(ISNUMBER(Regressions!M151),ROUND(Regressions!M151, 1), NA())</f>
        <v>#N/A</v>
      </c>
      <c r="M141" s="359" t="e">
        <f>IF(ISNUMBER(Regressions!N151),ROUND(Regressions!N151, 1), NA())</f>
        <v>#N/A</v>
      </c>
      <c r="N141" s="256" t="e">
        <f>IF(ISNUMBER(Regressions!O151),ROUND(Regressions!O151, 1), NA())</f>
        <v>#N/A</v>
      </c>
      <c r="O141" s="360" t="e">
        <f>IF(ISNUMBER(Regressions!Q151),ROUND(Regressions!Q151, 1), NA())</f>
        <v>#N/A</v>
      </c>
      <c r="P141" s="358">
        <f>IF(ISNUMBER(Regressions!R151),ROUND(Regressions!R151, 1), NA())</f>
        <v>96.7</v>
      </c>
      <c r="Q141" s="234">
        <f>IF(ISNUMBER(Regressions!S151),ROUND(Regressions!S151, 1), NA())</f>
        <v>29.8</v>
      </c>
      <c r="R141" s="359">
        <f>IF(ISNUMBER(Regressions!T151),ROUND(Regressions!T151, 1), NA())</f>
        <v>67</v>
      </c>
      <c r="S141" s="256">
        <f>IF(ISNUMBER(Regressions!U151),ROUND(Regressions!U151, 1), NA())</f>
        <v>3.3</v>
      </c>
    </row>
    <row xmlns:x14ac="http://schemas.microsoft.com/office/spreadsheetml/2009/9/ac" r="142" x14ac:dyDescent="0.2">
      <c r="A142" s="355" t="str">
        <f>IF(ISBLANK(Regressions!A152), " ", Regressions!A152)</f>
        <v>Zambia</v>
      </c>
      <c r="B142" s="356">
        <f>IF(ISBLANK(Regressions!B152), " ", Regressions!B152)</f>
        <v>2014</v>
      </c>
      <c r="C142" s="361" t="str">
        <f>IF(ISBLANK(Regressions!C152), " ", Regressions!C152)</f>
        <v>Primary</v>
      </c>
      <c r="D142" s="357">
        <f>IF(ISBLANK(Regressions!D152), " ", Regressions!D152)</f>
        <v>2993166</v>
      </c>
      <c r="E142" s="233">
        <f>IF(ISNUMBER(Regressions!E152),ROUND(Regressions!E152, 1), NA())</f>
        <v>86.7</v>
      </c>
      <c r="F142" s="358">
        <f>IF(ISNUMBER(Regressions!F152),ROUND(Regressions!F152, 1), NA())</f>
        <v>86.3</v>
      </c>
      <c r="G142" s="255">
        <f>IF(ISNUMBER(Regressions!G152),ROUND(Regressions!G152, 1), NA())</f>
        <v>78.099999999999994</v>
      </c>
      <c r="H142" s="359">
        <f>IF(ISNUMBER(Regressions!H152),ROUND(Regressions!H152, 1), NA())</f>
        <v>8.1999999999999993</v>
      </c>
      <c r="I142" s="256">
        <f>IF(ISNUMBER(Regressions!I152),ROUND(Regressions!I152, 1), NA())</f>
        <v>13.7</v>
      </c>
      <c r="J142" s="360" t="e">
        <f>IF(ISNUMBER(Regressions!K152),ROUND(Regressions!K152, 1), NA())</f>
        <v>#N/A</v>
      </c>
      <c r="K142" s="358" t="e">
        <f>IF(ISNUMBER(Regressions!L152),ROUND(Regressions!L152, 1), NA())</f>
        <v>#N/A</v>
      </c>
      <c r="L142" s="257" t="e">
        <f>IF(ISNUMBER(Regressions!M152),ROUND(Regressions!M152, 1), NA())</f>
        <v>#N/A</v>
      </c>
      <c r="M142" s="359" t="e">
        <f>IF(ISNUMBER(Regressions!N152),ROUND(Regressions!N152, 1), NA())</f>
        <v>#N/A</v>
      </c>
      <c r="N142" s="256" t="e">
        <f>IF(ISNUMBER(Regressions!O152),ROUND(Regressions!O152, 1), NA())</f>
        <v>#N/A</v>
      </c>
      <c r="O142" s="360" t="e">
        <f>IF(ISNUMBER(Regressions!Q152),ROUND(Regressions!Q152, 1), NA())</f>
        <v>#N/A</v>
      </c>
      <c r="P142" s="358">
        <f>IF(ISNUMBER(Regressions!R152),ROUND(Regressions!R152, 1), NA())</f>
        <v>96.7</v>
      </c>
      <c r="Q142" s="234">
        <f>IF(ISNUMBER(Regressions!S152),ROUND(Regressions!S152, 1), NA())</f>
        <v>29.8</v>
      </c>
      <c r="R142" s="359">
        <f>IF(ISNUMBER(Regressions!T152),ROUND(Regressions!T152, 1), NA())</f>
        <v>67</v>
      </c>
      <c r="S142" s="256">
        <f>IF(ISNUMBER(Regressions!U152),ROUND(Regressions!U152, 1), NA())</f>
        <v>3.3</v>
      </c>
    </row>
    <row xmlns:x14ac="http://schemas.microsoft.com/office/spreadsheetml/2009/9/ac" r="143" x14ac:dyDescent="0.2">
      <c r="A143" s="355" t="str">
        <f>IF(ISBLANK(Regressions!A153), " ", Regressions!A153)</f>
        <v>Zambia</v>
      </c>
      <c r="B143" s="356">
        <f>IF(ISBLANK(Regressions!B153), " ", Regressions!B153)</f>
        <v>2015</v>
      </c>
      <c r="C143" s="361" t="str">
        <f>IF(ISBLANK(Regressions!C153), " ", Regressions!C153)</f>
        <v>Primary</v>
      </c>
      <c r="D143" s="357">
        <f>IF(ISBLANK(Regressions!D153), " ", Regressions!D153)</f>
        <v>3096443</v>
      </c>
      <c r="E143" s="233">
        <f>IF(ISNUMBER(Regressions!E153),ROUND(Regressions!E153, 1), NA())</f>
        <v>88.5</v>
      </c>
      <c r="F143" s="358">
        <f>IF(ISNUMBER(Regressions!F153),ROUND(Regressions!F153, 1), NA())</f>
        <v>85.6</v>
      </c>
      <c r="G143" s="255">
        <f>IF(ISNUMBER(Regressions!G153),ROUND(Regressions!G153, 1), NA())</f>
        <v>78.099999999999994</v>
      </c>
      <c r="H143" s="359">
        <f>IF(ISNUMBER(Regressions!H153),ROUND(Regressions!H153, 1), NA())</f>
        <v>7.5</v>
      </c>
      <c r="I143" s="256">
        <f>IF(ISNUMBER(Regressions!I153),ROUND(Regressions!I153, 1), NA())</f>
        <v>14.4</v>
      </c>
      <c r="J143" s="360" t="e">
        <f>IF(ISNUMBER(Regressions!K153),ROUND(Regressions!K153, 1), NA())</f>
        <v>#N/A</v>
      </c>
      <c r="K143" s="358" t="e">
        <f>IF(ISNUMBER(Regressions!L153),ROUND(Regressions!L153, 1), NA())</f>
        <v>#N/A</v>
      </c>
      <c r="L143" s="257" t="e">
        <f>IF(ISNUMBER(Regressions!M153),ROUND(Regressions!M153, 1), NA())</f>
        <v>#N/A</v>
      </c>
      <c r="M143" s="359" t="e">
        <f>IF(ISNUMBER(Regressions!N153),ROUND(Regressions!N153, 1), NA())</f>
        <v>#N/A</v>
      </c>
      <c r="N143" s="256" t="e">
        <f>IF(ISNUMBER(Regressions!O153),ROUND(Regressions!O153, 1), NA())</f>
        <v>#N/A</v>
      </c>
      <c r="O143" s="360" t="e">
        <f>IF(ISNUMBER(Regressions!Q153),ROUND(Regressions!Q153, 1), NA())</f>
        <v>#N/A</v>
      </c>
      <c r="P143" s="358">
        <f>IF(ISNUMBER(Regressions!R153),ROUND(Regressions!R153, 1), NA())</f>
        <v>96.7</v>
      </c>
      <c r="Q143" s="234">
        <f>IF(ISNUMBER(Regressions!S153),ROUND(Regressions!S153, 1), NA())</f>
        <v>40.4</v>
      </c>
      <c r="R143" s="359">
        <f>IF(ISNUMBER(Regressions!T153),ROUND(Regressions!T153, 1), NA())</f>
        <v>56.4</v>
      </c>
      <c r="S143" s="256">
        <f>IF(ISNUMBER(Regressions!U153),ROUND(Regressions!U153, 1), NA())</f>
        <v>3.3</v>
      </c>
    </row>
    <row xmlns:x14ac="http://schemas.microsoft.com/office/spreadsheetml/2009/9/ac" r="144" x14ac:dyDescent="0.2">
      <c r="A144" s="355" t="str">
        <f>IF(ISBLANK(Regressions!A154), " ", Regressions!A154)</f>
        <v>Zambia</v>
      </c>
      <c r="B144" s="356">
        <f>IF(ISBLANK(Regressions!B154), " ", Regressions!B154)</f>
        <v>2016</v>
      </c>
      <c r="C144" s="361" t="str">
        <f>IF(ISBLANK(Regressions!C154), " ", Regressions!C154)</f>
        <v>Primary</v>
      </c>
      <c r="D144" s="357">
        <f>IF(ISBLANK(Regressions!D154), " ", Regressions!D154)</f>
        <v>3203264</v>
      </c>
      <c r="E144" s="233">
        <f>IF(ISNUMBER(Regressions!E154),ROUND(Regressions!E154, 1), NA())</f>
        <v>90.2</v>
      </c>
      <c r="F144" s="358">
        <f>IF(ISNUMBER(Regressions!F154),ROUND(Regressions!F154, 1), NA())</f>
        <v>84.9</v>
      </c>
      <c r="G144" s="255">
        <f>IF(ISNUMBER(Regressions!G154),ROUND(Regressions!G154, 1), NA())</f>
        <v>78.099999999999994</v>
      </c>
      <c r="H144" s="359">
        <f>IF(ISNUMBER(Regressions!H154),ROUND(Regressions!H154, 1), NA())</f>
        <v>6.9</v>
      </c>
      <c r="I144" s="256">
        <f>IF(ISNUMBER(Regressions!I154),ROUND(Regressions!I154, 1), NA())</f>
        <v>15.1</v>
      </c>
      <c r="J144" s="360" t="e">
        <f>IF(ISNUMBER(Regressions!K154),ROUND(Regressions!K154, 1), NA())</f>
        <v>#N/A</v>
      </c>
      <c r="K144" s="358" t="e">
        <f>IF(ISNUMBER(Regressions!L154),ROUND(Regressions!L154, 1), NA())</f>
        <v>#N/A</v>
      </c>
      <c r="L144" s="257" t="e">
        <f>IF(ISNUMBER(Regressions!M154),ROUND(Regressions!M154, 1), NA())</f>
        <v>#N/A</v>
      </c>
      <c r="M144" s="359" t="e">
        <f>IF(ISNUMBER(Regressions!N154),ROUND(Regressions!N154, 1), NA())</f>
        <v>#N/A</v>
      </c>
      <c r="N144" s="256" t="e">
        <f>IF(ISNUMBER(Regressions!O154),ROUND(Regressions!O154, 1), NA())</f>
        <v>#N/A</v>
      </c>
      <c r="O144" s="360" t="e">
        <f>IF(ISNUMBER(Regressions!Q154),ROUND(Regressions!Q154, 1), NA())</f>
        <v>#N/A</v>
      </c>
      <c r="P144" s="358">
        <f>IF(ISNUMBER(Regressions!R154),ROUND(Regressions!R154, 1), NA())</f>
        <v>96.7</v>
      </c>
      <c r="Q144" s="234">
        <f>IF(ISNUMBER(Regressions!S154),ROUND(Regressions!S154, 1), NA())</f>
        <v>51</v>
      </c>
      <c r="R144" s="359">
        <f>IF(ISNUMBER(Regressions!T154),ROUND(Regressions!T154, 1), NA())</f>
        <v>45.8</v>
      </c>
      <c r="S144" s="256">
        <f>IF(ISNUMBER(Regressions!U154),ROUND(Regressions!U154, 1), NA())</f>
        <v>3.3</v>
      </c>
    </row>
    <row xmlns:x14ac="http://schemas.microsoft.com/office/spreadsheetml/2009/9/ac" r="145" x14ac:dyDescent="0.2">
      <c r="A145" s="355" t="str">
        <f>IF(ISBLANK(Regressions!A155), " ", Regressions!A155)</f>
        <v>Zambia</v>
      </c>
      <c r="B145" s="356">
        <f>IF(ISBLANK(Regressions!B155), " ", Regressions!B155)</f>
        <v>2017</v>
      </c>
      <c r="C145" s="361" t="str">
        <f>IF(ISBLANK(Regressions!C155), " ", Regressions!C155)</f>
        <v>Primary</v>
      </c>
      <c r="D145" s="357">
        <f>IF(ISBLANK(Regressions!D155), " ", Regressions!D155)</f>
        <v>3310026</v>
      </c>
      <c r="E145" s="233">
        <f>IF(ISNUMBER(Regressions!E155),ROUND(Regressions!E155, 1), NA())</f>
        <v>92</v>
      </c>
      <c r="F145" s="358">
        <f>IF(ISNUMBER(Regressions!F155),ROUND(Regressions!F155, 1), NA())</f>
        <v>84.3</v>
      </c>
      <c r="G145" s="255">
        <f>IF(ISNUMBER(Regressions!G155),ROUND(Regressions!G155, 1), NA())</f>
        <v>78.099999999999994</v>
      </c>
      <c r="H145" s="359">
        <f>IF(ISNUMBER(Regressions!H155),ROUND(Regressions!H155, 1), NA())</f>
        <v>6.2</v>
      </c>
      <c r="I145" s="256">
        <f>IF(ISNUMBER(Regressions!I155),ROUND(Regressions!I155, 1), NA())</f>
        <v>15.7</v>
      </c>
      <c r="J145" s="360" t="e">
        <f>IF(ISNUMBER(Regressions!K155),ROUND(Regressions!K155, 1), NA())</f>
        <v>#N/A</v>
      </c>
      <c r="K145" s="358" t="e">
        <f>IF(ISNUMBER(Regressions!L155),ROUND(Regressions!L155, 1), NA())</f>
        <v>#N/A</v>
      </c>
      <c r="L145" s="257" t="e">
        <f>IF(ISNUMBER(Regressions!M155),ROUND(Regressions!M155, 1), NA())</f>
        <v>#N/A</v>
      </c>
      <c r="M145" s="359" t="e">
        <f>IF(ISNUMBER(Regressions!N155),ROUND(Regressions!N155, 1), NA())</f>
        <v>#N/A</v>
      </c>
      <c r="N145" s="256" t="e">
        <f>IF(ISNUMBER(Regressions!O155),ROUND(Regressions!O155, 1), NA())</f>
        <v>#N/A</v>
      </c>
      <c r="O145" s="360" t="e">
        <f>IF(ISNUMBER(Regressions!Q155),ROUND(Regressions!Q155, 1), NA())</f>
        <v>#N/A</v>
      </c>
      <c r="P145" s="358">
        <f>IF(ISNUMBER(Regressions!R155),ROUND(Regressions!R155, 1), NA())</f>
        <v>96.7</v>
      </c>
      <c r="Q145" s="234">
        <f>IF(ISNUMBER(Regressions!S155),ROUND(Regressions!S155, 1), NA())</f>
        <v>61.6</v>
      </c>
      <c r="R145" s="359">
        <f>IF(ISNUMBER(Regressions!T155),ROUND(Regressions!T155, 1), NA())</f>
        <v>35.200000000000003</v>
      </c>
      <c r="S145" s="256">
        <f>IF(ISNUMBER(Regressions!U155),ROUND(Regressions!U155, 1), NA())</f>
        <v>3.3</v>
      </c>
    </row>
    <row xmlns:x14ac="http://schemas.microsoft.com/office/spreadsheetml/2009/9/ac" r="146" x14ac:dyDescent="0.2">
      <c r="A146" s="355" t="str">
        <f>IF(ISBLANK(Regressions!A156), " ", Regressions!A156)</f>
        <v>Zambia</v>
      </c>
      <c r="B146" s="356">
        <f>IF(ISBLANK(Regressions!B156), " ", Regressions!B156)</f>
        <v>2018</v>
      </c>
      <c r="C146" s="361" t="str">
        <f>IF(ISBLANK(Regressions!C156), " ", Regressions!C156)</f>
        <v>Primary</v>
      </c>
      <c r="D146" s="357">
        <f>IF(ISBLANK(Regressions!D156), " ", Regressions!D156)</f>
        <v>3415383</v>
      </c>
      <c r="E146" s="233">
        <f>IF(ISNUMBER(Regressions!E156),ROUND(Regressions!E156, 1), NA())</f>
        <v>93.8</v>
      </c>
      <c r="F146" s="358">
        <f>IF(ISNUMBER(Regressions!F156),ROUND(Regressions!F156, 1), NA())</f>
        <v>83.6</v>
      </c>
      <c r="G146" s="255">
        <f>IF(ISNUMBER(Regressions!G156),ROUND(Regressions!G156, 1), NA())</f>
        <v>78.099999999999994</v>
      </c>
      <c r="H146" s="359">
        <f>IF(ISNUMBER(Regressions!H156),ROUND(Regressions!H156, 1), NA())</f>
        <v>5.5</v>
      </c>
      <c r="I146" s="256">
        <f>IF(ISNUMBER(Regressions!I156),ROUND(Regressions!I156, 1), NA())</f>
        <v>16.399999999999999</v>
      </c>
      <c r="J146" s="360" t="e">
        <f>IF(ISNUMBER(Regressions!K156),ROUND(Regressions!K156, 1), NA())</f>
        <v>#N/A</v>
      </c>
      <c r="K146" s="358" t="e">
        <f>IF(ISNUMBER(Regressions!L156),ROUND(Regressions!L156, 1), NA())</f>
        <v>#N/A</v>
      </c>
      <c r="L146" s="257" t="e">
        <f>IF(ISNUMBER(Regressions!M156),ROUND(Regressions!M156, 1), NA())</f>
        <v>#N/A</v>
      </c>
      <c r="M146" s="359" t="e">
        <f>IF(ISNUMBER(Regressions!N156),ROUND(Regressions!N156, 1), NA())</f>
        <v>#N/A</v>
      </c>
      <c r="N146" s="256" t="e">
        <f>IF(ISNUMBER(Regressions!O156),ROUND(Regressions!O156, 1), NA())</f>
        <v>#N/A</v>
      </c>
      <c r="O146" s="360" t="e">
        <f>IF(ISNUMBER(Regressions!Q156),ROUND(Regressions!Q156, 1), NA())</f>
        <v>#N/A</v>
      </c>
      <c r="P146" s="358">
        <f>IF(ISNUMBER(Regressions!R156),ROUND(Regressions!R156, 1), NA())</f>
        <v>96.7</v>
      </c>
      <c r="Q146" s="234">
        <f>IF(ISNUMBER(Regressions!S156),ROUND(Regressions!S156, 1), NA())</f>
        <v>72.2</v>
      </c>
      <c r="R146" s="359">
        <f>IF(ISNUMBER(Regressions!T156),ROUND(Regressions!T156, 1), NA())</f>
        <v>24.6</v>
      </c>
      <c r="S146" s="256">
        <f>IF(ISNUMBER(Regressions!U156),ROUND(Regressions!U156, 1), NA())</f>
        <v>3.3</v>
      </c>
    </row>
    <row xmlns:x14ac="http://schemas.microsoft.com/office/spreadsheetml/2009/9/ac" r="147" x14ac:dyDescent="0.2">
      <c r="A147" s="355" t="str">
        <f>IF(ISBLANK(Regressions!A157), " ", Regressions!A157)</f>
        <v>Zambia</v>
      </c>
      <c r="B147" s="356">
        <f>IF(ISBLANK(Regressions!B157), " ", Regressions!B157)</f>
        <v>2019</v>
      </c>
      <c r="C147" s="361" t="str">
        <f>IF(ISBLANK(Regressions!C157), " ", Regressions!C157)</f>
        <v>Primary</v>
      </c>
      <c r="D147" s="357">
        <f>IF(ISBLANK(Regressions!D157), " ", Regressions!D157)</f>
        <v>3513887</v>
      </c>
      <c r="E147" s="233">
        <f>IF(ISNUMBER(Regressions!E157),ROUND(Regressions!E157, 1), NA())</f>
        <v>95.5</v>
      </c>
      <c r="F147" s="358">
        <f>IF(ISNUMBER(Regressions!F157),ROUND(Regressions!F157, 1), NA())</f>
        <v>82.9</v>
      </c>
      <c r="G147" s="255">
        <f>IF(ISNUMBER(Regressions!G157),ROUND(Regressions!G157, 1), NA())</f>
        <v>78.099999999999994</v>
      </c>
      <c r="H147" s="359">
        <f>IF(ISNUMBER(Regressions!H157),ROUND(Regressions!H157, 1), NA())</f>
        <v>4.9000000000000004</v>
      </c>
      <c r="I147" s="256">
        <f>IF(ISNUMBER(Regressions!I157),ROUND(Regressions!I157, 1), NA())</f>
        <v>17.100000000000001</v>
      </c>
      <c r="J147" s="360" t="e">
        <f>IF(ISNUMBER(Regressions!K157),ROUND(Regressions!K157, 1), NA())</f>
        <v>#N/A</v>
      </c>
      <c r="K147" s="358" t="e">
        <f>IF(ISNUMBER(Regressions!L157),ROUND(Regressions!L157, 1), NA())</f>
        <v>#N/A</v>
      </c>
      <c r="L147" s="257" t="e">
        <f>IF(ISNUMBER(Regressions!M157),ROUND(Regressions!M157, 1), NA())</f>
        <v>#N/A</v>
      </c>
      <c r="M147" s="359" t="e">
        <f>IF(ISNUMBER(Regressions!N157),ROUND(Regressions!N157, 1), NA())</f>
        <v>#N/A</v>
      </c>
      <c r="N147" s="256" t="e">
        <f>IF(ISNUMBER(Regressions!O157),ROUND(Regressions!O157, 1), NA())</f>
        <v>#N/A</v>
      </c>
      <c r="O147" s="360" t="e">
        <f>IF(ISNUMBER(Regressions!Q157),ROUND(Regressions!Q157, 1), NA())</f>
        <v>#N/A</v>
      </c>
      <c r="P147" s="358">
        <f>IF(ISNUMBER(Regressions!R157),ROUND(Regressions!R157, 1), NA())</f>
        <v>96.7</v>
      </c>
      <c r="Q147" s="234">
        <f>IF(ISNUMBER(Regressions!S157),ROUND(Regressions!S157, 1), NA())</f>
        <v>82.8</v>
      </c>
      <c r="R147" s="359">
        <f>IF(ISNUMBER(Regressions!T157),ROUND(Regressions!T157, 1), NA())</f>
        <v>14</v>
      </c>
      <c r="S147" s="256">
        <f>IF(ISNUMBER(Regressions!U157),ROUND(Regressions!U157, 1), NA())</f>
        <v>3.3</v>
      </c>
    </row>
    <row xmlns:x14ac="http://schemas.microsoft.com/office/spreadsheetml/2009/9/ac" r="148" x14ac:dyDescent="0.2">
      <c r="A148" s="355" t="str">
        <f>IF(ISBLANK(Regressions!A158), " ", Regressions!A158)</f>
        <v>Zambia</v>
      </c>
      <c r="B148" s="356">
        <f>IF(ISBLANK(Regressions!B158), " ", Regressions!B158)</f>
        <v>2020</v>
      </c>
      <c r="C148" s="361" t="str">
        <f>IF(ISBLANK(Regressions!C158), " ", Regressions!C158)</f>
        <v>Primary</v>
      </c>
      <c r="D148" s="357">
        <f>IF(ISBLANK(Regressions!D158), " ", Regressions!D158)</f>
        <v>3603977</v>
      </c>
      <c r="E148" s="233">
        <f>IF(ISNUMBER(Regressions!E158),ROUND(Regressions!E158, 1), NA())</f>
        <v>97.3</v>
      </c>
      <c r="F148" s="358">
        <f>IF(ISNUMBER(Regressions!F158),ROUND(Regressions!F158, 1), NA())</f>
        <v>82.3</v>
      </c>
      <c r="G148" s="255">
        <f>IF(ISNUMBER(Regressions!G158),ROUND(Regressions!G158, 1), NA())</f>
        <v>78.099999999999994</v>
      </c>
      <c r="H148" s="359">
        <f>IF(ISNUMBER(Regressions!H158),ROUND(Regressions!H158, 1), NA())</f>
        <v>4.2</v>
      </c>
      <c r="I148" s="256">
        <f>IF(ISNUMBER(Regressions!I158),ROUND(Regressions!I158, 1), NA())</f>
        <v>17.7</v>
      </c>
      <c r="J148" s="360" t="e">
        <f>IF(ISNUMBER(Regressions!K158),ROUND(Regressions!K158, 1), NA())</f>
        <v>#N/A</v>
      </c>
      <c r="K148" s="358" t="e">
        <f>IF(ISNUMBER(Regressions!L158),ROUND(Regressions!L158, 1), NA())</f>
        <v>#N/A</v>
      </c>
      <c r="L148" s="257" t="e">
        <f>IF(ISNUMBER(Regressions!M158),ROUND(Regressions!M158, 1), NA())</f>
        <v>#N/A</v>
      </c>
      <c r="M148" s="359" t="e">
        <f>IF(ISNUMBER(Regressions!N158),ROUND(Regressions!N158, 1), NA())</f>
        <v>#N/A</v>
      </c>
      <c r="N148" s="256" t="e">
        <f>IF(ISNUMBER(Regressions!O158),ROUND(Regressions!O158, 1), NA())</f>
        <v>#N/A</v>
      </c>
      <c r="O148" s="360" t="e">
        <f>IF(ISNUMBER(Regressions!Q158),ROUND(Regressions!Q158, 1), NA())</f>
        <v>#N/A</v>
      </c>
      <c r="P148" s="358">
        <f>IF(ISNUMBER(Regressions!R158),ROUND(Regressions!R158, 1), NA())</f>
        <v>96.7</v>
      </c>
      <c r="Q148" s="234">
        <f>IF(ISNUMBER(Regressions!S158),ROUND(Regressions!S158, 1), NA())</f>
        <v>93.4</v>
      </c>
      <c r="R148" s="359">
        <f>IF(ISNUMBER(Regressions!T158),ROUND(Regressions!T158, 1), NA())</f>
        <v>3.4</v>
      </c>
      <c r="S148" s="256">
        <f>IF(ISNUMBER(Regressions!U158),ROUND(Regressions!U158, 1), NA())</f>
        <v>3.3</v>
      </c>
    </row>
    <row xmlns:x14ac="http://schemas.microsoft.com/office/spreadsheetml/2009/9/ac" r="149" x14ac:dyDescent="0.2">
      <c r="A149" s="408" t="str">
        <f>IF(ISBLANK(Regressions!A159), " ", Regressions!A159)</f>
        <v>Zambia</v>
      </c>
      <c r="B149" s="409">
        <f>IF(ISBLANK(Regressions!B159), " ", Regressions!B159)</f>
        <v>2021</v>
      </c>
      <c r="C149" s="410" t="str">
        <f>IF(ISBLANK(Regressions!C159), " ", Regressions!C159)</f>
        <v>Primary</v>
      </c>
      <c r="D149" s="411">
        <f>IF(ISBLANK(Regressions!D159), " ", Regressions!D159)</f>
        <v>3685204</v>
      </c>
      <c r="E149" s="414">
        <f>IF(ISNUMBER(Regressions!E159),ROUND(Regressions!E159, 1), NA())</f>
        <v>99</v>
      </c>
      <c r="F149" s="412">
        <f>IF(ISNUMBER(Regressions!F159),ROUND(Regressions!F159, 1), NA())</f>
        <v>81.599999999999994</v>
      </c>
      <c r="G149" s="415">
        <f>IF(ISNUMBER(Regressions!G159),ROUND(Regressions!G159, 1), NA())</f>
        <v>78.099999999999994</v>
      </c>
      <c r="H149" s="413">
        <f>IF(ISNUMBER(Regressions!H159),ROUND(Regressions!H159, 1), NA())</f>
        <v>3.5</v>
      </c>
      <c r="I149" s="416">
        <f>IF(ISNUMBER(Regressions!I159),ROUND(Regressions!I159, 1), NA())</f>
        <v>18.399999999999999</v>
      </c>
      <c r="J149" s="414" t="e">
        <f>IF(ISNUMBER(Regressions!K159),ROUND(Regressions!K159, 1), NA())</f>
        <v>#N/A</v>
      </c>
      <c r="K149" s="412" t="e">
        <f>IF(ISNUMBER(Regressions!L159),ROUND(Regressions!L159, 1), NA())</f>
        <v>#N/A</v>
      </c>
      <c r="L149" s="417" t="e">
        <f>IF(ISNUMBER(Regressions!M159),ROUND(Regressions!M159, 1), NA())</f>
        <v>#N/A</v>
      </c>
      <c r="M149" s="413" t="e">
        <f>IF(ISNUMBER(Regressions!N159),ROUND(Regressions!N159, 1), NA())</f>
        <v>#N/A</v>
      </c>
      <c r="N149" s="416" t="e">
        <f>IF(ISNUMBER(Regressions!O159),ROUND(Regressions!O159, 1), NA())</f>
        <v>#N/A</v>
      </c>
      <c r="O149" s="414" t="e">
        <f>IF(ISNUMBER(Regressions!Q159),ROUND(Regressions!Q159, 1), NA())</f>
        <v>#N/A</v>
      </c>
      <c r="P149" s="412">
        <f>IF(ISNUMBER(Regressions!R159),ROUND(Regressions!R159, 1), NA())</f>
        <v>96.7</v>
      </c>
      <c r="Q149" s="418">
        <f>IF(ISNUMBER(Regressions!S159),ROUND(Regressions!S159, 1), NA())</f>
        <v>96.7</v>
      </c>
      <c r="R149" s="413">
        <f>IF(ISNUMBER(Regressions!T159),ROUND(Regressions!T159, 1), NA())</f>
        <v>0</v>
      </c>
      <c r="S149" s="416">
        <f>IF(ISNUMBER(Regressions!U159),ROUND(Regressions!U159, 1), NA())</f>
        <v>3.3</v>
      </c>
      <c r="T149" s="407"/>
      <c r="U149" s="407"/>
      <c r="V149" s="407"/>
      <c r="W149" s="407"/>
      <c r="X149" s="407"/>
      <c r="Y149" s="407"/>
      <c r="Z149" s="407"/>
      <c r="AA149" s="407"/>
      <c r="AB149" s="407"/>
      <c r="AC149" s="407"/>
    </row>
    <row xmlns:x14ac="http://schemas.microsoft.com/office/spreadsheetml/2009/9/ac" r="150" x14ac:dyDescent="0.2">
      <c r="A150" s="355" t="str">
        <f>IF(ISBLANK(Regressions!A160), " ", Regressions!A160)</f>
        <v>Zambia</v>
      </c>
      <c r="B150" s="356">
        <f>IF(ISBLANK(Regressions!B160), " ", Regressions!B160)</f>
        <v>2022</v>
      </c>
      <c r="C150" s="361" t="str">
        <f>IF(ISBLANK(Regressions!C160), " ", Regressions!C160)</f>
        <v>Primary</v>
      </c>
      <c r="D150" s="357">
        <f>IF(ISBLANK(Regressions!D160), " ", Regressions!D160)</f>
        <v>3759404</v>
      </c>
      <c r="E150" s="233">
        <f>IF(ISNUMBER(Regressions!E160),ROUND(Regressions!E160, 1), NA())</f>
        <v>100</v>
      </c>
      <c r="F150" s="358">
        <f>IF(ISNUMBER(Regressions!F160),ROUND(Regressions!F160, 1), NA())</f>
        <v>80.900000000000006</v>
      </c>
      <c r="G150" s="255">
        <f>IF(ISNUMBER(Regressions!G160),ROUND(Regressions!G160, 1), NA())</f>
        <v>78.099999999999994</v>
      </c>
      <c r="H150" s="359">
        <f>IF(ISNUMBER(Regressions!H160),ROUND(Regressions!H160, 1), NA())</f>
        <v>2.9</v>
      </c>
      <c r="I150" s="256">
        <f>IF(ISNUMBER(Regressions!I160),ROUND(Regressions!I160, 1), NA())</f>
        <v>19.100000000000001</v>
      </c>
      <c r="J150" s="360" t="e">
        <f>IF(ISNUMBER(Regressions!K160),ROUND(Regressions!K160, 1), NA())</f>
        <v>#N/A</v>
      </c>
      <c r="K150" s="358" t="e">
        <f>IF(ISNUMBER(Regressions!L160),ROUND(Regressions!L160, 1), NA())</f>
        <v>#N/A</v>
      </c>
      <c r="L150" s="257" t="e">
        <f>IF(ISNUMBER(Regressions!M160),ROUND(Regressions!M160, 1), NA())</f>
        <v>#N/A</v>
      </c>
      <c r="M150" s="359" t="e">
        <f>IF(ISNUMBER(Regressions!N160),ROUND(Regressions!N160, 1), NA())</f>
        <v>#N/A</v>
      </c>
      <c r="N150" s="256" t="e">
        <f>IF(ISNUMBER(Regressions!O160),ROUND(Regressions!O160, 1), NA())</f>
        <v>#N/A</v>
      </c>
      <c r="O150" s="360" t="e">
        <f>IF(ISNUMBER(Regressions!Q160),ROUND(Regressions!Q160, 1), NA())</f>
        <v>#N/A</v>
      </c>
      <c r="P150" s="358">
        <f>IF(ISNUMBER(Regressions!R160),ROUND(Regressions!R160, 1), NA())</f>
        <v>96.7</v>
      </c>
      <c r="Q150" s="234">
        <f>IF(ISNUMBER(Regressions!S160),ROUND(Regressions!S160, 1), NA())</f>
        <v>96.7</v>
      </c>
      <c r="R150" s="359">
        <f>IF(ISNUMBER(Regressions!T160),ROUND(Regressions!T160, 1), NA())</f>
        <v>0</v>
      </c>
      <c r="S150" s="256">
        <f>IF(ISNUMBER(Regressions!U160),ROUND(Regressions!U160, 1), NA())</f>
        <v>3.3</v>
      </c>
    </row>
    <row xmlns:x14ac="http://schemas.microsoft.com/office/spreadsheetml/2009/9/ac" r="151" x14ac:dyDescent="0.2">
      <c r="A151" s="362" t="str">
        <f>IF(ISBLANK(Regressions!A161), " ", Regressions!A161)</f>
        <v>Zambia</v>
      </c>
      <c r="B151" s="363">
        <f>IF(ISBLANK(Regressions!B161), " ", Regressions!B161)</f>
        <v>2023</v>
      </c>
      <c r="C151" s="364" t="str">
        <f>IF(ISBLANK(Regressions!C161), " ", Regressions!C161)</f>
        <v>Primary</v>
      </c>
      <c r="D151" s="365">
        <f>IF(ISBLANK(Regressions!D161), " ", Regressions!D161)</f>
        <v>3796498</v>
      </c>
      <c r="E151" s="366">
        <f>IF(ISNUMBER(Regressions!E161),ROUND(Regressions!E161, 1), NA())</f>
        <v>100</v>
      </c>
      <c r="F151" s="367">
        <f>IF(ISNUMBER(Regressions!F161),ROUND(Regressions!F161, 1), NA())</f>
        <v>80.900000000000006</v>
      </c>
      <c r="G151" s="368">
        <f>IF(ISNUMBER(Regressions!G161),ROUND(Regressions!G161, 1), NA())</f>
        <v>78.099999999999994</v>
      </c>
      <c r="H151" s="369">
        <f>IF(ISNUMBER(Regressions!H161),ROUND(Regressions!H161, 1), NA())</f>
        <v>2.9</v>
      </c>
      <c r="I151" s="370">
        <f>IF(ISNUMBER(Regressions!I161),ROUND(Regressions!I161, 1), NA())</f>
        <v>19.100000000000001</v>
      </c>
      <c r="J151" s="371" t="e">
        <f>IF(ISNUMBER(Regressions!K161),ROUND(Regressions!K161, 1), NA())</f>
        <v>#N/A</v>
      </c>
      <c r="K151" s="367" t="e">
        <f>IF(ISNUMBER(Regressions!L161),ROUND(Regressions!L161, 1), NA())</f>
        <v>#N/A</v>
      </c>
      <c r="L151" s="372" t="e">
        <f>IF(ISNUMBER(Regressions!M161),ROUND(Regressions!M161, 1), NA())</f>
        <v>#N/A</v>
      </c>
      <c r="M151" s="369" t="e">
        <f>IF(ISNUMBER(Regressions!N161),ROUND(Regressions!N161, 1), NA())</f>
        <v>#N/A</v>
      </c>
      <c r="N151" s="370" t="e">
        <f>IF(ISNUMBER(Regressions!O161),ROUND(Regressions!O161, 1), NA())</f>
        <v>#N/A</v>
      </c>
      <c r="O151" s="371" t="e">
        <f>IF(ISNUMBER(Regressions!Q161),ROUND(Regressions!Q161, 1), NA())</f>
        <v>#N/A</v>
      </c>
      <c r="P151" s="367">
        <f>IF(ISNUMBER(Regressions!R161),ROUND(Regressions!R161, 1), NA())</f>
        <v>96.7</v>
      </c>
      <c r="Q151" s="373">
        <f>IF(ISNUMBER(Regressions!S161),ROUND(Regressions!S161, 1), NA())</f>
        <v>96.7</v>
      </c>
      <c r="R151" s="369">
        <f>IF(ISNUMBER(Regressions!T161),ROUND(Regressions!T161, 1), NA())</f>
        <v>0</v>
      </c>
      <c r="S151" s="370">
        <f>IF(ISNUMBER(Regressions!U161),ROUND(Regressions!U161, 1), NA())</f>
        <v>3.3</v>
      </c>
    </row>
    <row xmlns:x14ac="http://schemas.microsoft.com/office/spreadsheetml/2009/9/ac" r="152" hidden="true" x14ac:dyDescent="0.2">
      <c r="A152" s="355" t="str">
        <f>IF(ISBLANK(Regressions!A162), " ", Regressions!A162)</f>
        <v>Zambia</v>
      </c>
      <c r="B152" s="356">
        <f>IF(ISBLANK(Regressions!B162), " ", Regressions!B162)</f>
        <v>2024</v>
      </c>
      <c r="C152" s="361" t="str">
        <f>IF(ISBLANK(Regressions!C162), " ", Regressions!C162)</f>
        <v>Primary</v>
      </c>
      <c r="D152" s="357" t="str">
        <f>IF(ISBLANK(Regressions!D162), " ", Regressions!D162)</f>
        <v> </v>
      </c>
      <c r="E152" s="233" t="e">
        <f>IF(ISNUMBER(Regressions!E162),ROUND(Regressions!E162, 1), NA())</f>
        <v>#N/A</v>
      </c>
      <c r="F152" s="358" t="e">
        <f>IF(ISNUMBER(Regressions!F162),ROUND(Regressions!F162, 1), NA())</f>
        <v>#N/A</v>
      </c>
      <c r="G152" s="255" t="e">
        <f>IF(ISNUMBER(Regressions!G162),ROUND(Regressions!G162, 1), NA())</f>
        <v>#N/A</v>
      </c>
      <c r="H152" s="359" t="e">
        <f>IF(ISNUMBER(Regressions!H162),ROUND(Regressions!H162, 1), NA())</f>
        <v>#N/A</v>
      </c>
      <c r="I152" s="256" t="e">
        <f>IF(ISNUMBER(Regressions!I162),ROUND(Regressions!I162, 1), NA())</f>
        <v>#N/A</v>
      </c>
      <c r="J152" s="360" t="e">
        <f>IF(ISNUMBER(Regressions!K162),ROUND(Regressions!K162, 1), NA())</f>
        <v>#N/A</v>
      </c>
      <c r="K152" s="358" t="e">
        <f>IF(ISNUMBER(Regressions!L162),ROUND(Regressions!L162, 1), NA())</f>
        <v>#N/A</v>
      </c>
      <c r="L152" s="257" t="e">
        <f>IF(ISNUMBER(Regressions!M162),ROUND(Regressions!M162, 1), NA())</f>
        <v>#N/A</v>
      </c>
      <c r="M152" s="359" t="e">
        <f>IF(ISNUMBER(Regressions!N162),ROUND(Regressions!N162, 1), NA())</f>
        <v>#N/A</v>
      </c>
      <c r="N152" s="256" t="e">
        <f>IF(ISNUMBER(Regressions!O162),ROUND(Regressions!O162, 1), NA())</f>
        <v>#N/A</v>
      </c>
      <c r="O152" s="360" t="e">
        <f>IF(ISNUMBER(Regressions!Q162),ROUND(Regressions!Q162, 1), NA())</f>
        <v>#N/A</v>
      </c>
      <c r="P152" s="358" t="e">
        <f>IF(ISNUMBER(Regressions!R162),ROUND(Regressions!R162, 1), NA())</f>
        <v>#N/A</v>
      </c>
      <c r="Q152" s="234" t="e">
        <f>IF(ISNUMBER(Regressions!S162),ROUND(Regressions!S162, 1), NA())</f>
        <v>#N/A</v>
      </c>
      <c r="R152" s="359" t="e">
        <f>IF(ISNUMBER(Regressions!T162),ROUND(Regressions!T162, 1), NA())</f>
        <v>#N/A</v>
      </c>
      <c r="S152" s="256" t="e">
        <f>IF(ISNUMBER(Regressions!U162),ROUND(Regressions!U162, 1), NA())</f>
        <v>#N/A</v>
      </c>
    </row>
    <row xmlns:x14ac="http://schemas.microsoft.com/office/spreadsheetml/2009/9/ac" r="153" hidden="true" x14ac:dyDescent="0.2">
      <c r="A153" s="355" t="str">
        <f>IF(ISBLANK(Regressions!A163), " ", Regressions!A163)</f>
        <v>Zambia</v>
      </c>
      <c r="B153" s="356">
        <f>IF(ISBLANK(Regressions!B163), " ", Regressions!B163)</f>
        <v>2025</v>
      </c>
      <c r="C153" s="361" t="str">
        <f>IF(ISBLANK(Regressions!C163), " ", Regressions!C163)</f>
        <v>Primary</v>
      </c>
      <c r="D153" s="357" t="str">
        <f>IF(ISBLANK(Regressions!D163), " ", Regressions!D163)</f>
        <v> </v>
      </c>
      <c r="E153" s="233" t="e">
        <f>IF(ISNUMBER(Regressions!E163),ROUND(Regressions!E163, 1), NA())</f>
        <v>#N/A</v>
      </c>
      <c r="F153" s="358" t="e">
        <f>IF(ISNUMBER(Regressions!F163),ROUND(Regressions!F163, 1), NA())</f>
        <v>#N/A</v>
      </c>
      <c r="G153" s="255" t="e">
        <f>IF(ISNUMBER(Regressions!G163),ROUND(Regressions!G163, 1), NA())</f>
        <v>#N/A</v>
      </c>
      <c r="H153" s="359" t="e">
        <f>IF(ISNUMBER(Regressions!H163),ROUND(Regressions!H163, 1), NA())</f>
        <v>#N/A</v>
      </c>
      <c r="I153" s="256" t="e">
        <f>IF(ISNUMBER(Regressions!I163),ROUND(Regressions!I163, 1), NA())</f>
        <v>#N/A</v>
      </c>
      <c r="J153" s="360" t="e">
        <f>IF(ISNUMBER(Regressions!K163),ROUND(Regressions!K163, 1), NA())</f>
        <v>#N/A</v>
      </c>
      <c r="K153" s="358" t="e">
        <f>IF(ISNUMBER(Regressions!L163),ROUND(Regressions!L163, 1), NA())</f>
        <v>#N/A</v>
      </c>
      <c r="L153" s="257" t="e">
        <f>IF(ISNUMBER(Regressions!M163),ROUND(Regressions!M163, 1), NA())</f>
        <v>#N/A</v>
      </c>
      <c r="M153" s="359" t="e">
        <f>IF(ISNUMBER(Regressions!N163),ROUND(Regressions!N163, 1), NA())</f>
        <v>#N/A</v>
      </c>
      <c r="N153" s="256" t="e">
        <f>IF(ISNUMBER(Regressions!O163),ROUND(Regressions!O163, 1), NA())</f>
        <v>#N/A</v>
      </c>
      <c r="O153" s="360" t="e">
        <f>IF(ISNUMBER(Regressions!Q163),ROUND(Regressions!Q163, 1), NA())</f>
        <v>#N/A</v>
      </c>
      <c r="P153" s="358" t="e">
        <f>IF(ISNUMBER(Regressions!R163),ROUND(Regressions!R163, 1), NA())</f>
        <v>#N/A</v>
      </c>
      <c r="Q153" s="234" t="e">
        <f>IF(ISNUMBER(Regressions!S163),ROUND(Regressions!S163, 1), NA())</f>
        <v>#N/A</v>
      </c>
      <c r="R153" s="359" t="e">
        <f>IF(ISNUMBER(Regressions!T163),ROUND(Regressions!T163, 1), NA())</f>
        <v>#N/A</v>
      </c>
      <c r="S153" s="256" t="e">
        <f>IF(ISNUMBER(Regressions!U163),ROUND(Regressions!U163, 1), NA())</f>
        <v>#N/A</v>
      </c>
    </row>
    <row xmlns:x14ac="http://schemas.microsoft.com/office/spreadsheetml/2009/9/ac" r="154" hidden="true" x14ac:dyDescent="0.2">
      <c r="A154" s="355" t="str">
        <f>IF(ISBLANK(Regressions!A164), " ", Regressions!A164)</f>
        <v>Zambia</v>
      </c>
      <c r="B154" s="356">
        <f>IF(ISBLANK(Regressions!B164), " ", Regressions!B164)</f>
        <v>2026</v>
      </c>
      <c r="C154" s="361" t="str">
        <f>IF(ISBLANK(Regressions!C164), " ", Regressions!C164)</f>
        <v>Primary</v>
      </c>
      <c r="D154" s="357" t="str">
        <f>IF(ISBLANK(Regressions!D164), " ", Regressions!D164)</f>
        <v> </v>
      </c>
      <c r="E154" s="233" t="e">
        <f>IF(ISNUMBER(Regressions!E164),ROUND(Regressions!E164, 1), NA())</f>
        <v>#N/A</v>
      </c>
      <c r="F154" s="358" t="e">
        <f>IF(ISNUMBER(Regressions!F164),ROUND(Regressions!F164, 1), NA())</f>
        <v>#N/A</v>
      </c>
      <c r="G154" s="255" t="e">
        <f>IF(ISNUMBER(Regressions!G164),ROUND(Regressions!G164, 1), NA())</f>
        <v>#N/A</v>
      </c>
      <c r="H154" s="359" t="e">
        <f>IF(ISNUMBER(Regressions!H164),ROUND(Regressions!H164, 1), NA())</f>
        <v>#N/A</v>
      </c>
      <c r="I154" s="256" t="e">
        <f>IF(ISNUMBER(Regressions!I164),ROUND(Regressions!I164, 1), NA())</f>
        <v>#N/A</v>
      </c>
      <c r="J154" s="360" t="e">
        <f>IF(ISNUMBER(Regressions!K164),ROUND(Regressions!K164, 1), NA())</f>
        <v>#N/A</v>
      </c>
      <c r="K154" s="358" t="e">
        <f>IF(ISNUMBER(Regressions!L164),ROUND(Regressions!L164, 1), NA())</f>
        <v>#N/A</v>
      </c>
      <c r="L154" s="257" t="e">
        <f>IF(ISNUMBER(Regressions!M164),ROUND(Regressions!M164, 1), NA())</f>
        <v>#N/A</v>
      </c>
      <c r="M154" s="359" t="e">
        <f>IF(ISNUMBER(Regressions!N164),ROUND(Regressions!N164, 1), NA())</f>
        <v>#N/A</v>
      </c>
      <c r="N154" s="256" t="e">
        <f>IF(ISNUMBER(Regressions!O164),ROUND(Regressions!O164, 1), NA())</f>
        <v>#N/A</v>
      </c>
      <c r="O154" s="360" t="e">
        <f>IF(ISNUMBER(Regressions!Q164),ROUND(Regressions!Q164, 1), NA())</f>
        <v>#N/A</v>
      </c>
      <c r="P154" s="358" t="e">
        <f>IF(ISNUMBER(Regressions!R164),ROUND(Regressions!R164, 1), NA())</f>
        <v>#N/A</v>
      </c>
      <c r="Q154" s="234" t="e">
        <f>IF(ISNUMBER(Regressions!S164),ROUND(Regressions!S164, 1), NA())</f>
        <v>#N/A</v>
      </c>
      <c r="R154" s="359" t="e">
        <f>IF(ISNUMBER(Regressions!T164),ROUND(Regressions!T164, 1), NA())</f>
        <v>#N/A</v>
      </c>
      <c r="S154" s="256" t="e">
        <f>IF(ISNUMBER(Regressions!U164),ROUND(Regressions!U164, 1), NA())</f>
        <v>#N/A</v>
      </c>
    </row>
    <row xmlns:x14ac="http://schemas.microsoft.com/office/spreadsheetml/2009/9/ac" r="155" hidden="true" x14ac:dyDescent="0.2">
      <c r="A155" s="355" t="str">
        <f>IF(ISBLANK(Regressions!A165), " ", Regressions!A165)</f>
        <v>Zambia</v>
      </c>
      <c r="B155" s="356">
        <f>IF(ISBLANK(Regressions!B165), " ", Regressions!B165)</f>
        <v>2027</v>
      </c>
      <c r="C155" s="361" t="str">
        <f>IF(ISBLANK(Regressions!C165), " ", Regressions!C165)</f>
        <v>Primary</v>
      </c>
      <c r="D155" s="357" t="str">
        <f>IF(ISBLANK(Regressions!D165), " ", Regressions!D165)</f>
        <v> </v>
      </c>
      <c r="E155" s="233" t="e">
        <f>IF(ISNUMBER(Regressions!E165),ROUND(Regressions!E165, 1), NA())</f>
        <v>#N/A</v>
      </c>
      <c r="F155" s="358" t="e">
        <f>IF(ISNUMBER(Regressions!F165),ROUND(Regressions!F165, 1), NA())</f>
        <v>#N/A</v>
      </c>
      <c r="G155" s="255" t="e">
        <f>IF(ISNUMBER(Regressions!G165),ROUND(Regressions!G165, 1), NA())</f>
        <v>#N/A</v>
      </c>
      <c r="H155" s="359" t="e">
        <f>IF(ISNUMBER(Regressions!H165),ROUND(Regressions!H165, 1), NA())</f>
        <v>#N/A</v>
      </c>
      <c r="I155" s="256" t="e">
        <f>IF(ISNUMBER(Regressions!I165),ROUND(Regressions!I165, 1), NA())</f>
        <v>#N/A</v>
      </c>
      <c r="J155" s="360" t="e">
        <f>IF(ISNUMBER(Regressions!K165),ROUND(Regressions!K165, 1), NA())</f>
        <v>#N/A</v>
      </c>
      <c r="K155" s="358" t="e">
        <f>IF(ISNUMBER(Regressions!L165),ROUND(Regressions!L165, 1), NA())</f>
        <v>#N/A</v>
      </c>
      <c r="L155" s="257" t="e">
        <f>IF(ISNUMBER(Regressions!M165),ROUND(Regressions!M165, 1), NA())</f>
        <v>#N/A</v>
      </c>
      <c r="M155" s="359" t="e">
        <f>IF(ISNUMBER(Regressions!N165),ROUND(Regressions!N165, 1), NA())</f>
        <v>#N/A</v>
      </c>
      <c r="N155" s="256" t="e">
        <f>IF(ISNUMBER(Regressions!O165),ROUND(Regressions!O165, 1), NA())</f>
        <v>#N/A</v>
      </c>
      <c r="O155" s="360" t="e">
        <f>IF(ISNUMBER(Regressions!Q165),ROUND(Regressions!Q165, 1), NA())</f>
        <v>#N/A</v>
      </c>
      <c r="P155" s="358" t="e">
        <f>IF(ISNUMBER(Regressions!R165),ROUND(Regressions!R165, 1), NA())</f>
        <v>#N/A</v>
      </c>
      <c r="Q155" s="234" t="e">
        <f>IF(ISNUMBER(Regressions!S165),ROUND(Regressions!S165, 1), NA())</f>
        <v>#N/A</v>
      </c>
      <c r="R155" s="359" t="e">
        <f>IF(ISNUMBER(Regressions!T165),ROUND(Regressions!T165, 1), NA())</f>
        <v>#N/A</v>
      </c>
      <c r="S155" s="256" t="e">
        <f>IF(ISNUMBER(Regressions!U165),ROUND(Regressions!U165, 1), NA())</f>
        <v>#N/A</v>
      </c>
    </row>
    <row xmlns:x14ac="http://schemas.microsoft.com/office/spreadsheetml/2009/9/ac" r="156" hidden="true" x14ac:dyDescent="0.2">
      <c r="A156" s="355" t="str">
        <f>IF(ISBLANK(Regressions!A166), " ", Regressions!A166)</f>
        <v>Zambia</v>
      </c>
      <c r="B156" s="356">
        <f>IF(ISBLANK(Regressions!B166), " ", Regressions!B166)</f>
        <v>2028</v>
      </c>
      <c r="C156" s="361" t="str">
        <f>IF(ISBLANK(Regressions!C166), " ", Regressions!C166)</f>
        <v>Primary</v>
      </c>
      <c r="D156" s="357" t="str">
        <f>IF(ISBLANK(Regressions!D166), " ", Regressions!D166)</f>
        <v> </v>
      </c>
      <c r="E156" s="233" t="e">
        <f>IF(ISNUMBER(Regressions!E166),ROUND(Regressions!E166, 1), NA())</f>
        <v>#N/A</v>
      </c>
      <c r="F156" s="358" t="e">
        <f>IF(ISNUMBER(Regressions!F166),ROUND(Regressions!F166, 1), NA())</f>
        <v>#N/A</v>
      </c>
      <c r="G156" s="255" t="e">
        <f>IF(ISNUMBER(Regressions!G166),ROUND(Regressions!G166, 1), NA())</f>
        <v>#N/A</v>
      </c>
      <c r="H156" s="359" t="e">
        <f>IF(ISNUMBER(Regressions!H166),ROUND(Regressions!H166, 1), NA())</f>
        <v>#N/A</v>
      </c>
      <c r="I156" s="256" t="e">
        <f>IF(ISNUMBER(Regressions!I166),ROUND(Regressions!I166, 1), NA())</f>
        <v>#N/A</v>
      </c>
      <c r="J156" s="360" t="e">
        <f>IF(ISNUMBER(Regressions!K166),ROUND(Regressions!K166, 1), NA())</f>
        <v>#N/A</v>
      </c>
      <c r="K156" s="358" t="e">
        <f>IF(ISNUMBER(Regressions!L166),ROUND(Regressions!L166, 1), NA())</f>
        <v>#N/A</v>
      </c>
      <c r="L156" s="257" t="e">
        <f>IF(ISNUMBER(Regressions!M166),ROUND(Regressions!M166, 1), NA())</f>
        <v>#N/A</v>
      </c>
      <c r="M156" s="359" t="e">
        <f>IF(ISNUMBER(Regressions!N166),ROUND(Regressions!N166, 1), NA())</f>
        <v>#N/A</v>
      </c>
      <c r="N156" s="256" t="e">
        <f>IF(ISNUMBER(Regressions!O166),ROUND(Regressions!O166, 1), NA())</f>
        <v>#N/A</v>
      </c>
      <c r="O156" s="360" t="e">
        <f>IF(ISNUMBER(Regressions!Q166),ROUND(Regressions!Q166, 1), NA())</f>
        <v>#N/A</v>
      </c>
      <c r="P156" s="358" t="e">
        <f>IF(ISNUMBER(Regressions!R166),ROUND(Regressions!R166, 1), NA())</f>
        <v>#N/A</v>
      </c>
      <c r="Q156" s="234" t="e">
        <f>IF(ISNUMBER(Regressions!S166),ROUND(Regressions!S166, 1), NA())</f>
        <v>#N/A</v>
      </c>
      <c r="R156" s="359" t="e">
        <f>IF(ISNUMBER(Regressions!T166),ROUND(Regressions!T166, 1), NA())</f>
        <v>#N/A</v>
      </c>
      <c r="S156" s="256" t="e">
        <f>IF(ISNUMBER(Regressions!U166),ROUND(Regressions!U166, 1), NA())</f>
        <v>#N/A</v>
      </c>
    </row>
    <row xmlns:x14ac="http://schemas.microsoft.com/office/spreadsheetml/2009/9/ac" r="157" hidden="true" x14ac:dyDescent="0.2">
      <c r="A157" s="355" t="str">
        <f>IF(ISBLANK(Regressions!A167), " ", Regressions!A167)</f>
        <v>Zambia</v>
      </c>
      <c r="B157" s="356">
        <f>IF(ISBLANK(Regressions!B167), " ", Regressions!B167)</f>
        <v>2029</v>
      </c>
      <c r="C157" s="361" t="str">
        <f>IF(ISBLANK(Regressions!C167), " ", Regressions!C167)</f>
        <v>Primary</v>
      </c>
      <c r="D157" s="357" t="str">
        <f>IF(ISBLANK(Regressions!D167), " ", Regressions!D167)</f>
        <v> </v>
      </c>
      <c r="E157" s="233" t="e">
        <f>IF(ISNUMBER(Regressions!E167),ROUND(Regressions!E167, 1), NA())</f>
        <v>#N/A</v>
      </c>
      <c r="F157" s="358" t="e">
        <f>IF(ISNUMBER(Regressions!F167),ROUND(Regressions!F167, 1), NA())</f>
        <v>#N/A</v>
      </c>
      <c r="G157" s="255" t="e">
        <f>IF(ISNUMBER(Regressions!G167),ROUND(Regressions!G167, 1), NA())</f>
        <v>#N/A</v>
      </c>
      <c r="H157" s="359" t="e">
        <f>IF(ISNUMBER(Regressions!H167),ROUND(Regressions!H167, 1), NA())</f>
        <v>#N/A</v>
      </c>
      <c r="I157" s="256" t="e">
        <f>IF(ISNUMBER(Regressions!I167),ROUND(Regressions!I167, 1), NA())</f>
        <v>#N/A</v>
      </c>
      <c r="J157" s="360" t="e">
        <f>IF(ISNUMBER(Regressions!K167),ROUND(Regressions!K167, 1), NA())</f>
        <v>#N/A</v>
      </c>
      <c r="K157" s="358" t="e">
        <f>IF(ISNUMBER(Regressions!L167),ROUND(Regressions!L167, 1), NA())</f>
        <v>#N/A</v>
      </c>
      <c r="L157" s="257" t="e">
        <f>IF(ISNUMBER(Regressions!M167),ROUND(Regressions!M167, 1), NA())</f>
        <v>#N/A</v>
      </c>
      <c r="M157" s="359" t="e">
        <f>IF(ISNUMBER(Regressions!N167),ROUND(Regressions!N167, 1), NA())</f>
        <v>#N/A</v>
      </c>
      <c r="N157" s="256" t="e">
        <f>IF(ISNUMBER(Regressions!O167),ROUND(Regressions!O167, 1), NA())</f>
        <v>#N/A</v>
      </c>
      <c r="O157" s="360" t="e">
        <f>IF(ISNUMBER(Regressions!Q167),ROUND(Regressions!Q167, 1), NA())</f>
        <v>#N/A</v>
      </c>
      <c r="P157" s="358" t="e">
        <f>IF(ISNUMBER(Regressions!R167),ROUND(Regressions!R167, 1), NA())</f>
        <v>#N/A</v>
      </c>
      <c r="Q157" s="234" t="e">
        <f>IF(ISNUMBER(Regressions!S167),ROUND(Regressions!S167, 1), NA())</f>
        <v>#N/A</v>
      </c>
      <c r="R157" s="359" t="e">
        <f>IF(ISNUMBER(Regressions!T167),ROUND(Regressions!T167, 1), NA())</f>
        <v>#N/A</v>
      </c>
      <c r="S157" s="256" t="e">
        <f>IF(ISNUMBER(Regressions!U167),ROUND(Regressions!U167, 1), NA())</f>
        <v>#N/A</v>
      </c>
    </row>
    <row xmlns:x14ac="http://schemas.microsoft.com/office/spreadsheetml/2009/9/ac" r="158" hidden="true" x14ac:dyDescent="0.2">
      <c r="A158" s="355" t="str">
        <f>IF(ISBLANK(Regressions!A168), " ", Regressions!A168)</f>
        <v>Zambia</v>
      </c>
      <c r="B158" s="356">
        <f>IF(ISBLANK(Regressions!B168), " ", Regressions!B168)</f>
        <v>2030</v>
      </c>
      <c r="C158" s="361" t="str">
        <f>IF(ISBLANK(Regressions!C168), " ", Regressions!C168)</f>
        <v>Primary</v>
      </c>
      <c r="D158" s="357" t="str">
        <f>IF(ISBLANK(Regressions!D168), " ", Regressions!D168)</f>
        <v> </v>
      </c>
      <c r="E158" s="233" t="e">
        <f>IF(ISNUMBER(Regressions!E168),ROUND(Regressions!E168, 1), NA())</f>
        <v>#N/A</v>
      </c>
      <c r="F158" s="358" t="e">
        <f>IF(ISNUMBER(Regressions!F168),ROUND(Regressions!F168, 1), NA())</f>
        <v>#N/A</v>
      </c>
      <c r="G158" s="255" t="e">
        <f>IF(ISNUMBER(Regressions!G168),ROUND(Regressions!G168, 1), NA())</f>
        <v>#N/A</v>
      </c>
      <c r="H158" s="359" t="e">
        <f>IF(ISNUMBER(Regressions!H168),ROUND(Regressions!H168, 1), NA())</f>
        <v>#N/A</v>
      </c>
      <c r="I158" s="256" t="e">
        <f>IF(ISNUMBER(Regressions!I168),ROUND(Regressions!I168, 1), NA())</f>
        <v>#N/A</v>
      </c>
      <c r="J158" s="360" t="e">
        <f>IF(ISNUMBER(Regressions!K168),ROUND(Regressions!K168, 1), NA())</f>
        <v>#N/A</v>
      </c>
      <c r="K158" s="358" t="e">
        <f>IF(ISNUMBER(Regressions!L168),ROUND(Regressions!L168, 1), NA())</f>
        <v>#N/A</v>
      </c>
      <c r="L158" s="257" t="e">
        <f>IF(ISNUMBER(Regressions!M168),ROUND(Regressions!M168, 1), NA())</f>
        <v>#N/A</v>
      </c>
      <c r="M158" s="359" t="e">
        <f>IF(ISNUMBER(Regressions!N168),ROUND(Regressions!N168, 1), NA())</f>
        <v>#N/A</v>
      </c>
      <c r="N158" s="256" t="e">
        <f>IF(ISNUMBER(Regressions!O168),ROUND(Regressions!O168, 1), NA())</f>
        <v>#N/A</v>
      </c>
      <c r="O158" s="360" t="e">
        <f>IF(ISNUMBER(Regressions!Q168),ROUND(Regressions!Q168, 1), NA())</f>
        <v>#N/A</v>
      </c>
      <c r="P158" s="358" t="e">
        <f>IF(ISNUMBER(Regressions!R168),ROUND(Regressions!R168, 1), NA())</f>
        <v>#N/A</v>
      </c>
      <c r="Q158" s="234" t="e">
        <f>IF(ISNUMBER(Regressions!S168),ROUND(Regressions!S168, 1), NA())</f>
        <v>#N/A</v>
      </c>
      <c r="R158" s="359" t="e">
        <f>IF(ISNUMBER(Regressions!T168),ROUND(Regressions!T168, 1), NA())</f>
        <v>#N/A</v>
      </c>
      <c r="S158" s="256" t="e">
        <f>IF(ISNUMBER(Regressions!U168),ROUND(Regressions!U168, 1), NA())</f>
        <v>#N/A</v>
      </c>
    </row>
    <row xmlns:x14ac="http://schemas.microsoft.com/office/spreadsheetml/2009/9/ac" r="159" x14ac:dyDescent="0.2">
      <c r="A159" s="355" t="str">
        <f>IF(ISBLANK(Regressions!A169), " ", Regressions!A169)</f>
        <v>Zambia</v>
      </c>
      <c r="B159" s="356">
        <f>IF(ISBLANK(Regressions!B169), " ", Regressions!B169)</f>
        <v>2000</v>
      </c>
      <c r="C159" s="361" t="str">
        <f>IF(ISBLANK(Regressions!C169), " ", Regressions!C169)</f>
        <v>Secondary</v>
      </c>
      <c r="D159" s="357">
        <f>IF(ISBLANK(Regressions!D169), " ", Regressions!D169)</f>
        <v>1175670</v>
      </c>
      <c r="E159" s="233" t="e">
        <f>IF(ISNUMBER(Regressions!E169),ROUND(Regressions!E169, 1), NA())</f>
        <v>#N/A</v>
      </c>
      <c r="F159" s="358" t="e">
        <f>IF(ISNUMBER(Regressions!F169),ROUND(Regressions!F169, 1), NA())</f>
        <v>#N/A</v>
      </c>
      <c r="G159" s="255" t="e">
        <f>IF(ISNUMBER(Regressions!G169),ROUND(Regressions!G169, 1), NA())</f>
        <v>#N/A</v>
      </c>
      <c r="H159" s="359" t="e">
        <f>IF(ISNUMBER(Regressions!H169),ROUND(Regressions!H169, 1), NA())</f>
        <v>#N/A</v>
      </c>
      <c r="I159" s="256" t="e">
        <f>IF(ISNUMBER(Regressions!I169),ROUND(Regressions!I169, 1), NA())</f>
        <v>#N/A</v>
      </c>
      <c r="J159" s="360" t="e">
        <f>IF(ISNUMBER(Regressions!K169),ROUND(Regressions!K169, 1), NA())</f>
        <v>#N/A</v>
      </c>
      <c r="K159" s="358" t="e">
        <f>IF(ISNUMBER(Regressions!L169),ROUND(Regressions!L169, 1), NA())</f>
        <v>#N/A</v>
      </c>
      <c r="L159" s="257" t="e">
        <f>IF(ISNUMBER(Regressions!M169),ROUND(Regressions!M169, 1), NA())</f>
        <v>#N/A</v>
      </c>
      <c r="M159" s="359" t="e">
        <f>IF(ISNUMBER(Regressions!N169),ROUND(Regressions!N169, 1), NA())</f>
        <v>#N/A</v>
      </c>
      <c r="N159" s="256" t="e">
        <f>IF(ISNUMBER(Regressions!O169),ROUND(Regressions!O169, 1), NA())</f>
        <v>#N/A</v>
      </c>
      <c r="O159" s="360" t="e">
        <f>IF(ISNUMBER(Regressions!Q169),ROUND(Regressions!Q169, 1), NA())</f>
        <v>#N/A</v>
      </c>
      <c r="P159" s="358" t="e">
        <f>IF(ISNUMBER(Regressions!R169),ROUND(Regressions!R169, 1), NA())</f>
        <v>#N/A</v>
      </c>
      <c r="Q159" s="234" t="e">
        <f>IF(ISNUMBER(Regressions!S169),ROUND(Regressions!S169, 1), NA())</f>
        <v>#N/A</v>
      </c>
      <c r="R159" s="359" t="e">
        <f>IF(ISNUMBER(Regressions!T169),ROUND(Regressions!T169, 1), NA())</f>
        <v>#N/A</v>
      </c>
      <c r="S159" s="256" t="e">
        <f>IF(ISNUMBER(Regressions!U169),ROUND(Regressions!U169, 1), NA())</f>
        <v>#N/A</v>
      </c>
    </row>
    <row xmlns:x14ac="http://schemas.microsoft.com/office/spreadsheetml/2009/9/ac" r="160" x14ac:dyDescent="0.2">
      <c r="A160" s="355" t="str">
        <f>IF(ISBLANK(Regressions!A170), " ", Regressions!A170)</f>
        <v>Zambia</v>
      </c>
      <c r="B160" s="356">
        <f>IF(ISBLANK(Regressions!B170), " ", Regressions!B170)</f>
        <v>2001</v>
      </c>
      <c r="C160" s="361" t="str">
        <f>IF(ISBLANK(Regressions!C170), " ", Regressions!C170)</f>
        <v>Secondary</v>
      </c>
      <c r="D160" s="357">
        <f>IF(ISBLANK(Regressions!D170), " ", Regressions!D170)</f>
        <v>1210703</v>
      </c>
      <c r="E160" s="233" t="e">
        <f>IF(ISNUMBER(Regressions!E170),ROUND(Regressions!E170, 1), NA())</f>
        <v>#N/A</v>
      </c>
      <c r="F160" s="358" t="e">
        <f>IF(ISNUMBER(Regressions!F170),ROUND(Regressions!F170, 1), NA())</f>
        <v>#N/A</v>
      </c>
      <c r="G160" s="255" t="e">
        <f>IF(ISNUMBER(Regressions!G170),ROUND(Regressions!G170, 1), NA())</f>
        <v>#N/A</v>
      </c>
      <c r="H160" s="359" t="e">
        <f>IF(ISNUMBER(Regressions!H170),ROUND(Regressions!H170, 1), NA())</f>
        <v>#N/A</v>
      </c>
      <c r="I160" s="256" t="e">
        <f>IF(ISNUMBER(Regressions!I170),ROUND(Regressions!I170, 1), NA())</f>
        <v>#N/A</v>
      </c>
      <c r="J160" s="360" t="e">
        <f>IF(ISNUMBER(Regressions!K170),ROUND(Regressions!K170, 1), NA())</f>
        <v>#N/A</v>
      </c>
      <c r="K160" s="358" t="e">
        <f>IF(ISNUMBER(Regressions!L170),ROUND(Regressions!L170, 1), NA())</f>
        <v>#N/A</v>
      </c>
      <c r="L160" s="257" t="e">
        <f>IF(ISNUMBER(Regressions!M170),ROUND(Regressions!M170, 1), NA())</f>
        <v>#N/A</v>
      </c>
      <c r="M160" s="359" t="e">
        <f>IF(ISNUMBER(Regressions!N170),ROUND(Regressions!N170, 1), NA())</f>
        <v>#N/A</v>
      </c>
      <c r="N160" s="256" t="e">
        <f>IF(ISNUMBER(Regressions!O170),ROUND(Regressions!O170, 1), NA())</f>
        <v>#N/A</v>
      </c>
      <c r="O160" s="360" t="e">
        <f>IF(ISNUMBER(Regressions!Q170),ROUND(Regressions!Q170, 1), NA())</f>
        <v>#N/A</v>
      </c>
      <c r="P160" s="358" t="e">
        <f>IF(ISNUMBER(Regressions!R170),ROUND(Regressions!R170, 1), NA())</f>
        <v>#N/A</v>
      </c>
      <c r="Q160" s="234" t="e">
        <f>IF(ISNUMBER(Regressions!S170),ROUND(Regressions!S170, 1), NA())</f>
        <v>#N/A</v>
      </c>
      <c r="R160" s="359" t="e">
        <f>IF(ISNUMBER(Regressions!T170),ROUND(Regressions!T170, 1), NA())</f>
        <v>#N/A</v>
      </c>
      <c r="S160" s="256" t="e">
        <f>IF(ISNUMBER(Regressions!U170),ROUND(Regressions!U170, 1), NA())</f>
        <v>#N/A</v>
      </c>
    </row>
    <row xmlns:x14ac="http://schemas.microsoft.com/office/spreadsheetml/2009/9/ac" r="161" x14ac:dyDescent="0.2">
      <c r="A161" s="355" t="str">
        <f>IF(ISBLANK(Regressions!A171), " ", Regressions!A171)</f>
        <v>Zambia</v>
      </c>
      <c r="B161" s="356">
        <f>IF(ISBLANK(Regressions!B171), " ", Regressions!B171)</f>
        <v>2002</v>
      </c>
      <c r="C161" s="361" t="str">
        <f>IF(ISBLANK(Regressions!C171), " ", Regressions!C171)</f>
        <v>Secondary</v>
      </c>
      <c r="D161" s="357">
        <f>IF(ISBLANK(Regressions!D171), " ", Regressions!D171)</f>
        <v>1246844</v>
      </c>
      <c r="E161" s="233" t="e">
        <f>IF(ISNUMBER(Regressions!E171),ROUND(Regressions!E171, 1), NA())</f>
        <v>#N/A</v>
      </c>
      <c r="F161" s="358" t="e">
        <f>IF(ISNUMBER(Regressions!F171),ROUND(Regressions!F171, 1), NA())</f>
        <v>#N/A</v>
      </c>
      <c r="G161" s="255" t="e">
        <f>IF(ISNUMBER(Regressions!G171),ROUND(Regressions!G171, 1), NA())</f>
        <v>#N/A</v>
      </c>
      <c r="H161" s="359" t="e">
        <f>IF(ISNUMBER(Regressions!H171),ROUND(Regressions!H171, 1), NA())</f>
        <v>#N/A</v>
      </c>
      <c r="I161" s="256" t="e">
        <f>IF(ISNUMBER(Regressions!I171),ROUND(Regressions!I171, 1), NA())</f>
        <v>#N/A</v>
      </c>
      <c r="J161" s="360" t="e">
        <f>IF(ISNUMBER(Regressions!K171),ROUND(Regressions!K171, 1), NA())</f>
        <v>#N/A</v>
      </c>
      <c r="K161" s="358" t="e">
        <f>IF(ISNUMBER(Regressions!L171),ROUND(Regressions!L171, 1), NA())</f>
        <v>#N/A</v>
      </c>
      <c r="L161" s="257" t="e">
        <f>IF(ISNUMBER(Regressions!M171),ROUND(Regressions!M171, 1), NA())</f>
        <v>#N/A</v>
      </c>
      <c r="M161" s="359" t="e">
        <f>IF(ISNUMBER(Regressions!N171),ROUND(Regressions!N171, 1), NA())</f>
        <v>#N/A</v>
      </c>
      <c r="N161" s="256" t="e">
        <f>IF(ISNUMBER(Regressions!O171),ROUND(Regressions!O171, 1), NA())</f>
        <v>#N/A</v>
      </c>
      <c r="O161" s="360" t="e">
        <f>IF(ISNUMBER(Regressions!Q171),ROUND(Regressions!Q171, 1), NA())</f>
        <v>#N/A</v>
      </c>
      <c r="P161" s="358" t="e">
        <f>IF(ISNUMBER(Regressions!R171),ROUND(Regressions!R171, 1), NA())</f>
        <v>#N/A</v>
      </c>
      <c r="Q161" s="234" t="e">
        <f>IF(ISNUMBER(Regressions!S171),ROUND(Regressions!S171, 1), NA())</f>
        <v>#N/A</v>
      </c>
      <c r="R161" s="359" t="e">
        <f>IF(ISNUMBER(Regressions!T171),ROUND(Regressions!T171, 1), NA())</f>
        <v>#N/A</v>
      </c>
      <c r="S161" s="256" t="e">
        <f>IF(ISNUMBER(Regressions!U171),ROUND(Regressions!U171, 1), NA())</f>
        <v>#N/A</v>
      </c>
    </row>
    <row xmlns:x14ac="http://schemas.microsoft.com/office/spreadsheetml/2009/9/ac" r="162" x14ac:dyDescent="0.2">
      <c r="A162" s="355" t="str">
        <f>IF(ISBLANK(Regressions!A172), " ", Regressions!A172)</f>
        <v>Zambia</v>
      </c>
      <c r="B162" s="356">
        <f>IF(ISBLANK(Regressions!B172), " ", Regressions!B172)</f>
        <v>2003</v>
      </c>
      <c r="C162" s="361" t="str">
        <f>IF(ISBLANK(Regressions!C172), " ", Regressions!C172)</f>
        <v>Secondary</v>
      </c>
      <c r="D162" s="357">
        <f>IF(ISBLANK(Regressions!D172), " ", Regressions!D172)</f>
        <v>1279838</v>
      </c>
      <c r="E162" s="233" t="e">
        <f>IF(ISNUMBER(Regressions!E172),ROUND(Regressions!E172, 1), NA())</f>
        <v>#N/A</v>
      </c>
      <c r="F162" s="358" t="e">
        <f>IF(ISNUMBER(Regressions!F172),ROUND(Regressions!F172, 1), NA())</f>
        <v>#N/A</v>
      </c>
      <c r="G162" s="255" t="e">
        <f>IF(ISNUMBER(Regressions!G172),ROUND(Regressions!G172, 1), NA())</f>
        <v>#N/A</v>
      </c>
      <c r="H162" s="359" t="e">
        <f>IF(ISNUMBER(Regressions!H172),ROUND(Regressions!H172, 1), NA())</f>
        <v>#N/A</v>
      </c>
      <c r="I162" s="256" t="e">
        <f>IF(ISNUMBER(Regressions!I172),ROUND(Regressions!I172, 1), NA())</f>
        <v>#N/A</v>
      </c>
      <c r="J162" s="360" t="e">
        <f>IF(ISNUMBER(Regressions!K172),ROUND(Regressions!K172, 1), NA())</f>
        <v>#N/A</v>
      </c>
      <c r="K162" s="358" t="e">
        <f>IF(ISNUMBER(Regressions!L172),ROUND(Regressions!L172, 1), NA())</f>
        <v>#N/A</v>
      </c>
      <c r="L162" s="257" t="e">
        <f>IF(ISNUMBER(Regressions!M172),ROUND(Regressions!M172, 1), NA())</f>
        <v>#N/A</v>
      </c>
      <c r="M162" s="359" t="e">
        <f>IF(ISNUMBER(Regressions!N172),ROUND(Regressions!N172, 1), NA())</f>
        <v>#N/A</v>
      </c>
      <c r="N162" s="256" t="e">
        <f>IF(ISNUMBER(Regressions!O172),ROUND(Regressions!O172, 1), NA())</f>
        <v>#N/A</v>
      </c>
      <c r="O162" s="360" t="e">
        <f>IF(ISNUMBER(Regressions!Q172),ROUND(Regressions!Q172, 1), NA())</f>
        <v>#N/A</v>
      </c>
      <c r="P162" s="358" t="e">
        <f>IF(ISNUMBER(Regressions!R172),ROUND(Regressions!R172, 1), NA())</f>
        <v>#N/A</v>
      </c>
      <c r="Q162" s="234" t="e">
        <f>IF(ISNUMBER(Regressions!S172),ROUND(Regressions!S172, 1), NA())</f>
        <v>#N/A</v>
      </c>
      <c r="R162" s="359" t="e">
        <f>IF(ISNUMBER(Regressions!T172),ROUND(Regressions!T172, 1), NA())</f>
        <v>#N/A</v>
      </c>
      <c r="S162" s="256" t="e">
        <f>IF(ISNUMBER(Regressions!U172),ROUND(Regressions!U172, 1), NA())</f>
        <v>#N/A</v>
      </c>
    </row>
    <row xmlns:x14ac="http://schemas.microsoft.com/office/spreadsheetml/2009/9/ac" r="163" x14ac:dyDescent="0.2">
      <c r="A163" s="355" t="str">
        <f>IF(ISBLANK(Regressions!A173), " ", Regressions!A173)</f>
        <v>Zambia</v>
      </c>
      <c r="B163" s="356">
        <f>IF(ISBLANK(Regressions!B173), " ", Regressions!B173)</f>
        <v>2004</v>
      </c>
      <c r="C163" s="361" t="str">
        <f>IF(ISBLANK(Regressions!C173), " ", Regressions!C173)</f>
        <v>Secondary</v>
      </c>
      <c r="D163" s="357">
        <f>IF(ISBLANK(Regressions!D173), " ", Regressions!D173)</f>
        <v>1315279</v>
      </c>
      <c r="E163" s="233" t="e">
        <f>IF(ISNUMBER(Regressions!E173),ROUND(Regressions!E173, 1), NA())</f>
        <v>#N/A</v>
      </c>
      <c r="F163" s="358" t="e">
        <f>IF(ISNUMBER(Regressions!F173),ROUND(Regressions!F173, 1), NA())</f>
        <v>#N/A</v>
      </c>
      <c r="G163" s="255" t="e">
        <f>IF(ISNUMBER(Regressions!G173),ROUND(Regressions!G173, 1), NA())</f>
        <v>#N/A</v>
      </c>
      <c r="H163" s="359" t="e">
        <f>IF(ISNUMBER(Regressions!H173),ROUND(Regressions!H173, 1), NA())</f>
        <v>#N/A</v>
      </c>
      <c r="I163" s="256" t="e">
        <f>IF(ISNUMBER(Regressions!I173),ROUND(Regressions!I173, 1), NA())</f>
        <v>#N/A</v>
      </c>
      <c r="J163" s="360" t="e">
        <f>IF(ISNUMBER(Regressions!K173),ROUND(Regressions!K173, 1), NA())</f>
        <v>#N/A</v>
      </c>
      <c r="K163" s="358" t="e">
        <f>IF(ISNUMBER(Regressions!L173),ROUND(Regressions!L173, 1), NA())</f>
        <v>#N/A</v>
      </c>
      <c r="L163" s="257" t="e">
        <f>IF(ISNUMBER(Regressions!M173),ROUND(Regressions!M173, 1), NA())</f>
        <v>#N/A</v>
      </c>
      <c r="M163" s="359" t="e">
        <f>IF(ISNUMBER(Regressions!N173),ROUND(Regressions!N173, 1), NA())</f>
        <v>#N/A</v>
      </c>
      <c r="N163" s="256" t="e">
        <f>IF(ISNUMBER(Regressions!O173),ROUND(Regressions!O173, 1), NA())</f>
        <v>#N/A</v>
      </c>
      <c r="O163" s="360" t="e">
        <f>IF(ISNUMBER(Regressions!Q173),ROUND(Regressions!Q173, 1), NA())</f>
        <v>#N/A</v>
      </c>
      <c r="P163" s="358" t="e">
        <f>IF(ISNUMBER(Regressions!R173),ROUND(Regressions!R173, 1), NA())</f>
        <v>#N/A</v>
      </c>
      <c r="Q163" s="234" t="e">
        <f>IF(ISNUMBER(Regressions!S173),ROUND(Regressions!S173, 1), NA())</f>
        <v>#N/A</v>
      </c>
      <c r="R163" s="359" t="e">
        <f>IF(ISNUMBER(Regressions!T173),ROUND(Regressions!T173, 1), NA())</f>
        <v>#N/A</v>
      </c>
      <c r="S163" s="256" t="e">
        <f>IF(ISNUMBER(Regressions!U173),ROUND(Regressions!U173, 1), NA())</f>
        <v>#N/A</v>
      </c>
    </row>
    <row xmlns:x14ac="http://schemas.microsoft.com/office/spreadsheetml/2009/9/ac" r="164" x14ac:dyDescent="0.2">
      <c r="A164" s="355" t="str">
        <f>IF(ISBLANK(Regressions!A174), " ", Regressions!A174)</f>
        <v>Zambia</v>
      </c>
      <c r="B164" s="356">
        <f>IF(ISBLANK(Regressions!B174), " ", Regressions!B174)</f>
        <v>2005</v>
      </c>
      <c r="C164" s="361" t="str">
        <f>IF(ISBLANK(Regressions!C174), " ", Regressions!C174)</f>
        <v>Secondary</v>
      </c>
      <c r="D164" s="357">
        <f>IF(ISBLANK(Regressions!D174), " ", Regressions!D174)</f>
        <v>1348029</v>
      </c>
      <c r="E164" s="233" t="e">
        <f>IF(ISNUMBER(Regressions!E174),ROUND(Regressions!E174, 1), NA())</f>
        <v>#N/A</v>
      </c>
      <c r="F164" s="358" t="e">
        <f>IF(ISNUMBER(Regressions!F174),ROUND(Regressions!F174, 1), NA())</f>
        <v>#N/A</v>
      </c>
      <c r="G164" s="255" t="e">
        <f>IF(ISNUMBER(Regressions!G174),ROUND(Regressions!G174, 1), NA())</f>
        <v>#N/A</v>
      </c>
      <c r="H164" s="359" t="e">
        <f>IF(ISNUMBER(Regressions!H174),ROUND(Regressions!H174, 1), NA())</f>
        <v>#N/A</v>
      </c>
      <c r="I164" s="256" t="e">
        <f>IF(ISNUMBER(Regressions!I174),ROUND(Regressions!I174, 1), NA())</f>
        <v>#N/A</v>
      </c>
      <c r="J164" s="360" t="e">
        <f>IF(ISNUMBER(Regressions!K174),ROUND(Regressions!K174, 1), NA())</f>
        <v>#N/A</v>
      </c>
      <c r="K164" s="358" t="e">
        <f>IF(ISNUMBER(Regressions!L174),ROUND(Regressions!L174, 1), NA())</f>
        <v>#N/A</v>
      </c>
      <c r="L164" s="257" t="e">
        <f>IF(ISNUMBER(Regressions!M174),ROUND(Regressions!M174, 1), NA())</f>
        <v>#N/A</v>
      </c>
      <c r="M164" s="359" t="e">
        <f>IF(ISNUMBER(Regressions!N174),ROUND(Regressions!N174, 1), NA())</f>
        <v>#N/A</v>
      </c>
      <c r="N164" s="256" t="e">
        <f>IF(ISNUMBER(Regressions!O174),ROUND(Regressions!O174, 1), NA())</f>
        <v>#N/A</v>
      </c>
      <c r="O164" s="360" t="e">
        <f>IF(ISNUMBER(Regressions!Q174),ROUND(Regressions!Q174, 1), NA())</f>
        <v>#N/A</v>
      </c>
      <c r="P164" s="358" t="e">
        <f>IF(ISNUMBER(Regressions!R174),ROUND(Regressions!R174, 1), NA())</f>
        <v>#N/A</v>
      </c>
      <c r="Q164" s="234" t="e">
        <f>IF(ISNUMBER(Regressions!S174),ROUND(Regressions!S174, 1), NA())</f>
        <v>#N/A</v>
      </c>
      <c r="R164" s="359" t="e">
        <f>IF(ISNUMBER(Regressions!T174),ROUND(Regressions!T174, 1), NA())</f>
        <v>#N/A</v>
      </c>
      <c r="S164" s="256" t="e">
        <f>IF(ISNUMBER(Regressions!U174),ROUND(Regressions!U174, 1), NA())</f>
        <v>#N/A</v>
      </c>
    </row>
    <row xmlns:x14ac="http://schemas.microsoft.com/office/spreadsheetml/2009/9/ac" r="165" x14ac:dyDescent="0.2">
      <c r="A165" s="355" t="str">
        <f>IF(ISBLANK(Regressions!A175), " ", Regressions!A175)</f>
        <v>Zambia</v>
      </c>
      <c r="B165" s="356">
        <f>IF(ISBLANK(Regressions!B175), " ", Regressions!B175)</f>
        <v>2006</v>
      </c>
      <c r="C165" s="361" t="str">
        <f>IF(ISBLANK(Regressions!C175), " ", Regressions!C175)</f>
        <v>Secondary</v>
      </c>
      <c r="D165" s="357">
        <f>IF(ISBLANK(Regressions!D175), " ", Regressions!D175)</f>
        <v>1384868</v>
      </c>
      <c r="E165" s="233" t="e">
        <f>IF(ISNUMBER(Regressions!E175),ROUND(Regressions!E175, 1), NA())</f>
        <v>#N/A</v>
      </c>
      <c r="F165" s="358">
        <f>IF(ISNUMBER(Regressions!F175),ROUND(Regressions!F175, 1), NA())</f>
        <v>98.9</v>
      </c>
      <c r="G165" s="255" t="e">
        <f>IF(ISNUMBER(Regressions!G175),ROUND(Regressions!G175, 1), NA())</f>
        <v>#N/A</v>
      </c>
      <c r="H165" s="359" t="e">
        <f>IF(ISNUMBER(Regressions!H175),ROUND(Regressions!H175, 1), NA())</f>
        <v>#N/A</v>
      </c>
      <c r="I165" s="256">
        <f>IF(ISNUMBER(Regressions!I175),ROUND(Regressions!I175, 1), NA())</f>
        <v>1.1000000000000001</v>
      </c>
      <c r="J165" s="360" t="e">
        <f>IF(ISNUMBER(Regressions!K175),ROUND(Regressions!K175, 1), NA())</f>
        <v>#N/A</v>
      </c>
      <c r="K165" s="358" t="e">
        <f>IF(ISNUMBER(Regressions!L175),ROUND(Regressions!L175, 1), NA())</f>
        <v>#N/A</v>
      </c>
      <c r="L165" s="257" t="e">
        <f>IF(ISNUMBER(Regressions!M175),ROUND(Regressions!M175, 1), NA())</f>
        <v>#N/A</v>
      </c>
      <c r="M165" s="359" t="e">
        <f>IF(ISNUMBER(Regressions!N175),ROUND(Regressions!N175, 1), NA())</f>
        <v>#N/A</v>
      </c>
      <c r="N165" s="256" t="e">
        <f>IF(ISNUMBER(Regressions!O175),ROUND(Regressions!O175, 1), NA())</f>
        <v>#N/A</v>
      </c>
      <c r="O165" s="360" t="e">
        <f>IF(ISNUMBER(Regressions!Q175),ROUND(Regressions!Q175, 1), NA())</f>
        <v>#N/A</v>
      </c>
      <c r="P165" s="358" t="e">
        <f>IF(ISNUMBER(Regressions!R175),ROUND(Regressions!R175, 1), NA())</f>
        <v>#N/A</v>
      </c>
      <c r="Q165" s="234" t="e">
        <f>IF(ISNUMBER(Regressions!S175),ROUND(Regressions!S175, 1), NA())</f>
        <v>#N/A</v>
      </c>
      <c r="R165" s="359" t="e">
        <f>IF(ISNUMBER(Regressions!T175),ROUND(Regressions!T175, 1), NA())</f>
        <v>#N/A</v>
      </c>
      <c r="S165" s="256" t="e">
        <f>IF(ISNUMBER(Regressions!U175),ROUND(Regressions!U175, 1), NA())</f>
        <v>#N/A</v>
      </c>
    </row>
    <row xmlns:x14ac="http://schemas.microsoft.com/office/spreadsheetml/2009/9/ac" r="166" x14ac:dyDescent="0.2">
      <c r="A166" s="355" t="str">
        <f>IF(ISBLANK(Regressions!A176), " ", Regressions!A176)</f>
        <v>Zambia</v>
      </c>
      <c r="B166" s="356">
        <f>IF(ISBLANK(Regressions!B176), " ", Regressions!B176)</f>
        <v>2007</v>
      </c>
      <c r="C166" s="361" t="str">
        <f>IF(ISBLANK(Regressions!C176), " ", Regressions!C176)</f>
        <v>Secondary</v>
      </c>
      <c r="D166" s="357">
        <f>IF(ISBLANK(Regressions!D176), " ", Regressions!D176)</f>
        <v>1422662</v>
      </c>
      <c r="E166" s="233" t="e">
        <f>IF(ISNUMBER(Regressions!E176),ROUND(Regressions!E176, 1), NA())</f>
        <v>#N/A</v>
      </c>
      <c r="F166" s="358">
        <f>IF(ISNUMBER(Regressions!F176),ROUND(Regressions!F176, 1), NA())</f>
        <v>98.9</v>
      </c>
      <c r="G166" s="255" t="e">
        <f>IF(ISNUMBER(Regressions!G176),ROUND(Regressions!G176, 1), NA())</f>
        <v>#N/A</v>
      </c>
      <c r="H166" s="359" t="e">
        <f>IF(ISNUMBER(Regressions!H176),ROUND(Regressions!H176, 1), NA())</f>
        <v>#N/A</v>
      </c>
      <c r="I166" s="256">
        <f>IF(ISNUMBER(Regressions!I176),ROUND(Regressions!I176, 1), NA())</f>
        <v>1.1000000000000001</v>
      </c>
      <c r="J166" s="360" t="e">
        <f>IF(ISNUMBER(Regressions!K176),ROUND(Regressions!K176, 1), NA())</f>
        <v>#N/A</v>
      </c>
      <c r="K166" s="358" t="e">
        <f>IF(ISNUMBER(Regressions!L176),ROUND(Regressions!L176, 1), NA())</f>
        <v>#N/A</v>
      </c>
      <c r="L166" s="257" t="e">
        <f>IF(ISNUMBER(Regressions!M176),ROUND(Regressions!M176, 1), NA())</f>
        <v>#N/A</v>
      </c>
      <c r="M166" s="359" t="e">
        <f>IF(ISNUMBER(Regressions!N176),ROUND(Regressions!N176, 1), NA())</f>
        <v>#N/A</v>
      </c>
      <c r="N166" s="256" t="e">
        <f>IF(ISNUMBER(Regressions!O176),ROUND(Regressions!O176, 1), NA())</f>
        <v>#N/A</v>
      </c>
      <c r="O166" s="360" t="e">
        <f>IF(ISNUMBER(Regressions!Q176),ROUND(Regressions!Q176, 1), NA())</f>
        <v>#N/A</v>
      </c>
      <c r="P166" s="358" t="e">
        <f>IF(ISNUMBER(Regressions!R176),ROUND(Regressions!R176, 1), NA())</f>
        <v>#N/A</v>
      </c>
      <c r="Q166" s="234" t="e">
        <f>IF(ISNUMBER(Regressions!S176),ROUND(Regressions!S176, 1), NA())</f>
        <v>#N/A</v>
      </c>
      <c r="R166" s="359" t="e">
        <f>IF(ISNUMBER(Regressions!T176),ROUND(Regressions!T176, 1), NA())</f>
        <v>#N/A</v>
      </c>
      <c r="S166" s="256" t="e">
        <f>IF(ISNUMBER(Regressions!U176),ROUND(Regressions!U176, 1), NA())</f>
        <v>#N/A</v>
      </c>
    </row>
    <row xmlns:x14ac="http://schemas.microsoft.com/office/spreadsheetml/2009/9/ac" r="167" x14ac:dyDescent="0.2">
      <c r="A167" s="355" t="str">
        <f>IF(ISBLANK(Regressions!A177), " ", Regressions!A177)</f>
        <v>Zambia</v>
      </c>
      <c r="B167" s="356">
        <f>IF(ISBLANK(Regressions!B177), " ", Regressions!B177)</f>
        <v>2008</v>
      </c>
      <c r="C167" s="361" t="str">
        <f>IF(ISBLANK(Regressions!C177), " ", Regressions!C177)</f>
        <v>Secondary</v>
      </c>
      <c r="D167" s="357">
        <f>IF(ISBLANK(Regressions!D177), " ", Regressions!D177)</f>
        <v>1465358</v>
      </c>
      <c r="E167" s="233" t="e">
        <f>IF(ISNUMBER(Regressions!E177),ROUND(Regressions!E177, 1), NA())</f>
        <v>#N/A</v>
      </c>
      <c r="F167" s="358">
        <f>IF(ISNUMBER(Regressions!F177),ROUND(Regressions!F177, 1), NA())</f>
        <v>98.9</v>
      </c>
      <c r="G167" s="255" t="e">
        <f>IF(ISNUMBER(Regressions!G177),ROUND(Regressions!G177, 1), NA())</f>
        <v>#N/A</v>
      </c>
      <c r="H167" s="359" t="e">
        <f>IF(ISNUMBER(Regressions!H177),ROUND(Regressions!H177, 1), NA())</f>
        <v>#N/A</v>
      </c>
      <c r="I167" s="256">
        <f>IF(ISNUMBER(Regressions!I177),ROUND(Regressions!I177, 1), NA())</f>
        <v>1.1000000000000001</v>
      </c>
      <c r="J167" s="360" t="e">
        <f>IF(ISNUMBER(Regressions!K177),ROUND(Regressions!K177, 1), NA())</f>
        <v>#N/A</v>
      </c>
      <c r="K167" s="358" t="e">
        <f>IF(ISNUMBER(Regressions!L177),ROUND(Regressions!L177, 1), NA())</f>
        <v>#N/A</v>
      </c>
      <c r="L167" s="257" t="e">
        <f>IF(ISNUMBER(Regressions!M177),ROUND(Regressions!M177, 1), NA())</f>
        <v>#N/A</v>
      </c>
      <c r="M167" s="359" t="e">
        <f>IF(ISNUMBER(Regressions!N177),ROUND(Regressions!N177, 1), NA())</f>
        <v>#N/A</v>
      </c>
      <c r="N167" s="256" t="e">
        <f>IF(ISNUMBER(Regressions!O177),ROUND(Regressions!O177, 1), NA())</f>
        <v>#N/A</v>
      </c>
      <c r="O167" s="360" t="e">
        <f>IF(ISNUMBER(Regressions!Q177),ROUND(Regressions!Q177, 1), NA())</f>
        <v>#N/A</v>
      </c>
      <c r="P167" s="358" t="e">
        <f>IF(ISNUMBER(Regressions!R177),ROUND(Regressions!R177, 1), NA())</f>
        <v>#N/A</v>
      </c>
      <c r="Q167" s="234" t="e">
        <f>IF(ISNUMBER(Regressions!S177),ROUND(Regressions!S177, 1), NA())</f>
        <v>#N/A</v>
      </c>
      <c r="R167" s="359" t="e">
        <f>IF(ISNUMBER(Regressions!T177),ROUND(Regressions!T177, 1), NA())</f>
        <v>#N/A</v>
      </c>
      <c r="S167" s="256" t="e">
        <f>IF(ISNUMBER(Regressions!U177),ROUND(Regressions!U177, 1), NA())</f>
        <v>#N/A</v>
      </c>
    </row>
    <row xmlns:x14ac="http://schemas.microsoft.com/office/spreadsheetml/2009/9/ac" r="168" x14ac:dyDescent="0.2">
      <c r="A168" s="355" t="str">
        <f>IF(ISBLANK(Regressions!A178), " ", Regressions!A178)</f>
        <v>Zambia</v>
      </c>
      <c r="B168" s="356">
        <f>IF(ISBLANK(Regressions!B178), " ", Regressions!B178)</f>
        <v>2009</v>
      </c>
      <c r="C168" s="361" t="str">
        <f>IF(ISBLANK(Regressions!C178), " ", Regressions!C178)</f>
        <v>Secondary</v>
      </c>
      <c r="D168" s="357">
        <f>IF(ISBLANK(Regressions!D178), " ", Regressions!D178)</f>
        <v>1509140</v>
      </c>
      <c r="E168" s="233" t="e">
        <f>IF(ISNUMBER(Regressions!E178),ROUND(Regressions!E178, 1), NA())</f>
        <v>#N/A</v>
      </c>
      <c r="F168" s="358">
        <f>IF(ISNUMBER(Regressions!F178),ROUND(Regressions!F178, 1), NA())</f>
        <v>98.9</v>
      </c>
      <c r="G168" s="255" t="e">
        <f>IF(ISNUMBER(Regressions!G178),ROUND(Regressions!G178, 1), NA())</f>
        <v>#N/A</v>
      </c>
      <c r="H168" s="359" t="e">
        <f>IF(ISNUMBER(Regressions!H178),ROUND(Regressions!H178, 1), NA())</f>
        <v>#N/A</v>
      </c>
      <c r="I168" s="256">
        <f>IF(ISNUMBER(Regressions!I178),ROUND(Regressions!I178, 1), NA())</f>
        <v>1.1000000000000001</v>
      </c>
      <c r="J168" s="360" t="e">
        <f>IF(ISNUMBER(Regressions!K178),ROUND(Regressions!K178, 1), NA())</f>
        <v>#N/A</v>
      </c>
      <c r="K168" s="358" t="e">
        <f>IF(ISNUMBER(Regressions!L178),ROUND(Regressions!L178, 1), NA())</f>
        <v>#N/A</v>
      </c>
      <c r="L168" s="257" t="e">
        <f>IF(ISNUMBER(Regressions!M178),ROUND(Regressions!M178, 1), NA())</f>
        <v>#N/A</v>
      </c>
      <c r="M168" s="359" t="e">
        <f>IF(ISNUMBER(Regressions!N178),ROUND(Regressions!N178, 1), NA())</f>
        <v>#N/A</v>
      </c>
      <c r="N168" s="256" t="e">
        <f>IF(ISNUMBER(Regressions!O178),ROUND(Regressions!O178, 1), NA())</f>
        <v>#N/A</v>
      </c>
      <c r="O168" s="360" t="e">
        <f>IF(ISNUMBER(Regressions!Q178),ROUND(Regressions!Q178, 1), NA())</f>
        <v>#N/A</v>
      </c>
      <c r="P168" s="358" t="e">
        <f>IF(ISNUMBER(Regressions!R178),ROUND(Regressions!R178, 1), NA())</f>
        <v>#N/A</v>
      </c>
      <c r="Q168" s="234" t="e">
        <f>IF(ISNUMBER(Regressions!S178),ROUND(Regressions!S178, 1), NA())</f>
        <v>#N/A</v>
      </c>
      <c r="R168" s="359" t="e">
        <f>IF(ISNUMBER(Regressions!T178),ROUND(Regressions!T178, 1), NA())</f>
        <v>#N/A</v>
      </c>
      <c r="S168" s="256" t="e">
        <f>IF(ISNUMBER(Regressions!U178),ROUND(Regressions!U178, 1), NA())</f>
        <v>#N/A</v>
      </c>
    </row>
    <row xmlns:x14ac="http://schemas.microsoft.com/office/spreadsheetml/2009/9/ac" r="169" x14ac:dyDescent="0.2">
      <c r="A169" s="355" t="str">
        <f>IF(ISBLANK(Regressions!A179), " ", Regressions!A179)</f>
        <v>Zambia</v>
      </c>
      <c r="B169" s="356">
        <f>IF(ISBLANK(Regressions!B179), " ", Regressions!B179)</f>
        <v>2010</v>
      </c>
      <c r="C169" s="361" t="str">
        <f>IF(ISBLANK(Regressions!C179), " ", Regressions!C179)</f>
        <v>Secondary</v>
      </c>
      <c r="D169" s="357">
        <f>IF(ISBLANK(Regressions!D179), " ", Regressions!D179)</f>
        <v>1556616</v>
      </c>
      <c r="E169" s="233" t="e">
        <f>IF(ISNUMBER(Regressions!E179),ROUND(Regressions!E179, 1), NA())</f>
        <v>#N/A</v>
      </c>
      <c r="F169" s="358">
        <f>IF(ISNUMBER(Regressions!F179),ROUND(Regressions!F179, 1), NA())</f>
        <v>98.9</v>
      </c>
      <c r="G169" s="255" t="e">
        <f>IF(ISNUMBER(Regressions!G179),ROUND(Regressions!G179, 1), NA())</f>
        <v>#N/A</v>
      </c>
      <c r="H169" s="359" t="e">
        <f>IF(ISNUMBER(Regressions!H179),ROUND(Regressions!H179, 1), NA())</f>
        <v>#N/A</v>
      </c>
      <c r="I169" s="256">
        <f>IF(ISNUMBER(Regressions!I179),ROUND(Regressions!I179, 1), NA())</f>
        <v>1.1000000000000001</v>
      </c>
      <c r="J169" s="360" t="e">
        <f>IF(ISNUMBER(Regressions!K179),ROUND(Regressions!K179, 1), NA())</f>
        <v>#N/A</v>
      </c>
      <c r="K169" s="358" t="e">
        <f>IF(ISNUMBER(Regressions!L179),ROUND(Regressions!L179, 1), NA())</f>
        <v>#N/A</v>
      </c>
      <c r="L169" s="257" t="e">
        <f>IF(ISNUMBER(Regressions!M179),ROUND(Regressions!M179, 1), NA())</f>
        <v>#N/A</v>
      </c>
      <c r="M169" s="359" t="e">
        <f>IF(ISNUMBER(Regressions!N179),ROUND(Regressions!N179, 1), NA())</f>
        <v>#N/A</v>
      </c>
      <c r="N169" s="256" t="e">
        <f>IF(ISNUMBER(Regressions!O179),ROUND(Regressions!O179, 1), NA())</f>
        <v>#N/A</v>
      </c>
      <c r="O169" s="360" t="e">
        <f>IF(ISNUMBER(Regressions!Q179),ROUND(Regressions!Q179, 1), NA())</f>
        <v>#N/A</v>
      </c>
      <c r="P169" s="358" t="e">
        <f>IF(ISNUMBER(Regressions!R179),ROUND(Regressions!R179, 1), NA())</f>
        <v>#N/A</v>
      </c>
      <c r="Q169" s="234">
        <f>IF(ISNUMBER(Regressions!S179),ROUND(Regressions!S179, 1), NA())</f>
        <v>34.700000000000003</v>
      </c>
      <c r="R169" s="359" t="e">
        <f>IF(ISNUMBER(Regressions!T179),ROUND(Regressions!T179, 1), NA())</f>
        <v>#N/A</v>
      </c>
      <c r="S169" s="256" t="e">
        <f>IF(ISNUMBER(Regressions!U179),ROUND(Regressions!U179, 1), NA())</f>
        <v>#N/A</v>
      </c>
    </row>
    <row xmlns:x14ac="http://schemas.microsoft.com/office/spreadsheetml/2009/9/ac" r="170" x14ac:dyDescent="0.2">
      <c r="A170" s="355" t="str">
        <f>IF(ISBLANK(Regressions!A180), " ", Regressions!A180)</f>
        <v>Zambia</v>
      </c>
      <c r="B170" s="356">
        <f>IF(ISBLANK(Regressions!B180), " ", Regressions!B180)</f>
        <v>2011</v>
      </c>
      <c r="C170" s="361" t="str">
        <f>IF(ISBLANK(Regressions!C180), " ", Regressions!C180)</f>
        <v>Secondary</v>
      </c>
      <c r="D170" s="357">
        <f>IF(ISBLANK(Regressions!D180), " ", Regressions!D180)</f>
        <v>1602463</v>
      </c>
      <c r="E170" s="233">
        <f>IF(ISNUMBER(Regressions!E180),ROUND(Regressions!E180, 1), NA())</f>
        <v>98.2</v>
      </c>
      <c r="F170" s="358">
        <f>IF(ISNUMBER(Regressions!F180),ROUND(Regressions!F180, 1), NA())</f>
        <v>98.2</v>
      </c>
      <c r="G170" s="255" t="e">
        <f>IF(ISNUMBER(Regressions!G180),ROUND(Regressions!G180, 1), NA())</f>
        <v>#N/A</v>
      </c>
      <c r="H170" s="359" t="e">
        <f>IF(ISNUMBER(Regressions!H180),ROUND(Regressions!H180, 1), NA())</f>
        <v>#N/A</v>
      </c>
      <c r="I170" s="256">
        <f>IF(ISNUMBER(Regressions!I180),ROUND(Regressions!I180, 1), NA())</f>
        <v>1.8</v>
      </c>
      <c r="J170" s="360" t="e">
        <f>IF(ISNUMBER(Regressions!K180),ROUND(Regressions!K180, 1), NA())</f>
        <v>#N/A</v>
      </c>
      <c r="K170" s="358" t="e">
        <f>IF(ISNUMBER(Regressions!L180),ROUND(Regressions!L180, 1), NA())</f>
        <v>#N/A</v>
      </c>
      <c r="L170" s="257" t="e">
        <f>IF(ISNUMBER(Regressions!M180),ROUND(Regressions!M180, 1), NA())</f>
        <v>#N/A</v>
      </c>
      <c r="M170" s="359" t="e">
        <f>IF(ISNUMBER(Regressions!N180),ROUND(Regressions!N180, 1), NA())</f>
        <v>#N/A</v>
      </c>
      <c r="N170" s="256" t="e">
        <f>IF(ISNUMBER(Regressions!O180),ROUND(Regressions!O180, 1), NA())</f>
        <v>#N/A</v>
      </c>
      <c r="O170" s="360" t="e">
        <f>IF(ISNUMBER(Regressions!Q180),ROUND(Regressions!Q180, 1), NA())</f>
        <v>#N/A</v>
      </c>
      <c r="P170" s="358" t="e">
        <f>IF(ISNUMBER(Regressions!R180),ROUND(Regressions!R180, 1), NA())</f>
        <v>#N/A</v>
      </c>
      <c r="Q170" s="234">
        <f>IF(ISNUMBER(Regressions!S180),ROUND(Regressions!S180, 1), NA())</f>
        <v>34.700000000000003</v>
      </c>
      <c r="R170" s="359" t="e">
        <f>IF(ISNUMBER(Regressions!T180),ROUND(Regressions!T180, 1), NA())</f>
        <v>#N/A</v>
      </c>
      <c r="S170" s="256" t="e">
        <f>IF(ISNUMBER(Regressions!U180),ROUND(Regressions!U180, 1), NA())</f>
        <v>#N/A</v>
      </c>
    </row>
    <row xmlns:x14ac="http://schemas.microsoft.com/office/spreadsheetml/2009/9/ac" r="171" x14ac:dyDescent="0.2">
      <c r="A171" s="355" t="str">
        <f>IF(ISBLANK(Regressions!A181), " ", Regressions!A181)</f>
        <v>Zambia</v>
      </c>
      <c r="B171" s="356">
        <f>IF(ISBLANK(Regressions!B181), " ", Regressions!B181)</f>
        <v>2012</v>
      </c>
      <c r="C171" s="361" t="str">
        <f>IF(ISBLANK(Regressions!C181), " ", Regressions!C181)</f>
        <v>Secondary</v>
      </c>
      <c r="D171" s="357">
        <f>IF(ISBLANK(Regressions!D181), " ", Regressions!D181)</f>
        <v>1648847</v>
      </c>
      <c r="E171" s="233">
        <f>IF(ISNUMBER(Regressions!E181),ROUND(Regressions!E181, 1), NA())</f>
        <v>97.6</v>
      </c>
      <c r="F171" s="358">
        <f>IF(ISNUMBER(Regressions!F181),ROUND(Regressions!F181, 1), NA())</f>
        <v>97.6</v>
      </c>
      <c r="G171" s="255">
        <f>IF(ISNUMBER(Regressions!G181),ROUND(Regressions!G181, 1), NA())</f>
        <v>94</v>
      </c>
      <c r="H171" s="359">
        <f>IF(ISNUMBER(Regressions!H181),ROUND(Regressions!H181, 1), NA())</f>
        <v>3.6</v>
      </c>
      <c r="I171" s="256">
        <f>IF(ISNUMBER(Regressions!I181),ROUND(Regressions!I181, 1), NA())</f>
        <v>2.4</v>
      </c>
      <c r="J171" s="360" t="e">
        <f>IF(ISNUMBER(Regressions!K181),ROUND(Regressions!K181, 1), NA())</f>
        <v>#N/A</v>
      </c>
      <c r="K171" s="358" t="e">
        <f>IF(ISNUMBER(Regressions!L181),ROUND(Regressions!L181, 1), NA())</f>
        <v>#N/A</v>
      </c>
      <c r="L171" s="257" t="e">
        <f>IF(ISNUMBER(Regressions!M181),ROUND(Regressions!M181, 1), NA())</f>
        <v>#N/A</v>
      </c>
      <c r="M171" s="359" t="e">
        <f>IF(ISNUMBER(Regressions!N181),ROUND(Regressions!N181, 1), NA())</f>
        <v>#N/A</v>
      </c>
      <c r="N171" s="256" t="e">
        <f>IF(ISNUMBER(Regressions!O181),ROUND(Regressions!O181, 1), NA())</f>
        <v>#N/A</v>
      </c>
      <c r="O171" s="360" t="e">
        <f>IF(ISNUMBER(Regressions!Q181),ROUND(Regressions!Q181, 1), NA())</f>
        <v>#N/A</v>
      </c>
      <c r="P171" s="358" t="e">
        <f>IF(ISNUMBER(Regressions!R181),ROUND(Regressions!R181, 1), NA())</f>
        <v>#N/A</v>
      </c>
      <c r="Q171" s="234">
        <f>IF(ISNUMBER(Regressions!S181),ROUND(Regressions!S181, 1), NA())</f>
        <v>34.700000000000003</v>
      </c>
      <c r="R171" s="359" t="e">
        <f>IF(ISNUMBER(Regressions!T181),ROUND(Regressions!T181, 1), NA())</f>
        <v>#N/A</v>
      </c>
      <c r="S171" s="256" t="e">
        <f>IF(ISNUMBER(Regressions!U181),ROUND(Regressions!U181, 1), NA())</f>
        <v>#N/A</v>
      </c>
    </row>
    <row xmlns:x14ac="http://schemas.microsoft.com/office/spreadsheetml/2009/9/ac" r="172" x14ac:dyDescent="0.2">
      <c r="A172" s="355" t="str">
        <f>IF(ISBLANK(Regressions!A182), " ", Regressions!A182)</f>
        <v>Zambia</v>
      </c>
      <c r="B172" s="356">
        <f>IF(ISBLANK(Regressions!B182), " ", Regressions!B182)</f>
        <v>2013</v>
      </c>
      <c r="C172" s="361" t="str">
        <f>IF(ISBLANK(Regressions!C182), " ", Regressions!C182)</f>
        <v>Secondary</v>
      </c>
      <c r="D172" s="357">
        <f>IF(ISBLANK(Regressions!D182), " ", Regressions!D182)</f>
        <v>1696456</v>
      </c>
      <c r="E172" s="233">
        <f>IF(ISNUMBER(Regressions!E182),ROUND(Regressions!E182, 1), NA())</f>
        <v>97.5</v>
      </c>
      <c r="F172" s="358">
        <f>IF(ISNUMBER(Regressions!F182),ROUND(Regressions!F182, 1), NA())</f>
        <v>97</v>
      </c>
      <c r="G172" s="255">
        <f>IF(ISNUMBER(Regressions!G182),ROUND(Regressions!G182, 1), NA())</f>
        <v>94</v>
      </c>
      <c r="H172" s="359">
        <f>IF(ISNUMBER(Regressions!H182),ROUND(Regressions!H182, 1), NA())</f>
        <v>3</v>
      </c>
      <c r="I172" s="256">
        <f>IF(ISNUMBER(Regressions!I182),ROUND(Regressions!I182, 1), NA())</f>
        <v>3</v>
      </c>
      <c r="J172" s="360" t="e">
        <f>IF(ISNUMBER(Regressions!K182),ROUND(Regressions!K182, 1), NA())</f>
        <v>#N/A</v>
      </c>
      <c r="K172" s="358" t="e">
        <f>IF(ISNUMBER(Regressions!L182),ROUND(Regressions!L182, 1), NA())</f>
        <v>#N/A</v>
      </c>
      <c r="L172" s="257" t="e">
        <f>IF(ISNUMBER(Regressions!M182),ROUND(Regressions!M182, 1), NA())</f>
        <v>#N/A</v>
      </c>
      <c r="M172" s="359" t="e">
        <f>IF(ISNUMBER(Regressions!N182),ROUND(Regressions!N182, 1), NA())</f>
        <v>#N/A</v>
      </c>
      <c r="N172" s="256" t="e">
        <f>IF(ISNUMBER(Regressions!O182),ROUND(Regressions!O182, 1), NA())</f>
        <v>#N/A</v>
      </c>
      <c r="O172" s="360" t="e">
        <f>IF(ISNUMBER(Regressions!Q182),ROUND(Regressions!Q182, 1), NA())</f>
        <v>#N/A</v>
      </c>
      <c r="P172" s="358">
        <f>IF(ISNUMBER(Regressions!R182),ROUND(Regressions!R182, 1), NA())</f>
        <v>97.8</v>
      </c>
      <c r="Q172" s="234">
        <f>IF(ISNUMBER(Regressions!S182),ROUND(Regressions!S182, 1), NA())</f>
        <v>34.700000000000003</v>
      </c>
      <c r="R172" s="359">
        <f>IF(ISNUMBER(Regressions!T182),ROUND(Regressions!T182, 1), NA())</f>
        <v>63.1</v>
      </c>
      <c r="S172" s="256">
        <f>IF(ISNUMBER(Regressions!U182),ROUND(Regressions!U182, 1), NA())</f>
        <v>2.2000000000000002</v>
      </c>
    </row>
    <row xmlns:x14ac="http://schemas.microsoft.com/office/spreadsheetml/2009/9/ac" r="173" x14ac:dyDescent="0.2">
      <c r="A173" s="355" t="str">
        <f>IF(ISBLANK(Regressions!A183), " ", Regressions!A183)</f>
        <v>Zambia</v>
      </c>
      <c r="B173" s="356">
        <f>IF(ISBLANK(Regressions!B183), " ", Regressions!B183)</f>
        <v>2014</v>
      </c>
      <c r="C173" s="361" t="str">
        <f>IF(ISBLANK(Regressions!C183), " ", Regressions!C183)</f>
        <v>Secondary</v>
      </c>
      <c r="D173" s="357">
        <f>IF(ISBLANK(Regressions!D183), " ", Regressions!D183)</f>
        <v>1746884</v>
      </c>
      <c r="E173" s="233">
        <f>IF(ISNUMBER(Regressions!E183),ROUND(Regressions!E183, 1), NA())</f>
        <v>97.5</v>
      </c>
      <c r="F173" s="358">
        <f>IF(ISNUMBER(Regressions!F183),ROUND(Regressions!F183, 1), NA())</f>
        <v>96.4</v>
      </c>
      <c r="G173" s="255">
        <f>IF(ISNUMBER(Regressions!G183),ROUND(Regressions!G183, 1), NA())</f>
        <v>94</v>
      </c>
      <c r="H173" s="359">
        <f>IF(ISNUMBER(Regressions!H183),ROUND(Regressions!H183, 1), NA())</f>
        <v>2.4</v>
      </c>
      <c r="I173" s="256">
        <f>IF(ISNUMBER(Regressions!I183),ROUND(Regressions!I183, 1), NA())</f>
        <v>3.6</v>
      </c>
      <c r="J173" s="360" t="e">
        <f>IF(ISNUMBER(Regressions!K183),ROUND(Regressions!K183, 1), NA())</f>
        <v>#N/A</v>
      </c>
      <c r="K173" s="358" t="e">
        <f>IF(ISNUMBER(Regressions!L183),ROUND(Regressions!L183, 1), NA())</f>
        <v>#N/A</v>
      </c>
      <c r="L173" s="257" t="e">
        <f>IF(ISNUMBER(Regressions!M183),ROUND(Regressions!M183, 1), NA())</f>
        <v>#N/A</v>
      </c>
      <c r="M173" s="359" t="e">
        <f>IF(ISNUMBER(Regressions!N183),ROUND(Regressions!N183, 1), NA())</f>
        <v>#N/A</v>
      </c>
      <c r="N173" s="256" t="e">
        <f>IF(ISNUMBER(Regressions!O183),ROUND(Regressions!O183, 1), NA())</f>
        <v>#N/A</v>
      </c>
      <c r="O173" s="360" t="e">
        <f>IF(ISNUMBER(Regressions!Q183),ROUND(Regressions!Q183, 1), NA())</f>
        <v>#N/A</v>
      </c>
      <c r="P173" s="358">
        <f>IF(ISNUMBER(Regressions!R183),ROUND(Regressions!R183, 1), NA())</f>
        <v>97.8</v>
      </c>
      <c r="Q173" s="234">
        <f>IF(ISNUMBER(Regressions!S183),ROUND(Regressions!S183, 1), NA())</f>
        <v>34.700000000000003</v>
      </c>
      <c r="R173" s="359">
        <f>IF(ISNUMBER(Regressions!T183),ROUND(Regressions!T183, 1), NA())</f>
        <v>63.1</v>
      </c>
      <c r="S173" s="256">
        <f>IF(ISNUMBER(Regressions!U183),ROUND(Regressions!U183, 1), NA())</f>
        <v>2.2000000000000002</v>
      </c>
    </row>
    <row xmlns:x14ac="http://schemas.microsoft.com/office/spreadsheetml/2009/9/ac" r="174" x14ac:dyDescent="0.2">
      <c r="A174" s="355" t="str">
        <f>IF(ISBLANK(Regressions!A184), " ", Regressions!A184)</f>
        <v>Zambia</v>
      </c>
      <c r="B174" s="356">
        <f>IF(ISBLANK(Regressions!B184), " ", Regressions!B184)</f>
        <v>2015</v>
      </c>
      <c r="C174" s="361" t="str">
        <f>IF(ISBLANK(Regressions!C184), " ", Regressions!C184)</f>
        <v>Secondary</v>
      </c>
      <c r="D174" s="357">
        <f>IF(ISBLANK(Regressions!D184), " ", Regressions!D184)</f>
        <v>1800383</v>
      </c>
      <c r="E174" s="233">
        <f>IF(ISNUMBER(Regressions!E184),ROUND(Regressions!E184, 1), NA())</f>
        <v>97.5</v>
      </c>
      <c r="F174" s="358">
        <f>IF(ISNUMBER(Regressions!F184),ROUND(Regressions!F184, 1), NA())</f>
        <v>95.8</v>
      </c>
      <c r="G174" s="255">
        <f>IF(ISNUMBER(Regressions!G184),ROUND(Regressions!G184, 1), NA())</f>
        <v>94</v>
      </c>
      <c r="H174" s="359">
        <f>IF(ISNUMBER(Regressions!H184),ROUND(Regressions!H184, 1), NA())</f>
        <v>1.8</v>
      </c>
      <c r="I174" s="256">
        <f>IF(ISNUMBER(Regressions!I184),ROUND(Regressions!I184, 1), NA())</f>
        <v>4.2</v>
      </c>
      <c r="J174" s="360" t="e">
        <f>IF(ISNUMBER(Regressions!K184),ROUND(Regressions!K184, 1), NA())</f>
        <v>#N/A</v>
      </c>
      <c r="K174" s="358" t="e">
        <f>IF(ISNUMBER(Regressions!L184),ROUND(Regressions!L184, 1), NA())</f>
        <v>#N/A</v>
      </c>
      <c r="L174" s="257" t="e">
        <f>IF(ISNUMBER(Regressions!M184),ROUND(Regressions!M184, 1), NA())</f>
        <v>#N/A</v>
      </c>
      <c r="M174" s="359" t="e">
        <f>IF(ISNUMBER(Regressions!N184),ROUND(Regressions!N184, 1), NA())</f>
        <v>#N/A</v>
      </c>
      <c r="N174" s="256" t="e">
        <f>IF(ISNUMBER(Regressions!O184),ROUND(Regressions!O184, 1), NA())</f>
        <v>#N/A</v>
      </c>
      <c r="O174" s="360" t="e">
        <f>IF(ISNUMBER(Regressions!Q184),ROUND(Regressions!Q184, 1), NA())</f>
        <v>#N/A</v>
      </c>
      <c r="P174" s="358">
        <f>IF(ISNUMBER(Regressions!R184),ROUND(Regressions!R184, 1), NA())</f>
        <v>97.8</v>
      </c>
      <c r="Q174" s="234">
        <f>IF(ISNUMBER(Regressions!S184),ROUND(Regressions!S184, 1), NA())</f>
        <v>45</v>
      </c>
      <c r="R174" s="359">
        <f>IF(ISNUMBER(Regressions!T184),ROUND(Regressions!T184, 1), NA())</f>
        <v>52.8</v>
      </c>
      <c r="S174" s="256">
        <f>IF(ISNUMBER(Regressions!U184),ROUND(Regressions!U184, 1), NA())</f>
        <v>2.2000000000000002</v>
      </c>
    </row>
    <row xmlns:x14ac="http://schemas.microsoft.com/office/spreadsheetml/2009/9/ac" r="175" x14ac:dyDescent="0.2">
      <c r="A175" s="355" t="str">
        <f>IF(ISBLANK(Regressions!A185), " ", Regressions!A185)</f>
        <v>Zambia</v>
      </c>
      <c r="B175" s="356">
        <f>IF(ISBLANK(Regressions!B185), " ", Regressions!B185)</f>
        <v>2016</v>
      </c>
      <c r="C175" s="361" t="str">
        <f>IF(ISBLANK(Regressions!C185), " ", Regressions!C185)</f>
        <v>Secondary</v>
      </c>
      <c r="D175" s="357">
        <f>IF(ISBLANK(Regressions!D185), " ", Regressions!D185)</f>
        <v>1855627</v>
      </c>
      <c r="E175" s="233">
        <f>IF(ISNUMBER(Regressions!E185),ROUND(Regressions!E185, 1), NA())</f>
        <v>97.5</v>
      </c>
      <c r="F175" s="358">
        <f>IF(ISNUMBER(Regressions!F185),ROUND(Regressions!F185, 1), NA())</f>
        <v>95.1</v>
      </c>
      <c r="G175" s="255">
        <f>IF(ISNUMBER(Regressions!G185),ROUND(Regressions!G185, 1), NA())</f>
        <v>94</v>
      </c>
      <c r="H175" s="359">
        <f>IF(ISNUMBER(Regressions!H185),ROUND(Regressions!H185, 1), NA())</f>
        <v>1.1000000000000001</v>
      </c>
      <c r="I175" s="256">
        <f>IF(ISNUMBER(Regressions!I185),ROUND(Regressions!I185, 1), NA())</f>
        <v>4.9000000000000004</v>
      </c>
      <c r="J175" s="360" t="e">
        <f>IF(ISNUMBER(Regressions!K185),ROUND(Regressions!K185, 1), NA())</f>
        <v>#N/A</v>
      </c>
      <c r="K175" s="358" t="e">
        <f>IF(ISNUMBER(Regressions!L185),ROUND(Regressions!L185, 1), NA())</f>
        <v>#N/A</v>
      </c>
      <c r="L175" s="257" t="e">
        <f>IF(ISNUMBER(Regressions!M185),ROUND(Regressions!M185, 1), NA())</f>
        <v>#N/A</v>
      </c>
      <c r="M175" s="359" t="e">
        <f>IF(ISNUMBER(Regressions!N185),ROUND(Regressions!N185, 1), NA())</f>
        <v>#N/A</v>
      </c>
      <c r="N175" s="256" t="e">
        <f>IF(ISNUMBER(Regressions!O185),ROUND(Regressions!O185, 1), NA())</f>
        <v>#N/A</v>
      </c>
      <c r="O175" s="360" t="e">
        <f>IF(ISNUMBER(Regressions!Q185),ROUND(Regressions!Q185, 1), NA())</f>
        <v>#N/A</v>
      </c>
      <c r="P175" s="358">
        <f>IF(ISNUMBER(Regressions!R185),ROUND(Regressions!R185, 1), NA())</f>
        <v>97.8</v>
      </c>
      <c r="Q175" s="234">
        <f>IF(ISNUMBER(Regressions!S185),ROUND(Regressions!S185, 1), NA())</f>
        <v>55.2</v>
      </c>
      <c r="R175" s="359">
        <f>IF(ISNUMBER(Regressions!T185),ROUND(Regressions!T185, 1), NA())</f>
        <v>42.6</v>
      </c>
      <c r="S175" s="256">
        <f>IF(ISNUMBER(Regressions!U185),ROUND(Regressions!U185, 1), NA())</f>
        <v>2.2000000000000002</v>
      </c>
    </row>
    <row xmlns:x14ac="http://schemas.microsoft.com/office/spreadsheetml/2009/9/ac" r="176" x14ac:dyDescent="0.2">
      <c r="A176" s="355" t="str">
        <f>IF(ISBLANK(Regressions!A186), " ", Regressions!A186)</f>
        <v>Zambia</v>
      </c>
      <c r="B176" s="356">
        <f>IF(ISBLANK(Regressions!B186), " ", Regressions!B186)</f>
        <v>2017</v>
      </c>
      <c r="C176" s="361" t="str">
        <f>IF(ISBLANK(Regressions!C186), " ", Regressions!C186)</f>
        <v>Secondary</v>
      </c>
      <c r="D176" s="357">
        <f>IF(ISBLANK(Regressions!D186), " ", Regressions!D186)</f>
        <v>1914976</v>
      </c>
      <c r="E176" s="233">
        <f>IF(ISNUMBER(Regressions!E186),ROUND(Regressions!E186, 1), NA())</f>
        <v>97.5</v>
      </c>
      <c r="F176" s="358">
        <f>IF(ISNUMBER(Regressions!F186),ROUND(Regressions!F186, 1), NA())</f>
        <v>94.5</v>
      </c>
      <c r="G176" s="255">
        <f>IF(ISNUMBER(Regressions!G186),ROUND(Regressions!G186, 1), NA())</f>
        <v>94</v>
      </c>
      <c r="H176" s="359">
        <f>IF(ISNUMBER(Regressions!H186),ROUND(Regressions!H186, 1), NA())</f>
        <v>0.5</v>
      </c>
      <c r="I176" s="256">
        <f>IF(ISNUMBER(Regressions!I186),ROUND(Regressions!I186, 1), NA())</f>
        <v>5.5</v>
      </c>
      <c r="J176" s="360" t="e">
        <f>IF(ISNUMBER(Regressions!K186),ROUND(Regressions!K186, 1), NA())</f>
        <v>#N/A</v>
      </c>
      <c r="K176" s="358" t="e">
        <f>IF(ISNUMBER(Regressions!L186),ROUND(Regressions!L186, 1), NA())</f>
        <v>#N/A</v>
      </c>
      <c r="L176" s="257" t="e">
        <f>IF(ISNUMBER(Regressions!M186),ROUND(Regressions!M186, 1), NA())</f>
        <v>#N/A</v>
      </c>
      <c r="M176" s="359" t="e">
        <f>IF(ISNUMBER(Regressions!N186),ROUND(Regressions!N186, 1), NA())</f>
        <v>#N/A</v>
      </c>
      <c r="N176" s="256" t="e">
        <f>IF(ISNUMBER(Regressions!O186),ROUND(Regressions!O186, 1), NA())</f>
        <v>#N/A</v>
      </c>
      <c r="O176" s="360" t="e">
        <f>IF(ISNUMBER(Regressions!Q186),ROUND(Regressions!Q186, 1), NA())</f>
        <v>#N/A</v>
      </c>
      <c r="P176" s="358">
        <f>IF(ISNUMBER(Regressions!R186),ROUND(Regressions!R186, 1), NA())</f>
        <v>97.8</v>
      </c>
      <c r="Q176" s="234">
        <f>IF(ISNUMBER(Regressions!S186),ROUND(Regressions!S186, 1), NA())</f>
        <v>65.5</v>
      </c>
      <c r="R176" s="359">
        <f>IF(ISNUMBER(Regressions!T186),ROUND(Regressions!T186, 1), NA())</f>
        <v>32.299999999999997</v>
      </c>
      <c r="S176" s="256">
        <f>IF(ISNUMBER(Regressions!U186),ROUND(Regressions!U186, 1), NA())</f>
        <v>2.2000000000000002</v>
      </c>
    </row>
    <row xmlns:x14ac="http://schemas.microsoft.com/office/spreadsheetml/2009/9/ac" r="177" x14ac:dyDescent="0.2">
      <c r="A177" s="355" t="str">
        <f>IF(ISBLANK(Regressions!A187), " ", Regressions!A187)</f>
        <v>Zambia</v>
      </c>
      <c r="B177" s="356">
        <f>IF(ISBLANK(Regressions!B187), " ", Regressions!B187)</f>
        <v>2018</v>
      </c>
      <c r="C177" s="361" t="str">
        <f>IF(ISBLANK(Regressions!C187), " ", Regressions!C187)</f>
        <v>Secondary</v>
      </c>
      <c r="D177" s="357">
        <f>IF(ISBLANK(Regressions!D187), " ", Regressions!D187)</f>
        <v>1977669</v>
      </c>
      <c r="E177" s="233">
        <f>IF(ISNUMBER(Regressions!E187),ROUND(Regressions!E187, 1), NA())</f>
        <v>97.5</v>
      </c>
      <c r="F177" s="358">
        <f>IF(ISNUMBER(Regressions!F187),ROUND(Regressions!F187, 1), NA())</f>
        <v>93.9</v>
      </c>
      <c r="G177" s="255">
        <f>IF(ISNUMBER(Regressions!G187),ROUND(Regressions!G187, 1), NA())</f>
        <v>93.9</v>
      </c>
      <c r="H177" s="359">
        <f>IF(ISNUMBER(Regressions!H187),ROUND(Regressions!H187, 1), NA())</f>
        <v>0</v>
      </c>
      <c r="I177" s="256">
        <f>IF(ISNUMBER(Regressions!I187),ROUND(Regressions!I187, 1), NA())</f>
        <v>6.1</v>
      </c>
      <c r="J177" s="360" t="e">
        <f>IF(ISNUMBER(Regressions!K187),ROUND(Regressions!K187, 1), NA())</f>
        <v>#N/A</v>
      </c>
      <c r="K177" s="358" t="e">
        <f>IF(ISNUMBER(Regressions!L187),ROUND(Regressions!L187, 1), NA())</f>
        <v>#N/A</v>
      </c>
      <c r="L177" s="257" t="e">
        <f>IF(ISNUMBER(Regressions!M187),ROUND(Regressions!M187, 1), NA())</f>
        <v>#N/A</v>
      </c>
      <c r="M177" s="359" t="e">
        <f>IF(ISNUMBER(Regressions!N187),ROUND(Regressions!N187, 1), NA())</f>
        <v>#N/A</v>
      </c>
      <c r="N177" s="256" t="e">
        <f>IF(ISNUMBER(Regressions!O187),ROUND(Regressions!O187, 1), NA())</f>
        <v>#N/A</v>
      </c>
      <c r="O177" s="360" t="e">
        <f>IF(ISNUMBER(Regressions!Q187),ROUND(Regressions!Q187, 1), NA())</f>
        <v>#N/A</v>
      </c>
      <c r="P177" s="358">
        <f>IF(ISNUMBER(Regressions!R187),ROUND(Regressions!R187, 1), NA())</f>
        <v>97.8</v>
      </c>
      <c r="Q177" s="234">
        <f>IF(ISNUMBER(Regressions!S187),ROUND(Regressions!S187, 1), NA())</f>
        <v>75.7</v>
      </c>
      <c r="R177" s="359">
        <f>IF(ISNUMBER(Regressions!T187),ROUND(Regressions!T187, 1), NA())</f>
        <v>22</v>
      </c>
      <c r="S177" s="256">
        <f>IF(ISNUMBER(Regressions!U187),ROUND(Regressions!U187, 1), NA())</f>
        <v>2.2000000000000002</v>
      </c>
    </row>
    <row xmlns:x14ac="http://schemas.microsoft.com/office/spreadsheetml/2009/9/ac" r="178" x14ac:dyDescent="0.2">
      <c r="A178" s="355" t="str">
        <f>IF(ISBLANK(Regressions!A188), " ", Regressions!A188)</f>
        <v>Zambia</v>
      </c>
      <c r="B178" s="356">
        <f>IF(ISBLANK(Regressions!B188), " ", Regressions!B188)</f>
        <v>2019</v>
      </c>
      <c r="C178" s="361" t="str">
        <f>IF(ISBLANK(Regressions!C188), " ", Regressions!C188)</f>
        <v>Secondary</v>
      </c>
      <c r="D178" s="357">
        <f>IF(ISBLANK(Regressions!D188), " ", Regressions!D188)</f>
        <v>2046106</v>
      </c>
      <c r="E178" s="233">
        <f>IF(ISNUMBER(Regressions!E188),ROUND(Regressions!E188, 1), NA())</f>
        <v>97.5</v>
      </c>
      <c r="F178" s="358">
        <f>IF(ISNUMBER(Regressions!F188),ROUND(Regressions!F188, 1), NA())</f>
        <v>93.3</v>
      </c>
      <c r="G178" s="255">
        <f>IF(ISNUMBER(Regressions!G188),ROUND(Regressions!G188, 1), NA())</f>
        <v>93.3</v>
      </c>
      <c r="H178" s="359">
        <f>IF(ISNUMBER(Regressions!H188),ROUND(Regressions!H188, 1), NA())</f>
        <v>0</v>
      </c>
      <c r="I178" s="256">
        <f>IF(ISNUMBER(Regressions!I188),ROUND(Regressions!I188, 1), NA())</f>
        <v>6.7</v>
      </c>
      <c r="J178" s="360" t="e">
        <f>IF(ISNUMBER(Regressions!K188),ROUND(Regressions!K188, 1), NA())</f>
        <v>#N/A</v>
      </c>
      <c r="K178" s="358" t="e">
        <f>IF(ISNUMBER(Regressions!L188),ROUND(Regressions!L188, 1), NA())</f>
        <v>#N/A</v>
      </c>
      <c r="L178" s="257" t="e">
        <f>IF(ISNUMBER(Regressions!M188),ROUND(Regressions!M188, 1), NA())</f>
        <v>#N/A</v>
      </c>
      <c r="M178" s="359" t="e">
        <f>IF(ISNUMBER(Regressions!N188),ROUND(Regressions!N188, 1), NA())</f>
        <v>#N/A</v>
      </c>
      <c r="N178" s="256" t="e">
        <f>IF(ISNUMBER(Regressions!O188),ROUND(Regressions!O188, 1), NA())</f>
        <v>#N/A</v>
      </c>
      <c r="O178" s="360" t="e">
        <f>IF(ISNUMBER(Regressions!Q188),ROUND(Regressions!Q188, 1), NA())</f>
        <v>#N/A</v>
      </c>
      <c r="P178" s="358">
        <f>IF(ISNUMBER(Regressions!R188),ROUND(Regressions!R188, 1), NA())</f>
        <v>97.8</v>
      </c>
      <c r="Q178" s="234">
        <f>IF(ISNUMBER(Regressions!S188),ROUND(Regressions!S188, 1), NA())</f>
        <v>86</v>
      </c>
      <c r="R178" s="359">
        <f>IF(ISNUMBER(Regressions!T188),ROUND(Regressions!T188, 1), NA())</f>
        <v>11.8</v>
      </c>
      <c r="S178" s="256">
        <f>IF(ISNUMBER(Regressions!U188),ROUND(Regressions!U188, 1), NA())</f>
        <v>2.2000000000000002</v>
      </c>
    </row>
    <row xmlns:x14ac="http://schemas.microsoft.com/office/spreadsheetml/2009/9/ac" r="179" x14ac:dyDescent="0.2">
      <c r="A179" s="355" t="str">
        <f>IF(ISBLANK(Regressions!A189), " ", Regressions!A189)</f>
        <v>Zambia</v>
      </c>
      <c r="B179" s="356">
        <f>IF(ISBLANK(Regressions!B189), " ", Regressions!B189)</f>
        <v>2020</v>
      </c>
      <c r="C179" s="361" t="str">
        <f>IF(ISBLANK(Regressions!C189), " ", Regressions!C189)</f>
        <v>Secondary</v>
      </c>
      <c r="D179" s="357">
        <f>IF(ISBLANK(Regressions!D189), " ", Regressions!D189)</f>
        <v>2119292</v>
      </c>
      <c r="E179" s="233">
        <f>IF(ISNUMBER(Regressions!E189),ROUND(Regressions!E189, 1), NA())</f>
        <v>97.5</v>
      </c>
      <c r="F179" s="358">
        <f>IF(ISNUMBER(Regressions!F189),ROUND(Regressions!F189, 1), NA())</f>
        <v>92.6</v>
      </c>
      <c r="G179" s="255">
        <f>IF(ISNUMBER(Regressions!G189),ROUND(Regressions!G189, 1), NA())</f>
        <v>92.6</v>
      </c>
      <c r="H179" s="359">
        <f>IF(ISNUMBER(Regressions!H189),ROUND(Regressions!H189, 1), NA())</f>
        <v>0</v>
      </c>
      <c r="I179" s="256">
        <f>IF(ISNUMBER(Regressions!I189),ROUND(Regressions!I189, 1), NA())</f>
        <v>7.4</v>
      </c>
      <c r="J179" s="360" t="e">
        <f>IF(ISNUMBER(Regressions!K189),ROUND(Regressions!K189, 1), NA())</f>
        <v>#N/A</v>
      </c>
      <c r="K179" s="358" t="e">
        <f>IF(ISNUMBER(Regressions!L189),ROUND(Regressions!L189, 1), NA())</f>
        <v>#N/A</v>
      </c>
      <c r="L179" s="257" t="e">
        <f>IF(ISNUMBER(Regressions!M189),ROUND(Regressions!M189, 1), NA())</f>
        <v>#N/A</v>
      </c>
      <c r="M179" s="359" t="e">
        <f>IF(ISNUMBER(Regressions!N189),ROUND(Regressions!N189, 1), NA())</f>
        <v>#N/A</v>
      </c>
      <c r="N179" s="256" t="e">
        <f>IF(ISNUMBER(Regressions!O189),ROUND(Regressions!O189, 1), NA())</f>
        <v>#N/A</v>
      </c>
      <c r="O179" s="360" t="e">
        <f>IF(ISNUMBER(Regressions!Q189),ROUND(Regressions!Q189, 1), NA())</f>
        <v>#N/A</v>
      </c>
      <c r="P179" s="358">
        <f>IF(ISNUMBER(Regressions!R189),ROUND(Regressions!R189, 1), NA())</f>
        <v>97.8</v>
      </c>
      <c r="Q179" s="234">
        <f>IF(ISNUMBER(Regressions!S189),ROUND(Regressions!S189, 1), NA())</f>
        <v>96.3</v>
      </c>
      <c r="R179" s="359">
        <f>IF(ISNUMBER(Regressions!T189),ROUND(Regressions!T189, 1), NA())</f>
        <v>1.5</v>
      </c>
      <c r="S179" s="256">
        <f>IF(ISNUMBER(Regressions!U189),ROUND(Regressions!U189, 1), NA())</f>
        <v>2.2000000000000002</v>
      </c>
    </row>
    <row xmlns:x14ac="http://schemas.microsoft.com/office/spreadsheetml/2009/9/ac" r="180" x14ac:dyDescent="0.2">
      <c r="A180" s="408" t="str">
        <f>IF(ISBLANK(Regressions!A190), " ", Regressions!A190)</f>
        <v>Zambia</v>
      </c>
      <c r="B180" s="409">
        <f>IF(ISBLANK(Regressions!B190), " ", Regressions!B190)</f>
        <v>2021</v>
      </c>
      <c r="C180" s="410" t="str">
        <f>IF(ISBLANK(Regressions!C190), " ", Regressions!C190)</f>
        <v>Secondary</v>
      </c>
      <c r="D180" s="411">
        <f>IF(ISBLANK(Regressions!D190), " ", Regressions!D190)</f>
        <v>2197828</v>
      </c>
      <c r="E180" s="414">
        <f>IF(ISNUMBER(Regressions!E190),ROUND(Regressions!E190, 1), NA())</f>
        <v>97.5</v>
      </c>
      <c r="F180" s="412">
        <f>IF(ISNUMBER(Regressions!F190),ROUND(Regressions!F190, 1), NA())</f>
        <v>92</v>
      </c>
      <c r="G180" s="415" t="e">
        <f>IF(ISNUMBER(Regressions!G190),ROUND(Regressions!G190, 1), NA())</f>
        <v>#N/A</v>
      </c>
      <c r="H180" s="413" t="e">
        <f>IF(ISNUMBER(Regressions!H190),ROUND(Regressions!H190, 1), NA())</f>
        <v>#N/A</v>
      </c>
      <c r="I180" s="416">
        <f>IF(ISNUMBER(Regressions!I190),ROUND(Regressions!I190, 1), NA())</f>
        <v>8</v>
      </c>
      <c r="J180" s="414" t="e">
        <f>IF(ISNUMBER(Regressions!K190),ROUND(Regressions!K190, 1), NA())</f>
        <v>#N/A</v>
      </c>
      <c r="K180" s="412" t="e">
        <f>IF(ISNUMBER(Regressions!L190),ROUND(Regressions!L190, 1), NA())</f>
        <v>#N/A</v>
      </c>
      <c r="L180" s="417" t="e">
        <f>IF(ISNUMBER(Regressions!M190),ROUND(Regressions!M190, 1), NA())</f>
        <v>#N/A</v>
      </c>
      <c r="M180" s="413" t="e">
        <f>IF(ISNUMBER(Regressions!N190),ROUND(Regressions!N190, 1), NA())</f>
        <v>#N/A</v>
      </c>
      <c r="N180" s="416" t="e">
        <f>IF(ISNUMBER(Regressions!O190),ROUND(Regressions!O190, 1), NA())</f>
        <v>#N/A</v>
      </c>
      <c r="O180" s="414" t="e">
        <f>IF(ISNUMBER(Regressions!Q190),ROUND(Regressions!Q190, 1), NA())</f>
        <v>#N/A</v>
      </c>
      <c r="P180" s="412">
        <f>IF(ISNUMBER(Regressions!R190),ROUND(Regressions!R190, 1), NA())</f>
        <v>97.8</v>
      </c>
      <c r="Q180" s="418">
        <f>IF(ISNUMBER(Regressions!S190),ROUND(Regressions!S190, 1), NA())</f>
        <v>97.8</v>
      </c>
      <c r="R180" s="413">
        <f>IF(ISNUMBER(Regressions!T190),ROUND(Regressions!T190, 1), NA())</f>
        <v>0</v>
      </c>
      <c r="S180" s="416">
        <f>IF(ISNUMBER(Regressions!U190),ROUND(Regressions!U190, 1), NA())</f>
        <v>2.2000000000000002</v>
      </c>
      <c r="T180" s="407"/>
      <c r="U180" s="407"/>
      <c r="V180" s="407"/>
      <c r="W180" s="407"/>
      <c r="X180" s="407"/>
      <c r="Y180" s="407"/>
      <c r="Z180" s="407"/>
      <c r="AA180" s="407"/>
      <c r="AB180" s="407"/>
      <c r="AC180" s="407"/>
    </row>
    <row xmlns:x14ac="http://schemas.microsoft.com/office/spreadsheetml/2009/9/ac" r="181" x14ac:dyDescent="0.2">
      <c r="A181" s="355" t="str">
        <f>IF(ISBLANK(Regressions!A191), " ", Regressions!A191)</f>
        <v>Zambia</v>
      </c>
      <c r="B181" s="356">
        <f>IF(ISBLANK(Regressions!B191), " ", Regressions!B191)</f>
        <v>2022</v>
      </c>
      <c r="C181" s="361" t="str">
        <f>IF(ISBLANK(Regressions!C191), " ", Regressions!C191)</f>
        <v>Secondary</v>
      </c>
      <c r="D181" s="357">
        <f>IF(ISBLANK(Regressions!D191), " ", Regressions!D191)</f>
        <v>2276319</v>
      </c>
      <c r="E181" s="233">
        <f>IF(ISNUMBER(Regressions!E191),ROUND(Regressions!E191, 1), NA())</f>
        <v>97.5</v>
      </c>
      <c r="F181" s="358">
        <f>IF(ISNUMBER(Regressions!F191),ROUND(Regressions!F191, 1), NA())</f>
        <v>91.4</v>
      </c>
      <c r="G181" s="255" t="e">
        <f>IF(ISNUMBER(Regressions!G191),ROUND(Regressions!G191, 1), NA())</f>
        <v>#N/A</v>
      </c>
      <c r="H181" s="359" t="e">
        <f>IF(ISNUMBER(Regressions!H191),ROUND(Regressions!H191, 1), NA())</f>
        <v>#N/A</v>
      </c>
      <c r="I181" s="256">
        <f>IF(ISNUMBER(Regressions!I191),ROUND(Regressions!I191, 1), NA())</f>
        <v>8.6</v>
      </c>
      <c r="J181" s="360" t="e">
        <f>IF(ISNUMBER(Regressions!K191),ROUND(Regressions!K191, 1), NA())</f>
        <v>#N/A</v>
      </c>
      <c r="K181" s="358" t="e">
        <f>IF(ISNUMBER(Regressions!L191),ROUND(Regressions!L191, 1), NA())</f>
        <v>#N/A</v>
      </c>
      <c r="L181" s="257" t="e">
        <f>IF(ISNUMBER(Regressions!M191),ROUND(Regressions!M191, 1), NA())</f>
        <v>#N/A</v>
      </c>
      <c r="M181" s="359" t="e">
        <f>IF(ISNUMBER(Regressions!N191),ROUND(Regressions!N191, 1), NA())</f>
        <v>#N/A</v>
      </c>
      <c r="N181" s="256" t="e">
        <f>IF(ISNUMBER(Regressions!O191),ROUND(Regressions!O191, 1), NA())</f>
        <v>#N/A</v>
      </c>
      <c r="O181" s="360" t="e">
        <f>IF(ISNUMBER(Regressions!Q191),ROUND(Regressions!Q191, 1), NA())</f>
        <v>#N/A</v>
      </c>
      <c r="P181" s="358">
        <f>IF(ISNUMBER(Regressions!R191),ROUND(Regressions!R191, 1), NA())</f>
        <v>97.8</v>
      </c>
      <c r="Q181" s="234">
        <f>IF(ISNUMBER(Regressions!S191),ROUND(Regressions!S191, 1), NA())</f>
        <v>97.8</v>
      </c>
      <c r="R181" s="359">
        <f>IF(ISNUMBER(Regressions!T191),ROUND(Regressions!T191, 1), NA())</f>
        <v>0</v>
      </c>
      <c r="S181" s="256">
        <f>IF(ISNUMBER(Regressions!U191),ROUND(Regressions!U191, 1), NA())</f>
        <v>2.2000000000000002</v>
      </c>
    </row>
    <row xmlns:x14ac="http://schemas.microsoft.com/office/spreadsheetml/2009/9/ac" r="182" x14ac:dyDescent="0.2">
      <c r="A182" s="362" t="str">
        <f>IF(ISBLANK(Regressions!A192), " ", Regressions!A192)</f>
        <v>Zambia</v>
      </c>
      <c r="B182" s="363">
        <f>IF(ISBLANK(Regressions!B192), " ", Regressions!B192)</f>
        <v>2023</v>
      </c>
      <c r="C182" s="364" t="str">
        <f>IF(ISBLANK(Regressions!C192), " ", Regressions!C192)</f>
        <v>Secondary</v>
      </c>
      <c r="D182" s="365">
        <f>IF(ISBLANK(Regressions!D192), " ", Regressions!D192)</f>
        <v>2226489</v>
      </c>
      <c r="E182" s="366">
        <f>IF(ISNUMBER(Regressions!E192),ROUND(Regressions!E192, 1), NA())</f>
        <v>97.5</v>
      </c>
      <c r="F182" s="367">
        <f>IF(ISNUMBER(Regressions!F192),ROUND(Regressions!F192, 1), NA())</f>
        <v>91.4</v>
      </c>
      <c r="G182" s="368" t="e">
        <f>IF(ISNUMBER(Regressions!G192),ROUND(Regressions!G192, 1), NA())</f>
        <v>#N/A</v>
      </c>
      <c r="H182" s="369" t="e">
        <f>IF(ISNUMBER(Regressions!H192),ROUND(Regressions!H192, 1), NA())</f>
        <v>#N/A</v>
      </c>
      <c r="I182" s="370">
        <f>IF(ISNUMBER(Regressions!I192),ROUND(Regressions!I192, 1), NA())</f>
        <v>8.6</v>
      </c>
      <c r="J182" s="371" t="e">
        <f>IF(ISNUMBER(Regressions!K192),ROUND(Regressions!K192, 1), NA())</f>
        <v>#N/A</v>
      </c>
      <c r="K182" s="367" t="e">
        <f>IF(ISNUMBER(Regressions!L192),ROUND(Regressions!L192, 1), NA())</f>
        <v>#N/A</v>
      </c>
      <c r="L182" s="372" t="e">
        <f>IF(ISNUMBER(Regressions!M192),ROUND(Regressions!M192, 1), NA())</f>
        <v>#N/A</v>
      </c>
      <c r="M182" s="369" t="e">
        <f>IF(ISNUMBER(Regressions!N192),ROUND(Regressions!N192, 1), NA())</f>
        <v>#N/A</v>
      </c>
      <c r="N182" s="370" t="e">
        <f>IF(ISNUMBER(Regressions!O192),ROUND(Regressions!O192, 1), NA())</f>
        <v>#N/A</v>
      </c>
      <c r="O182" s="371" t="e">
        <f>IF(ISNUMBER(Regressions!Q192),ROUND(Regressions!Q192, 1), NA())</f>
        <v>#N/A</v>
      </c>
      <c r="P182" s="367">
        <f>IF(ISNUMBER(Regressions!R192),ROUND(Regressions!R192, 1), NA())</f>
        <v>97.8</v>
      </c>
      <c r="Q182" s="373">
        <f>IF(ISNUMBER(Regressions!S192),ROUND(Regressions!S192, 1), NA())</f>
        <v>97.8</v>
      </c>
      <c r="R182" s="369">
        <f>IF(ISNUMBER(Regressions!T192),ROUND(Regressions!T192, 1), NA())</f>
        <v>0</v>
      </c>
      <c r="S182" s="370">
        <f>IF(ISNUMBER(Regressions!U192),ROUND(Regressions!U192, 1), NA())</f>
        <v>2.2000000000000002</v>
      </c>
    </row>
    <row xmlns:x14ac="http://schemas.microsoft.com/office/spreadsheetml/2009/9/ac" r="183" hidden="true" x14ac:dyDescent="0.2">
      <c r="A183" s="355" t="str">
        <f>IF(ISBLANK(Regressions!A193), " ", Regressions!A193)</f>
        <v>Zambia</v>
      </c>
      <c r="B183" s="356">
        <f>IF(ISBLANK(Regressions!B193), " ", Regressions!B193)</f>
        <v>2024</v>
      </c>
      <c r="C183" s="361" t="str">
        <f>IF(ISBLANK(Regressions!C193), " ", Regressions!C193)</f>
        <v>Secondary</v>
      </c>
      <c r="D183" s="357" t="str">
        <f>IF(ISBLANK(Regressions!D193), " ", Regressions!D193)</f>
        <v> </v>
      </c>
      <c r="E183" s="233" t="e">
        <f>IF(ISNUMBER(Regressions!E193),ROUND(Regressions!E193, 1), NA())</f>
        <v>#N/A</v>
      </c>
      <c r="F183" s="358" t="e">
        <f>IF(ISNUMBER(Regressions!F193),ROUND(Regressions!F193, 1), NA())</f>
        <v>#N/A</v>
      </c>
      <c r="G183" s="255" t="e">
        <f>IF(ISNUMBER(Regressions!G193),ROUND(Regressions!G193, 1), NA())</f>
        <v>#N/A</v>
      </c>
      <c r="H183" s="359" t="e">
        <f>IF(ISNUMBER(Regressions!H193),ROUND(Regressions!H193, 1), NA())</f>
        <v>#N/A</v>
      </c>
      <c r="I183" s="256" t="e">
        <f>IF(ISNUMBER(Regressions!I193),ROUND(Regressions!I193, 1), NA())</f>
        <v>#N/A</v>
      </c>
      <c r="J183" s="360" t="e">
        <f>IF(ISNUMBER(Regressions!K193),ROUND(Regressions!K193, 1), NA())</f>
        <v>#N/A</v>
      </c>
      <c r="K183" s="358" t="e">
        <f>IF(ISNUMBER(Regressions!L193),ROUND(Regressions!L193, 1), NA())</f>
        <v>#N/A</v>
      </c>
      <c r="L183" s="257" t="e">
        <f>IF(ISNUMBER(Regressions!M193),ROUND(Regressions!M193, 1), NA())</f>
        <v>#N/A</v>
      </c>
      <c r="M183" s="359" t="e">
        <f>IF(ISNUMBER(Regressions!N193),ROUND(Regressions!N193, 1), NA())</f>
        <v>#N/A</v>
      </c>
      <c r="N183" s="256" t="e">
        <f>IF(ISNUMBER(Regressions!O193),ROUND(Regressions!O193, 1), NA())</f>
        <v>#N/A</v>
      </c>
      <c r="O183" s="360" t="e">
        <f>IF(ISNUMBER(Regressions!Q193),ROUND(Regressions!Q193, 1), NA())</f>
        <v>#N/A</v>
      </c>
      <c r="P183" s="358" t="e">
        <f>IF(ISNUMBER(Regressions!R193),ROUND(Regressions!R193, 1), NA())</f>
        <v>#N/A</v>
      </c>
      <c r="Q183" s="234" t="e">
        <f>IF(ISNUMBER(Regressions!S193),ROUND(Regressions!S193, 1), NA())</f>
        <v>#N/A</v>
      </c>
      <c r="R183" s="359" t="e">
        <f>IF(ISNUMBER(Regressions!T193),ROUND(Regressions!T193, 1), NA())</f>
        <v>#N/A</v>
      </c>
      <c r="S183" s="256" t="e">
        <f>IF(ISNUMBER(Regressions!U193),ROUND(Regressions!U193, 1), NA())</f>
        <v>#N/A</v>
      </c>
    </row>
    <row xmlns:x14ac="http://schemas.microsoft.com/office/spreadsheetml/2009/9/ac" r="184" hidden="true" x14ac:dyDescent="0.2">
      <c r="A184" s="355" t="str">
        <f>IF(ISBLANK(Regressions!A194), " ", Regressions!A194)</f>
        <v>Zambia</v>
      </c>
      <c r="B184" s="356">
        <f>IF(ISBLANK(Regressions!B194), " ", Regressions!B194)</f>
        <v>2025</v>
      </c>
      <c r="C184" s="361" t="str">
        <f>IF(ISBLANK(Regressions!C194), " ", Regressions!C194)</f>
        <v>Secondary</v>
      </c>
      <c r="D184" s="357" t="str">
        <f>IF(ISBLANK(Regressions!D194), " ", Regressions!D194)</f>
        <v> </v>
      </c>
      <c r="E184" s="233" t="e">
        <f>IF(ISNUMBER(Regressions!E194),ROUND(Regressions!E194, 1), NA())</f>
        <v>#N/A</v>
      </c>
      <c r="F184" s="358" t="e">
        <f>IF(ISNUMBER(Regressions!F194),ROUND(Regressions!F194, 1), NA())</f>
        <v>#N/A</v>
      </c>
      <c r="G184" s="255" t="e">
        <f>IF(ISNUMBER(Regressions!G194),ROUND(Regressions!G194, 1), NA())</f>
        <v>#N/A</v>
      </c>
      <c r="H184" s="359" t="e">
        <f>IF(ISNUMBER(Regressions!H194),ROUND(Regressions!H194, 1), NA())</f>
        <v>#N/A</v>
      </c>
      <c r="I184" s="256" t="e">
        <f>IF(ISNUMBER(Regressions!I194),ROUND(Regressions!I194, 1), NA())</f>
        <v>#N/A</v>
      </c>
      <c r="J184" s="360" t="e">
        <f>IF(ISNUMBER(Regressions!K194),ROUND(Regressions!K194, 1), NA())</f>
        <v>#N/A</v>
      </c>
      <c r="K184" s="358" t="e">
        <f>IF(ISNUMBER(Regressions!L194),ROUND(Regressions!L194, 1), NA())</f>
        <v>#N/A</v>
      </c>
      <c r="L184" s="257" t="e">
        <f>IF(ISNUMBER(Regressions!M194),ROUND(Regressions!M194, 1), NA())</f>
        <v>#N/A</v>
      </c>
      <c r="M184" s="359" t="e">
        <f>IF(ISNUMBER(Regressions!N194),ROUND(Regressions!N194, 1), NA())</f>
        <v>#N/A</v>
      </c>
      <c r="N184" s="256" t="e">
        <f>IF(ISNUMBER(Regressions!O194),ROUND(Regressions!O194, 1), NA())</f>
        <v>#N/A</v>
      </c>
      <c r="O184" s="360" t="e">
        <f>IF(ISNUMBER(Regressions!Q194),ROUND(Regressions!Q194, 1), NA())</f>
        <v>#N/A</v>
      </c>
      <c r="P184" s="358" t="e">
        <f>IF(ISNUMBER(Regressions!R194),ROUND(Regressions!R194, 1), NA())</f>
        <v>#N/A</v>
      </c>
      <c r="Q184" s="234" t="e">
        <f>IF(ISNUMBER(Regressions!S194),ROUND(Regressions!S194, 1), NA())</f>
        <v>#N/A</v>
      </c>
      <c r="R184" s="359" t="e">
        <f>IF(ISNUMBER(Regressions!T194),ROUND(Regressions!T194, 1), NA())</f>
        <v>#N/A</v>
      </c>
      <c r="S184" s="256" t="e">
        <f>IF(ISNUMBER(Regressions!U194),ROUND(Regressions!U194, 1), NA())</f>
        <v>#N/A</v>
      </c>
    </row>
    <row xmlns:x14ac="http://schemas.microsoft.com/office/spreadsheetml/2009/9/ac" r="185" hidden="true" x14ac:dyDescent="0.2">
      <c r="A185" s="355" t="str">
        <f>IF(ISBLANK(Regressions!A195), " ", Regressions!A195)</f>
        <v>Zambia</v>
      </c>
      <c r="B185" s="356">
        <f>IF(ISBLANK(Regressions!B195), " ", Regressions!B195)</f>
        <v>2026</v>
      </c>
      <c r="C185" s="361" t="str">
        <f>IF(ISBLANK(Regressions!C195), " ", Regressions!C195)</f>
        <v>Secondary</v>
      </c>
      <c r="D185" s="357" t="str">
        <f>IF(ISBLANK(Regressions!D195), " ", Regressions!D195)</f>
        <v> </v>
      </c>
      <c r="E185" s="233" t="e">
        <f>IF(ISNUMBER(Regressions!E195),ROUND(Regressions!E195, 1), NA())</f>
        <v>#N/A</v>
      </c>
      <c r="F185" s="358" t="e">
        <f>IF(ISNUMBER(Regressions!F195),ROUND(Regressions!F195, 1), NA())</f>
        <v>#N/A</v>
      </c>
      <c r="G185" s="255" t="e">
        <f>IF(ISNUMBER(Regressions!G195),ROUND(Regressions!G195, 1), NA())</f>
        <v>#N/A</v>
      </c>
      <c r="H185" s="359" t="e">
        <f>IF(ISNUMBER(Regressions!H195),ROUND(Regressions!H195, 1), NA())</f>
        <v>#N/A</v>
      </c>
      <c r="I185" s="256" t="e">
        <f>IF(ISNUMBER(Regressions!I195),ROUND(Regressions!I195, 1), NA())</f>
        <v>#N/A</v>
      </c>
      <c r="J185" s="360" t="e">
        <f>IF(ISNUMBER(Regressions!K195),ROUND(Regressions!K195, 1), NA())</f>
        <v>#N/A</v>
      </c>
      <c r="K185" s="358" t="e">
        <f>IF(ISNUMBER(Regressions!L195),ROUND(Regressions!L195, 1), NA())</f>
        <v>#N/A</v>
      </c>
      <c r="L185" s="257" t="e">
        <f>IF(ISNUMBER(Regressions!M195),ROUND(Regressions!M195, 1), NA())</f>
        <v>#N/A</v>
      </c>
      <c r="M185" s="359" t="e">
        <f>IF(ISNUMBER(Regressions!N195),ROUND(Regressions!N195, 1), NA())</f>
        <v>#N/A</v>
      </c>
      <c r="N185" s="256" t="e">
        <f>IF(ISNUMBER(Regressions!O195),ROUND(Regressions!O195, 1), NA())</f>
        <v>#N/A</v>
      </c>
      <c r="O185" s="360" t="e">
        <f>IF(ISNUMBER(Regressions!Q195),ROUND(Regressions!Q195, 1), NA())</f>
        <v>#N/A</v>
      </c>
      <c r="P185" s="358" t="e">
        <f>IF(ISNUMBER(Regressions!R195),ROUND(Regressions!R195, 1), NA())</f>
        <v>#N/A</v>
      </c>
      <c r="Q185" s="234" t="e">
        <f>IF(ISNUMBER(Regressions!S195),ROUND(Regressions!S195, 1), NA())</f>
        <v>#N/A</v>
      </c>
      <c r="R185" s="359" t="e">
        <f>IF(ISNUMBER(Regressions!T195),ROUND(Regressions!T195, 1), NA())</f>
        <v>#N/A</v>
      </c>
      <c r="S185" s="256" t="e">
        <f>IF(ISNUMBER(Regressions!U195),ROUND(Regressions!U195, 1), NA())</f>
        <v>#N/A</v>
      </c>
    </row>
    <row xmlns:x14ac="http://schemas.microsoft.com/office/spreadsheetml/2009/9/ac" r="186" hidden="true" x14ac:dyDescent="0.2">
      <c r="A186" s="355" t="str">
        <f>IF(ISBLANK(Regressions!A196), " ", Regressions!A196)</f>
        <v>Zambia</v>
      </c>
      <c r="B186" s="356">
        <f>IF(ISBLANK(Regressions!B196), " ", Regressions!B196)</f>
        <v>2027</v>
      </c>
      <c r="C186" s="361" t="str">
        <f>IF(ISBLANK(Regressions!C196), " ", Regressions!C196)</f>
        <v>Secondary</v>
      </c>
      <c r="D186" s="357" t="str">
        <f>IF(ISBLANK(Regressions!D196), " ", Regressions!D196)</f>
        <v> </v>
      </c>
      <c r="E186" s="233" t="e">
        <f>IF(ISNUMBER(Regressions!E196),ROUND(Regressions!E196, 1), NA())</f>
        <v>#N/A</v>
      </c>
      <c r="F186" s="358" t="e">
        <f>IF(ISNUMBER(Regressions!F196),ROUND(Regressions!F196, 1), NA())</f>
        <v>#N/A</v>
      </c>
      <c r="G186" s="255" t="e">
        <f>IF(ISNUMBER(Regressions!G196),ROUND(Regressions!G196, 1), NA())</f>
        <v>#N/A</v>
      </c>
      <c r="H186" s="359" t="e">
        <f>IF(ISNUMBER(Regressions!H196),ROUND(Regressions!H196, 1), NA())</f>
        <v>#N/A</v>
      </c>
      <c r="I186" s="256" t="e">
        <f>IF(ISNUMBER(Regressions!I196),ROUND(Regressions!I196, 1), NA())</f>
        <v>#N/A</v>
      </c>
      <c r="J186" s="360" t="e">
        <f>IF(ISNUMBER(Regressions!K196),ROUND(Regressions!K196, 1), NA())</f>
        <v>#N/A</v>
      </c>
      <c r="K186" s="358" t="e">
        <f>IF(ISNUMBER(Regressions!L196),ROUND(Regressions!L196, 1), NA())</f>
        <v>#N/A</v>
      </c>
      <c r="L186" s="257" t="e">
        <f>IF(ISNUMBER(Regressions!M196),ROUND(Regressions!M196, 1), NA())</f>
        <v>#N/A</v>
      </c>
      <c r="M186" s="359" t="e">
        <f>IF(ISNUMBER(Regressions!N196),ROUND(Regressions!N196, 1), NA())</f>
        <v>#N/A</v>
      </c>
      <c r="N186" s="256" t="e">
        <f>IF(ISNUMBER(Regressions!O196),ROUND(Regressions!O196, 1), NA())</f>
        <v>#N/A</v>
      </c>
      <c r="O186" s="360" t="e">
        <f>IF(ISNUMBER(Regressions!Q196),ROUND(Regressions!Q196, 1), NA())</f>
        <v>#N/A</v>
      </c>
      <c r="P186" s="358" t="e">
        <f>IF(ISNUMBER(Regressions!R196),ROUND(Regressions!R196, 1), NA())</f>
        <v>#N/A</v>
      </c>
      <c r="Q186" s="234" t="e">
        <f>IF(ISNUMBER(Regressions!S196),ROUND(Regressions!S196, 1), NA())</f>
        <v>#N/A</v>
      </c>
      <c r="R186" s="359" t="e">
        <f>IF(ISNUMBER(Regressions!T196),ROUND(Regressions!T196, 1), NA())</f>
        <v>#N/A</v>
      </c>
      <c r="S186" s="256" t="e">
        <f>IF(ISNUMBER(Regressions!U196),ROUND(Regressions!U196, 1), NA())</f>
        <v>#N/A</v>
      </c>
    </row>
    <row xmlns:x14ac="http://schemas.microsoft.com/office/spreadsheetml/2009/9/ac" r="187" hidden="true" x14ac:dyDescent="0.2">
      <c r="A187" s="355" t="str">
        <f>IF(ISBLANK(Regressions!A197), " ", Regressions!A197)</f>
        <v>Zambia</v>
      </c>
      <c r="B187" s="356">
        <f>IF(ISBLANK(Regressions!B197), " ", Regressions!B197)</f>
        <v>2028</v>
      </c>
      <c r="C187" s="361" t="str">
        <f>IF(ISBLANK(Regressions!C197), " ", Regressions!C197)</f>
        <v>Secondary</v>
      </c>
      <c r="D187" s="357" t="str">
        <f>IF(ISBLANK(Regressions!D197), " ", Regressions!D197)</f>
        <v> </v>
      </c>
      <c r="E187" s="233" t="e">
        <f>IF(ISNUMBER(Regressions!E197),ROUND(Regressions!E197, 1), NA())</f>
        <v>#N/A</v>
      </c>
      <c r="F187" s="358" t="e">
        <f>IF(ISNUMBER(Regressions!F197),ROUND(Regressions!F197, 1), NA())</f>
        <v>#N/A</v>
      </c>
      <c r="G187" s="255" t="e">
        <f>IF(ISNUMBER(Regressions!G197),ROUND(Regressions!G197, 1), NA())</f>
        <v>#N/A</v>
      </c>
      <c r="H187" s="359" t="e">
        <f>IF(ISNUMBER(Regressions!H197),ROUND(Regressions!H197, 1), NA())</f>
        <v>#N/A</v>
      </c>
      <c r="I187" s="256" t="e">
        <f>IF(ISNUMBER(Regressions!I197),ROUND(Regressions!I197, 1), NA())</f>
        <v>#N/A</v>
      </c>
      <c r="J187" s="360" t="e">
        <f>IF(ISNUMBER(Regressions!K197),ROUND(Regressions!K197, 1), NA())</f>
        <v>#N/A</v>
      </c>
      <c r="K187" s="358" t="e">
        <f>IF(ISNUMBER(Regressions!L197),ROUND(Regressions!L197, 1), NA())</f>
        <v>#N/A</v>
      </c>
      <c r="L187" s="257" t="e">
        <f>IF(ISNUMBER(Regressions!M197),ROUND(Regressions!M197, 1), NA())</f>
        <v>#N/A</v>
      </c>
      <c r="M187" s="359" t="e">
        <f>IF(ISNUMBER(Regressions!N197),ROUND(Regressions!N197, 1), NA())</f>
        <v>#N/A</v>
      </c>
      <c r="N187" s="256" t="e">
        <f>IF(ISNUMBER(Regressions!O197),ROUND(Regressions!O197, 1), NA())</f>
        <v>#N/A</v>
      </c>
      <c r="O187" s="360" t="e">
        <f>IF(ISNUMBER(Regressions!Q197),ROUND(Regressions!Q197, 1), NA())</f>
        <v>#N/A</v>
      </c>
      <c r="P187" s="358" t="e">
        <f>IF(ISNUMBER(Regressions!R197),ROUND(Regressions!R197, 1), NA())</f>
        <v>#N/A</v>
      </c>
      <c r="Q187" s="234" t="e">
        <f>IF(ISNUMBER(Regressions!S197),ROUND(Regressions!S197, 1), NA())</f>
        <v>#N/A</v>
      </c>
      <c r="R187" s="359" t="e">
        <f>IF(ISNUMBER(Regressions!T197),ROUND(Regressions!T197, 1), NA())</f>
        <v>#N/A</v>
      </c>
      <c r="S187" s="256" t="e">
        <f>IF(ISNUMBER(Regressions!U197),ROUND(Regressions!U197, 1), NA())</f>
        <v>#N/A</v>
      </c>
    </row>
    <row xmlns:x14ac="http://schemas.microsoft.com/office/spreadsheetml/2009/9/ac" r="188" hidden="true" x14ac:dyDescent="0.2">
      <c r="A188" s="355" t="str">
        <f>IF(ISBLANK(Regressions!A198), " ", Regressions!A198)</f>
        <v>Zambia</v>
      </c>
      <c r="B188" s="356">
        <f>IF(ISBLANK(Regressions!B198), " ", Regressions!B198)</f>
        <v>2029</v>
      </c>
      <c r="C188" s="361" t="str">
        <f>IF(ISBLANK(Regressions!C198), " ", Regressions!C198)</f>
        <v>Secondary</v>
      </c>
      <c r="D188" s="357" t="str">
        <f>IF(ISBLANK(Regressions!D198), " ", Regressions!D198)</f>
        <v> </v>
      </c>
      <c r="E188" s="233" t="e">
        <f>IF(ISNUMBER(Regressions!E198),ROUND(Regressions!E198, 1), NA())</f>
        <v>#N/A</v>
      </c>
      <c r="F188" s="358" t="e">
        <f>IF(ISNUMBER(Regressions!F198),ROUND(Regressions!F198, 1), NA())</f>
        <v>#N/A</v>
      </c>
      <c r="G188" s="255" t="e">
        <f>IF(ISNUMBER(Regressions!G198),ROUND(Regressions!G198, 1), NA())</f>
        <v>#N/A</v>
      </c>
      <c r="H188" s="359" t="e">
        <f>IF(ISNUMBER(Regressions!H198),ROUND(Regressions!H198, 1), NA())</f>
        <v>#N/A</v>
      </c>
      <c r="I188" s="256" t="e">
        <f>IF(ISNUMBER(Regressions!I198),ROUND(Regressions!I198, 1), NA())</f>
        <v>#N/A</v>
      </c>
      <c r="J188" s="360" t="e">
        <f>IF(ISNUMBER(Regressions!K198),ROUND(Regressions!K198, 1), NA())</f>
        <v>#N/A</v>
      </c>
      <c r="K188" s="358" t="e">
        <f>IF(ISNUMBER(Regressions!L198),ROUND(Regressions!L198, 1), NA())</f>
        <v>#N/A</v>
      </c>
      <c r="L188" s="257" t="e">
        <f>IF(ISNUMBER(Regressions!M198),ROUND(Regressions!M198, 1), NA())</f>
        <v>#N/A</v>
      </c>
      <c r="M188" s="359" t="e">
        <f>IF(ISNUMBER(Regressions!N198),ROUND(Regressions!N198, 1), NA())</f>
        <v>#N/A</v>
      </c>
      <c r="N188" s="256" t="e">
        <f>IF(ISNUMBER(Regressions!O198),ROUND(Regressions!O198, 1), NA())</f>
        <v>#N/A</v>
      </c>
      <c r="O188" s="360" t="e">
        <f>IF(ISNUMBER(Regressions!Q198),ROUND(Regressions!Q198, 1), NA())</f>
        <v>#N/A</v>
      </c>
      <c r="P188" s="358" t="e">
        <f>IF(ISNUMBER(Regressions!R198),ROUND(Regressions!R198, 1), NA())</f>
        <v>#N/A</v>
      </c>
      <c r="Q188" s="234" t="e">
        <f>IF(ISNUMBER(Regressions!S198),ROUND(Regressions!S198, 1), NA())</f>
        <v>#N/A</v>
      </c>
      <c r="R188" s="359" t="e">
        <f>IF(ISNUMBER(Regressions!T198),ROUND(Regressions!T198, 1), NA())</f>
        <v>#N/A</v>
      </c>
      <c r="S188" s="256" t="e">
        <f>IF(ISNUMBER(Regressions!U198),ROUND(Regressions!U198, 1), NA())</f>
        <v>#N/A</v>
      </c>
    </row>
    <row xmlns:x14ac="http://schemas.microsoft.com/office/spreadsheetml/2009/9/ac" r="189" hidden="true" x14ac:dyDescent="0.2">
      <c r="A189" s="355" t="str">
        <f>IF(ISBLANK(Regressions!A199), " ", Regressions!A199)</f>
        <v>Zambia</v>
      </c>
      <c r="B189" s="356">
        <f>IF(ISBLANK(Regressions!B199), " ", Regressions!B199)</f>
        <v>2030</v>
      </c>
      <c r="C189" s="361" t="str">
        <f>IF(ISBLANK(Regressions!C199), " ", Regressions!C199)</f>
        <v>Secondary</v>
      </c>
      <c r="D189" s="357" t="str">
        <f>IF(ISBLANK(Regressions!D199), " ", Regressions!D199)</f>
        <v> </v>
      </c>
      <c r="E189" s="233" t="e">
        <f>IF(ISNUMBER(Regressions!E199),ROUND(Regressions!E199, 1), NA())</f>
        <v>#N/A</v>
      </c>
      <c r="F189" s="358" t="e">
        <f>IF(ISNUMBER(Regressions!F199),ROUND(Regressions!F199, 1), NA())</f>
        <v>#N/A</v>
      </c>
      <c r="G189" s="255" t="e">
        <f>IF(ISNUMBER(Regressions!G199),ROUND(Regressions!G199, 1), NA())</f>
        <v>#N/A</v>
      </c>
      <c r="H189" s="359" t="e">
        <f>IF(ISNUMBER(Regressions!H199),ROUND(Regressions!H199, 1), NA())</f>
        <v>#N/A</v>
      </c>
      <c r="I189" s="256" t="e">
        <f>IF(ISNUMBER(Regressions!I199),ROUND(Regressions!I199, 1), NA())</f>
        <v>#N/A</v>
      </c>
      <c r="J189" s="360" t="e">
        <f>IF(ISNUMBER(Regressions!K199),ROUND(Regressions!K199, 1), NA())</f>
        <v>#N/A</v>
      </c>
      <c r="K189" s="358" t="e">
        <f>IF(ISNUMBER(Regressions!L199),ROUND(Regressions!L199, 1), NA())</f>
        <v>#N/A</v>
      </c>
      <c r="L189" s="257" t="e">
        <f>IF(ISNUMBER(Regressions!M199),ROUND(Regressions!M199, 1), NA())</f>
        <v>#N/A</v>
      </c>
      <c r="M189" s="359" t="e">
        <f>IF(ISNUMBER(Regressions!N199),ROUND(Regressions!N199, 1), NA())</f>
        <v>#N/A</v>
      </c>
      <c r="N189" s="256" t="e">
        <f>IF(ISNUMBER(Regressions!O199),ROUND(Regressions!O199, 1), NA())</f>
        <v>#N/A</v>
      </c>
      <c r="O189" s="360" t="e">
        <f>IF(ISNUMBER(Regressions!Q199),ROUND(Regressions!Q199, 1), NA())</f>
        <v>#N/A</v>
      </c>
      <c r="P189" s="358" t="e">
        <f>IF(ISNUMBER(Regressions!R199),ROUND(Regressions!R199, 1), NA())</f>
        <v>#N/A</v>
      </c>
      <c r="Q189" s="234" t="e">
        <f>IF(ISNUMBER(Regressions!S199),ROUND(Regressions!S199, 1), NA())</f>
        <v>#N/A</v>
      </c>
      <c r="R189" s="359" t="e">
        <f>IF(ISNUMBER(Regressions!T199),ROUND(Regressions!T199, 1), NA())</f>
        <v>#N/A</v>
      </c>
      <c r="S189" s="256" t="e">
        <f>IF(ISNUMBER(Regressions!U199),ROUND(Regressions!U199, 1), NA())</f>
        <v>#N/A</v>
      </c>
    </row>
    <row xmlns:x14ac="http://schemas.microsoft.com/office/spreadsheetml/2009/9/ac" r="211" x14ac:dyDescent="0.2">
      <c r="A211" s="419"/>
      <c r="B211" s="420"/>
      <c r="C211" s="421"/>
      <c r="D211" s="407"/>
      <c r="E211" s="422"/>
      <c r="F211" s="422"/>
      <c r="G211" s="423"/>
      <c r="H211" s="422"/>
      <c r="I211" s="423"/>
      <c r="J211" s="424"/>
      <c r="K211" s="424"/>
      <c r="L211" s="422"/>
      <c r="M211" s="424"/>
      <c r="N211" s="425"/>
      <c r="O211" s="407"/>
      <c r="P211" s="407"/>
      <c r="Q211" s="407"/>
      <c r="R211" s="407"/>
      <c r="S211" s="407"/>
      <c r="T211" s="407"/>
      <c r="U211" s="407"/>
      <c r="V211" s="407"/>
      <c r="W211" s="407"/>
      <c r="X211" s="407"/>
      <c r="Y211" s="407"/>
      <c r="Z211" s="407"/>
      <c r="AA211" s="407"/>
      <c r="AB211" s="407"/>
      <c r="AC211" s="40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8" t="s">
        <v>13</v>
      </c>
      <c r="E2" s="36"/>
      <c r="F2" s="36"/>
      <c r="G2" s="55"/>
      <c r="H2" s="36"/>
      <c r="I2" s="36"/>
      <c r="J2" s="55"/>
      <c r="K2" s="38"/>
      <c r="L2" s="38"/>
      <c r="M2" s="55"/>
      <c r="N2" s="38"/>
      <c r="O2" s="38"/>
      <c r="P2" s="55"/>
      <c r="Q2" s="38"/>
      <c r="R2" s="38"/>
      <c r="S2" s="55"/>
      <c r="T2" s="38"/>
      <c r="U2" s="38"/>
      <c r="V2" s="259"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8" t="s">
        <v>25</v>
      </c>
      <c r="E4" s="260" t="s">
        <v>19</v>
      </c>
      <c r="F4" s="261" t="s">
        <v>183</v>
      </c>
      <c r="G4" s="138" t="s">
        <v>25</v>
      </c>
      <c r="H4" s="260" t="s">
        <v>19</v>
      </c>
      <c r="I4" s="261" t="s">
        <v>183</v>
      </c>
      <c r="J4" s="138" t="s">
        <v>25</v>
      </c>
      <c r="K4" s="260" t="s">
        <v>19</v>
      </c>
      <c r="L4" s="261" t="s">
        <v>183</v>
      </c>
      <c r="M4" s="138" t="s">
        <v>25</v>
      </c>
      <c r="N4" s="260" t="s">
        <v>19</v>
      </c>
      <c r="O4" s="261" t="s">
        <v>183</v>
      </c>
      <c r="P4" s="138" t="s">
        <v>25</v>
      </c>
      <c r="Q4" s="260" t="s">
        <v>19</v>
      </c>
      <c r="R4" s="261" t="s">
        <v>183</v>
      </c>
      <c r="S4" s="138" t="s">
        <v>25</v>
      </c>
      <c r="T4" s="260" t="s">
        <v>19</v>
      </c>
      <c r="U4" s="262" t="s">
        <v>183</v>
      </c>
      <c r="V4" s="142" t="s">
        <v>25</v>
      </c>
      <c r="W4" s="143" t="s">
        <v>19</v>
      </c>
      <c r="X4" s="143" t="s">
        <v>21</v>
      </c>
      <c r="Y4" s="143" t="s">
        <v>29</v>
      </c>
      <c r="Z4" s="145" t="s">
        <v>184</v>
      </c>
      <c r="AA4" s="142" t="s">
        <v>25</v>
      </c>
      <c r="AB4" s="143" t="s">
        <v>19</v>
      </c>
      <c r="AC4" s="143" t="s">
        <v>21</v>
      </c>
      <c r="AD4" s="143" t="s">
        <v>29</v>
      </c>
      <c r="AE4" s="145" t="s">
        <v>184</v>
      </c>
      <c r="AF4" s="142" t="s">
        <v>25</v>
      </c>
      <c r="AG4" s="143" t="s">
        <v>19</v>
      </c>
      <c r="AH4" s="143" t="s">
        <v>21</v>
      </c>
      <c r="AI4" s="143" t="s">
        <v>29</v>
      </c>
      <c r="AJ4" s="145" t="s">
        <v>184</v>
      </c>
      <c r="AK4" s="142" t="s">
        <v>25</v>
      </c>
      <c r="AL4" s="143" t="s">
        <v>19</v>
      </c>
      <c r="AM4" s="143" t="s">
        <v>21</v>
      </c>
      <c r="AN4" s="143" t="s">
        <v>29</v>
      </c>
      <c r="AO4" s="145" t="s">
        <v>184</v>
      </c>
      <c r="AP4" s="142" t="s">
        <v>25</v>
      </c>
      <c r="AQ4" s="143" t="s">
        <v>19</v>
      </c>
      <c r="AR4" s="143" t="s">
        <v>21</v>
      </c>
      <c r="AS4" s="143" t="s">
        <v>29</v>
      </c>
      <c r="AT4" s="145" t="s">
        <v>184</v>
      </c>
      <c r="AU4" s="142" t="s">
        <v>25</v>
      </c>
      <c r="AV4" s="143" t="s">
        <v>19</v>
      </c>
      <c r="AW4" s="143" t="s">
        <v>21</v>
      </c>
      <c r="AX4" s="143" t="s">
        <v>29</v>
      </c>
      <c r="AY4" s="146" t="s">
        <v>184</v>
      </c>
      <c r="AZ4" s="147" t="s">
        <v>125</v>
      </c>
      <c r="BA4" s="148" t="s">
        <v>124</v>
      </c>
      <c r="BB4" s="149" t="s">
        <v>185</v>
      </c>
      <c r="BC4" s="147" t="s">
        <v>125</v>
      </c>
      <c r="BD4" s="148" t="s">
        <v>124</v>
      </c>
      <c r="BE4" s="149" t="s">
        <v>185</v>
      </c>
      <c r="BF4" s="147" t="s">
        <v>125</v>
      </c>
      <c r="BG4" s="148" t="s">
        <v>124</v>
      </c>
      <c r="BH4" s="149" t="s">
        <v>185</v>
      </c>
      <c r="BI4" s="147" t="s">
        <v>125</v>
      </c>
      <c r="BJ4" s="148" t="s">
        <v>124</v>
      </c>
      <c r="BK4" s="149" t="s">
        <v>185</v>
      </c>
      <c r="BL4" s="147" t="s">
        <v>125</v>
      </c>
      <c r="BM4" s="148" t="s">
        <v>124</v>
      </c>
      <c r="BN4" s="149" t="s">
        <v>185</v>
      </c>
      <c r="BO4" s="147" t="s">
        <v>125</v>
      </c>
      <c r="BP4" s="148" t="s">
        <v>124</v>
      </c>
      <c r="BQ4" s="149" t="s">
        <v>185</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8" t="s">
        <v>135</v>
      </c>
      <c r="E5" s="139" t="s">
        <v>42</v>
      </c>
      <c r="F5" s="140" t="s">
        <v>199</v>
      </c>
      <c r="G5" s="138" t="s">
        <v>136</v>
      </c>
      <c r="H5" s="139" t="s">
        <v>43</v>
      </c>
      <c r="I5" s="140" t="s">
        <v>200</v>
      </c>
      <c r="J5" s="138" t="s">
        <v>137</v>
      </c>
      <c r="K5" s="139" t="s">
        <v>44</v>
      </c>
      <c r="L5" s="140" t="s">
        <v>201</v>
      </c>
      <c r="M5" s="138" t="s">
        <v>138</v>
      </c>
      <c r="N5" s="139" t="s">
        <v>86</v>
      </c>
      <c r="O5" s="140" t="s">
        <v>202</v>
      </c>
      <c r="P5" s="138" t="s">
        <v>139</v>
      </c>
      <c r="Q5" s="139" t="s">
        <v>87</v>
      </c>
      <c r="R5" s="140" t="s">
        <v>203</v>
      </c>
      <c r="S5" s="138" t="s">
        <v>140</v>
      </c>
      <c r="T5" s="139" t="s">
        <v>88</v>
      </c>
      <c r="U5" s="141" t="s">
        <v>204</v>
      </c>
      <c r="V5" s="142" t="s">
        <v>129</v>
      </c>
      <c r="W5" s="143" t="s">
        <v>45</v>
      </c>
      <c r="X5" s="144" t="s">
        <v>65</v>
      </c>
      <c r="Y5" s="144" t="s">
        <v>66</v>
      </c>
      <c r="Z5" s="145" t="s">
        <v>205</v>
      </c>
      <c r="AA5" s="142" t="s">
        <v>130</v>
      </c>
      <c r="AB5" s="143" t="s">
        <v>46</v>
      </c>
      <c r="AC5" s="144" t="s">
        <v>67</v>
      </c>
      <c r="AD5" s="144" t="s">
        <v>68</v>
      </c>
      <c r="AE5" s="145" t="s">
        <v>206</v>
      </c>
      <c r="AF5" s="142" t="s">
        <v>131</v>
      </c>
      <c r="AG5" s="143" t="s">
        <v>47</v>
      </c>
      <c r="AH5" s="144" t="s">
        <v>69</v>
      </c>
      <c r="AI5" s="144" t="s">
        <v>70</v>
      </c>
      <c r="AJ5" s="145" t="s">
        <v>207</v>
      </c>
      <c r="AK5" s="142" t="s">
        <v>132</v>
      </c>
      <c r="AL5" s="143" t="s">
        <v>71</v>
      </c>
      <c r="AM5" s="144" t="s">
        <v>72</v>
      </c>
      <c r="AN5" s="144" t="s">
        <v>73</v>
      </c>
      <c r="AO5" s="145" t="s">
        <v>208</v>
      </c>
      <c r="AP5" s="142" t="s">
        <v>133</v>
      </c>
      <c r="AQ5" s="143" t="s">
        <v>74</v>
      </c>
      <c r="AR5" s="144" t="s">
        <v>75</v>
      </c>
      <c r="AS5" s="144" t="s">
        <v>76</v>
      </c>
      <c r="AT5" s="145" t="s">
        <v>209</v>
      </c>
      <c r="AU5" s="142" t="s">
        <v>134</v>
      </c>
      <c r="AV5" s="143" t="s">
        <v>77</v>
      </c>
      <c r="AW5" s="144" t="s">
        <v>78</v>
      </c>
      <c r="AX5" s="144" t="s">
        <v>79</v>
      </c>
      <c r="AY5" s="146" t="s">
        <v>210</v>
      </c>
      <c r="AZ5" s="147" t="s">
        <v>80</v>
      </c>
      <c r="BA5" s="148" t="s">
        <v>114</v>
      </c>
      <c r="BB5" s="149" t="s">
        <v>211</v>
      </c>
      <c r="BC5" s="147" t="s">
        <v>85</v>
      </c>
      <c r="BD5" s="148" t="s">
        <v>115</v>
      </c>
      <c r="BE5" s="149" t="s">
        <v>212</v>
      </c>
      <c r="BF5" s="147" t="s">
        <v>84</v>
      </c>
      <c r="BG5" s="148" t="s">
        <v>116</v>
      </c>
      <c r="BH5" s="149" t="s">
        <v>213</v>
      </c>
      <c r="BI5" s="147" t="s">
        <v>83</v>
      </c>
      <c r="BJ5" s="148" t="s">
        <v>117</v>
      </c>
      <c r="BK5" s="149" t="s">
        <v>214</v>
      </c>
      <c r="BL5" s="147" t="s">
        <v>82</v>
      </c>
      <c r="BM5" s="148" t="s">
        <v>118</v>
      </c>
      <c r="BN5" s="149" t="s">
        <v>215</v>
      </c>
      <c r="BO5" s="147" t="s">
        <v>81</v>
      </c>
      <c r="BP5" s="148" t="s">
        <v>119</v>
      </c>
      <c r="BQ5" s="149" t="s">
        <v>216</v>
      </c>
    </row>
    <row xmlns:x14ac="http://schemas.microsoft.com/office/spreadsheetml/2009/9/ac" r="6" x14ac:dyDescent="0.2">
      <c r="A6" s="36" t="str">
        <f>IF('Water Data'!$B$2="","",'Water Data'!$B$2)</f>
        <v>ZMB_2012_UIS</v>
      </c>
      <c r="B6" s="36" t="str">
        <f>+'Water Data'!C2</f>
        <v>Other</v>
      </c>
      <c r="C6" s="353">
        <f>+IF(ISNUMBER(VALUE(MID(A6,5,4))), VALUE(MID(A6, 5,4)),"")</f>
        <v>2012</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88.6</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97.6</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7"/>
      <c r="BS6" s="297">
        <f>+'Water Data'!D27</f>
        <v>0</v>
      </c>
      <c r="BT6" s="297">
        <f>+'Water Data'!D28</f>
        <v>0</v>
      </c>
      <c r="BU6" s="297">
        <f>+'Water Data'!D29</f>
        <v>0</v>
      </c>
      <c r="BV6" s="297">
        <f>+'Water Data'!E27</f>
        <v>0</v>
      </c>
      <c r="BW6" s="297">
        <f>+'Water Data'!E28</f>
        <v>0</v>
      </c>
      <c r="BX6" s="297">
        <f>+'Water Data'!E29</f>
        <v>0</v>
      </c>
      <c r="BY6" s="297">
        <f>+'Water Data'!F27</f>
        <v>0</v>
      </c>
      <c r="BZ6" s="297">
        <f>+'Water Data'!F28</f>
        <v>0</v>
      </c>
      <c r="CA6" s="297">
        <f>+'Water Data'!F29</f>
        <v>0</v>
      </c>
      <c r="CB6" s="297">
        <f>+'Water Data'!G27</f>
        <v>0</v>
      </c>
      <c r="CC6" s="297">
        <f>+'Water Data'!G28</f>
        <v>0</v>
      </c>
      <c r="CD6" s="297">
        <f>+'Water Data'!G29</f>
        <v>0</v>
      </c>
      <c r="CE6" s="297">
        <f>+'Water Data'!H27</f>
        <v>0</v>
      </c>
      <c r="CF6" s="297" t="str">
        <f>+'Water Data'!H28</f>
        <v>Yes</v>
      </c>
      <c r="CG6" s="297">
        <f>+'Water Data'!H29</f>
        <v>0</v>
      </c>
      <c r="CH6" s="297">
        <f>+'Water Data'!I27</f>
        <v>0</v>
      </c>
      <c r="CI6" s="297" t="str">
        <f>+'Water Data'!I28</f>
        <v>Yes</v>
      </c>
      <c r="CJ6" s="297">
        <f>+'Water Data'!I29</f>
        <v>0</v>
      </c>
      <c r="CK6" s="297">
        <f>+'Sanitation Data'!D28</f>
        <v>0</v>
      </c>
      <c r="CL6" s="297">
        <f>+'Sanitation Data'!D29</f>
        <v>0</v>
      </c>
      <c r="CM6" s="297">
        <f>+'Sanitation Data'!D30</f>
        <v>0</v>
      </c>
      <c r="CN6" s="297">
        <f>+'Sanitation Data'!D31</f>
        <v>0</v>
      </c>
      <c r="CO6" s="297">
        <f>+'Sanitation Data'!D32</f>
        <v>0</v>
      </c>
      <c r="CP6" s="297">
        <f>+'Sanitation Data'!E28</f>
        <v>0</v>
      </c>
      <c r="CQ6" s="297">
        <f>+'Sanitation Data'!E29</f>
        <v>0</v>
      </c>
      <c r="CR6" s="297">
        <f>+'Sanitation Data'!E30</f>
        <v>0</v>
      </c>
      <c r="CS6" s="297">
        <f>+'Sanitation Data'!E31</f>
        <v>0</v>
      </c>
      <c r="CT6" s="297">
        <f>+'Sanitation Data'!E32</f>
        <v>0</v>
      </c>
      <c r="CU6" s="297">
        <f>+'Sanitation Data'!F28</f>
        <v>0</v>
      </c>
      <c r="CV6" s="297">
        <f>+'Sanitation Data'!F29</f>
        <v>0</v>
      </c>
      <c r="CW6" s="297">
        <f>+'Sanitation Data'!F30</f>
        <v>0</v>
      </c>
      <c r="CX6" s="297">
        <f>+'Sanitation Data'!F31</f>
        <v>0</v>
      </c>
      <c r="CY6" s="297">
        <f>+'Sanitation Data'!F32</f>
        <v>0</v>
      </c>
      <c r="CZ6" s="297">
        <f>+'Sanitation Data'!G28</f>
        <v>0</v>
      </c>
      <c r="DA6" s="297">
        <f>+'Sanitation Data'!G29</f>
        <v>0</v>
      </c>
      <c r="DB6" s="297">
        <f>+'Sanitation Data'!G30</f>
        <v>0</v>
      </c>
      <c r="DC6" s="297">
        <f>+'Sanitation Data'!G31</f>
        <v>0</v>
      </c>
      <c r="DD6" s="297">
        <f>+'Sanitation Data'!G32</f>
        <v>0</v>
      </c>
      <c r="DE6" s="297">
        <f>+'Sanitation Data'!H28</f>
        <v>0</v>
      </c>
      <c r="DF6" s="297">
        <f>+'Sanitation Data'!H29</f>
        <v>0</v>
      </c>
      <c r="DG6" s="297">
        <f>+'Sanitation Data'!H30</f>
        <v>0</v>
      </c>
      <c r="DH6" s="297">
        <f>+'Sanitation Data'!H31</f>
        <v>0</v>
      </c>
      <c r="DI6" s="297">
        <f>+'Sanitation Data'!H32</f>
        <v>0</v>
      </c>
      <c r="DJ6" s="297">
        <f>+'Sanitation Data'!I28</f>
        <v>0</v>
      </c>
      <c r="DK6" s="297">
        <f>+'Sanitation Data'!I29</f>
        <v>0</v>
      </c>
      <c r="DL6" s="297">
        <f>+'Sanitation Data'!I30</f>
        <v>0</v>
      </c>
      <c r="DM6" s="297">
        <f>+'Sanitation Data'!I31</f>
        <v>0</v>
      </c>
      <c r="DN6" s="297">
        <f>+'Sanitation Data'!I32</f>
        <v>0</v>
      </c>
      <c r="DO6" s="297">
        <f>+'Hygiene Data'!D11</f>
        <v>0</v>
      </c>
      <c r="DP6" s="297">
        <f>+'Hygiene Data'!D12</f>
        <v>0</v>
      </c>
      <c r="DQ6" s="297">
        <f>+'Hygiene Data'!D13</f>
        <v>0</v>
      </c>
      <c r="DR6" s="297">
        <f>+'Hygiene Data'!E11</f>
        <v>0</v>
      </c>
      <c r="DS6" s="297">
        <f>+'Hygiene Data'!E12</f>
        <v>0</v>
      </c>
      <c r="DT6" s="297">
        <f>+'Hygiene Data'!E13</f>
        <v>0</v>
      </c>
      <c r="DU6" s="297">
        <f>+'Hygiene Data'!F11</f>
        <v>0</v>
      </c>
      <c r="DV6" s="297">
        <f>+'Hygiene Data'!F12</f>
        <v>0</v>
      </c>
      <c r="DW6" s="297">
        <f>+'Hygiene Data'!F13</f>
        <v>0</v>
      </c>
      <c r="DX6" s="297">
        <f>+'Hygiene Data'!G11</f>
        <v>0</v>
      </c>
      <c r="DY6" s="297">
        <f>+'Hygiene Data'!G12</f>
        <v>0</v>
      </c>
      <c r="DZ6" s="297">
        <f>+'Hygiene Data'!G13</f>
        <v>0</v>
      </c>
      <c r="EA6" s="297">
        <f>+'Hygiene Data'!H11</f>
        <v>0</v>
      </c>
      <c r="EB6" s="297">
        <f>+'Hygiene Data'!H12</f>
        <v>0</v>
      </c>
      <c r="EC6" s="297">
        <f>+'Hygiene Data'!H13</f>
        <v>0</v>
      </c>
      <c r="ED6" s="297">
        <f>+'Hygiene Data'!I11</f>
        <v>0</v>
      </c>
      <c r="EE6" s="297">
        <f>+'Hygiene Data'!I12</f>
        <v>0</v>
      </c>
      <c r="EF6" s="297">
        <f>+'Hygiene Data'!I13</f>
        <v>0</v>
      </c>
    </row>
    <row xmlns:x14ac="http://schemas.microsoft.com/office/spreadsheetml/2009/9/ac" r="7" x14ac:dyDescent="0.2">
      <c r="A7" s="36" t="str">
        <f ca="true">+IF(OFFSET('Water Data'!$B$2,0,10*ROW('Water Data'!E1))="","",OFFSET('Water Data'!$B$2,0,10*ROW('Water Data'!E1)))</f>
        <v>ZMB_2013_SACMEQ</v>
      </c>
      <c r="B7" s="36" t="str">
        <f ca="true">+IF(OFFSET('Water Data'!$C$2,0,10*ROW('Water Data'!F1))="","",OFFSET('Water Data'!$C$2,0,10*ROW('Water Data'!F1)))</f>
        <v>Survey</v>
      </c>
      <c r="C7" s="353">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83.8</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7"/>
      <c r="BS7" s="297" t="str">
        <f ca="true">+IF(OFFSET('Water Data'!$D$27,0,10*ROW('Water Data'!D1))="","",OFFSET('Water Data'!$D$27,0,10*ROW('Water Data'!D1)))</f>
        <v/>
      </c>
      <c r="BT7" s="297" t="str">
        <f ca="true">+IF(OFFSET('Water Data'!$D$28,0,10*ROW('Water Data'!D1))="","",OFFSET('Water Data'!$D$28,0,10*ROW('Water Data'!D1)))</f>
        <v/>
      </c>
      <c r="BU7" s="297" t="str">
        <f ca="true">+IF(OFFSET('Water Data'!$D$29,0,10*ROW('Water Data'!D1))="","",OFFSET('Water Data'!$D$29,0,10*ROW('Water Data'!D1)))</f>
        <v/>
      </c>
      <c r="BV7" s="297" t="str">
        <f ca="true">+IF(OFFSET('Water Data'!$E$27,0,10*ROW('Water Data'!E1))="","",OFFSET('Water Data'!$E$27,0,10*ROW('Water Data'!E1)))</f>
        <v/>
      </c>
      <c r="BW7" s="297" t="str">
        <f ca="true">+IF(OFFSET('Water Data'!$E$28,0,10*ROW('Water Data'!E1))="","",OFFSET('Water Data'!$E$28,0,10*ROW('Water Data'!E1)))</f>
        <v/>
      </c>
      <c r="BX7" s="297" t="str">
        <f ca="true">+IF(OFFSET('Water Data'!$E$29,0,10*ROW('Water Data'!E1))="","",OFFSET('Water Data'!$E$29,0,10*ROW('Water Data'!E1)))</f>
        <v/>
      </c>
      <c r="BY7" s="297" t="str">
        <f ca="true">+IF(OFFSET('Water Data'!$F$27,0,10*ROW('Water Data'!F1))="","",OFFSET('Water Data'!$F$27,0,10*ROW('Water Data'!F1)))</f>
        <v/>
      </c>
      <c r="BZ7" s="297" t="str">
        <f ca="true">+IF(OFFSET('Water Data'!$F$28,0,10*ROW('Water Data'!F1))="","",OFFSET('Water Data'!$F$28,0,10*ROW('Water Data'!F1)))</f>
        <v/>
      </c>
      <c r="CA7" s="297" t="str">
        <f ca="true">+IF(OFFSET('Water Data'!$F$29,0,10*ROW('Water Data'!F1))="","",OFFSET('Water Data'!$F$29,0,10*ROW('Water Data'!F1)))</f>
        <v/>
      </c>
      <c r="CB7" s="297" t="str">
        <f ca="true">+IF(OFFSET('Water Data'!$G$27,0,10*ROW('Water Data'!G1))="","",OFFSET('Water Data'!$G$27,0,10*ROW('Water Data'!G1)))</f>
        <v/>
      </c>
      <c r="CC7" s="297" t="str">
        <f ca="true">+IF(OFFSET('Water Data'!$G$28,0,10*ROW('Water Data'!G1))="","",OFFSET('Water Data'!$G$28,0,10*ROW('Water Data'!G1)))</f>
        <v/>
      </c>
      <c r="CD7" s="297" t="str">
        <f ca="true">+IF(OFFSET('Water Data'!$G$29,0,10*ROW('Water Data'!G1))="","",OFFSET('Water Data'!$G$29,0,10*ROW('Water Data'!G1)))</f>
        <v/>
      </c>
      <c r="CE7" s="297" t="str">
        <f ca="true">+IF(OFFSET('Water Data'!$H$27,0,10*ROW('Water Data'!H1))="","",OFFSET('Water Data'!$H$27,0,10*ROW('Water Data'!H1)))</f>
        <v>Yes</v>
      </c>
      <c r="CF7" s="297" t="str">
        <f ca="true">+IF(OFFSET('Water Data'!$H$28,0,10*ROW('Water Data'!H1))="","",OFFSET('Water Data'!$H$28,0,10*ROW('Water Data'!H1)))</f>
        <v/>
      </c>
      <c r="CG7" s="297" t="str">
        <f ca="true">+IF(OFFSET('Water Data'!$H$29,0,10*ROW('Water Data'!H1))="","",OFFSET('Water Data'!$H$29,0,10*ROW('Water Data'!H1)))</f>
        <v/>
      </c>
      <c r="CH7" s="297" t="str">
        <f ca="true">+IF(OFFSET('Water Data'!$I$27,0,10*ROW('Water Data'!I1))="","",OFFSET('Water Data'!$I$27,0,10*ROW('Water Data'!I1)))</f>
        <v/>
      </c>
      <c r="CI7" s="297" t="str">
        <f ca="true">+IF(OFFSET('Water Data'!$I$28,0,10*ROW('Water Data'!I1))="","",OFFSET('Water Data'!$I$28,0,10*ROW('Water Data'!I1)))</f>
        <v/>
      </c>
      <c r="CJ7" s="297" t="str">
        <f ca="true">+IF(OFFSET('Water Data'!$I$29,0,10*ROW('Water Data'!I1))="","",OFFSET('Water Data'!$I$29,0,10*ROW('Water Data'!I1)))</f>
        <v/>
      </c>
      <c r="CK7" s="297" t="str">
        <f ca="true">+IF(OFFSET('Sanitation Data'!$D$28,0,10*ROW('Sanitation Data'!D1))="","",OFFSET('Sanitation Data'!$D$28,0,10*ROW('Sanitation Data'!D1)))</f>
        <v/>
      </c>
      <c r="CL7" s="297" t="str">
        <f ca="true">+IF(OFFSET('Sanitation Data'!$D$29,0,10*ROW('Sanitation Data'!D1))="","",OFFSET('Sanitation Data'!$D$29,0,10*ROW('Sanitation Data'!D1)))</f>
        <v/>
      </c>
      <c r="CM7" s="297" t="str">
        <f ca="true">+IF(OFFSET('Sanitation Data'!$D$30,0,10*ROW('Sanitation Data'!D1))="","",OFFSET('Sanitation Data'!$D$30,0,10*ROW('Sanitation Data'!D1)))</f>
        <v/>
      </c>
      <c r="CN7" s="297" t="str">
        <f ca="true">+IF(OFFSET('Sanitation Data'!$D$31,0,10*ROW('Sanitation Data'!D1))="","",OFFSET('Sanitation Data'!$D$31,0,10*ROW('Sanitation Data'!D1)))</f>
        <v/>
      </c>
      <c r="CO7" s="297" t="str">
        <f ca="true">+IF(OFFSET('Sanitation Data'!$D$32,0,10*ROW('Sanitation Data'!D1))="","",OFFSET('Sanitation Data'!$D$32,0,10*ROW('Sanitation Data'!D1)))</f>
        <v/>
      </c>
      <c r="CP7" s="297" t="str">
        <f ca="true">+IF(OFFSET('Sanitation Data'!$E$28,0,10*ROW('Sanitation Data'!E1))="","",OFFSET('Sanitation Data'!$E$28,0,10*ROW('Sanitation Data'!E1)))</f>
        <v/>
      </c>
      <c r="CQ7" s="297" t="str">
        <f ca="true">+IF(OFFSET('Sanitation Data'!$E$29,0,10*ROW('Sanitation Data'!E1))="","",OFFSET('Sanitation Data'!$E$29,0,10*ROW('Sanitation Data'!E1)))</f>
        <v/>
      </c>
      <c r="CR7" s="297" t="str">
        <f ca="true">+IF(OFFSET('Sanitation Data'!$E$30,0,10*ROW('Sanitation Data'!E1))="","",OFFSET('Sanitation Data'!$E$30,0,10*ROW('Sanitation Data'!E1)))</f>
        <v/>
      </c>
      <c r="CS7" s="297" t="str">
        <f ca="true">+IF(OFFSET('Sanitation Data'!$E$31,0,10*ROW('Sanitation Data'!E1))="","",OFFSET('Sanitation Data'!$E$31,0,10*ROW('Sanitation Data'!E1)))</f>
        <v/>
      </c>
      <c r="CT7" s="297" t="str">
        <f ca="true">+IF(OFFSET('Sanitation Data'!$E$32,0,10*ROW('Sanitation Data'!E1))="","",OFFSET('Sanitation Data'!$E$32,0,10*ROW('Sanitation Data'!E1)))</f>
        <v/>
      </c>
      <c r="CU7" s="297" t="str">
        <f ca="true">+IF(OFFSET('Sanitation Data'!$F$28,0,10*ROW('Sanitation Data'!F1))="","",OFFSET('Sanitation Data'!$F$28,0,10*ROW('Sanitation Data'!F1)))</f>
        <v/>
      </c>
      <c r="CV7" s="297" t="str">
        <f ca="true">+IF(OFFSET('Sanitation Data'!$F$29,0,10*ROW('Sanitation Data'!F1))="","",OFFSET('Sanitation Data'!$F$29,0,10*ROW('Sanitation Data'!F1)))</f>
        <v/>
      </c>
      <c r="CW7" s="297" t="str">
        <f ca="true">+IF(OFFSET('Sanitation Data'!$F$30,0,10*ROW('Sanitation Data'!F1))="","",OFFSET('Sanitation Data'!$F$30,0,10*ROW('Sanitation Data'!F1)))</f>
        <v/>
      </c>
      <c r="CX7" s="297" t="str">
        <f ca="true">+IF(OFFSET('Sanitation Data'!$F$31,0,10*ROW('Sanitation Data'!F1))="","",OFFSET('Sanitation Data'!$F$31,0,10*ROW('Sanitation Data'!F1)))</f>
        <v/>
      </c>
      <c r="CY7" s="297" t="str">
        <f ca="true">+IF(OFFSET('Sanitation Data'!$F$32,0,10*ROW('Sanitation Data'!F1))="","",OFFSET('Sanitation Data'!$F$32,0,10*ROW('Sanitation Data'!F1)))</f>
        <v/>
      </c>
      <c r="CZ7" s="297" t="str">
        <f ca="true">+IF(OFFSET('Sanitation Data'!$G$28,0,10*ROW('Sanitation Data'!G1))="","",OFFSET('Sanitation Data'!$G$28,0,10*ROW('Sanitation Data'!G1)))</f>
        <v/>
      </c>
      <c r="DA7" s="297" t="str">
        <f ca="true">+IF(OFFSET('Sanitation Data'!$G$29,0,10*ROW('Sanitation Data'!G1))="","",OFFSET('Sanitation Data'!$G$29,0,10*ROW('Sanitation Data'!G1)))</f>
        <v/>
      </c>
      <c r="DB7" s="297" t="str">
        <f ca="true">+IF(OFFSET('Sanitation Data'!$G$30,0,10*ROW('Sanitation Data'!G1))="","",OFFSET('Sanitation Data'!$G$30,0,10*ROW('Sanitation Data'!G1)))</f>
        <v/>
      </c>
      <c r="DC7" s="297" t="str">
        <f ca="true">+IF(OFFSET('Sanitation Data'!$G$31,0,10*ROW('Sanitation Data'!G1))="","",OFFSET('Sanitation Data'!$G$31,0,10*ROW('Sanitation Data'!G1)))</f>
        <v/>
      </c>
      <c r="DD7" s="297" t="str">
        <f ca="true">+IF(OFFSET('Sanitation Data'!$G$32,0,10*ROW('Sanitation Data'!G1))="","",OFFSET('Sanitation Data'!$G$32,0,10*ROW('Sanitation Data'!G1)))</f>
        <v/>
      </c>
      <c r="DE7" s="297" t="str">
        <f ca="true">+IF(OFFSET('Sanitation Data'!$H$28,0,10*ROW('Sanitation Data'!H1))="","",OFFSET('Sanitation Data'!$H$28,0,10*ROW('Sanitation Data'!H1)))</f>
        <v/>
      </c>
      <c r="DF7" s="297" t="str">
        <f ca="true">+IF(OFFSET('Sanitation Data'!$H$29,0,10*ROW('Sanitation Data'!H1))="","",OFFSET('Sanitation Data'!$H$29,0,10*ROW('Sanitation Data'!H1)))</f>
        <v/>
      </c>
      <c r="DG7" s="297" t="str">
        <f ca="true">+IF(OFFSET('Sanitation Data'!$H$30,0,10*ROW('Sanitation Data'!H1))="","",OFFSET('Sanitation Data'!$H$30,0,10*ROW('Sanitation Data'!H1)))</f>
        <v/>
      </c>
      <c r="DH7" s="297" t="str">
        <f ca="true">+IF(OFFSET('Sanitation Data'!$H$31,0,10*ROW('Sanitation Data'!H1))="","",OFFSET('Sanitation Data'!$H$31,0,10*ROW('Sanitation Data'!H1)))</f>
        <v/>
      </c>
      <c r="DI7" s="297" t="str">
        <f ca="true">+IF(OFFSET('Sanitation Data'!$H$32,0,10*ROW('Sanitation Data'!H1))="","",OFFSET('Sanitation Data'!$H$32,0,10*ROW('Sanitation Data'!H1)))</f>
        <v/>
      </c>
      <c r="DJ7" s="297" t="str">
        <f ca="true">+IF(OFFSET('Sanitation Data'!$I$28,0,10*ROW('Sanitation Data'!I1))="","",OFFSET('Sanitation Data'!$I$28,0,10*ROW('Sanitation Data'!I1)))</f>
        <v/>
      </c>
      <c r="DK7" s="297" t="str">
        <f ca="true">+IF(OFFSET('Sanitation Data'!$I$29,0,10*ROW('Sanitation Data'!I1))="","",OFFSET('Sanitation Data'!$I$29,0,10*ROW('Sanitation Data'!I1)))</f>
        <v/>
      </c>
      <c r="DL7" s="297" t="str">
        <f ca="true">+IF(OFFSET('Sanitation Data'!$I$30,0,10*ROW('Sanitation Data'!I1))="","",OFFSET('Sanitation Data'!$I$30,0,10*ROW('Sanitation Data'!I1)))</f>
        <v/>
      </c>
      <c r="DM7" s="297" t="str">
        <f ca="true">+IF(OFFSET('Sanitation Data'!$I$31,0,10*ROW('Sanitation Data'!I1))="","",OFFSET('Sanitation Data'!$I$31,0,10*ROW('Sanitation Data'!I1)))</f>
        <v/>
      </c>
      <c r="DN7" s="297" t="str">
        <f ca="true">+IF(OFFSET('Sanitation Data'!$I$32,0,10*ROW('Sanitation Data'!I1))="","",OFFSET('Sanitation Data'!$I$32,0,10*ROW('Sanitation Data'!I1)))</f>
        <v/>
      </c>
      <c r="DO7" s="297" t="str">
        <f ca="true">+IF(OFFSET('Hygiene Data'!$D$11,0,10*ROW('Hygiene Data'!D1))="","",OFFSET('Hygiene Data'!$D$11,0,10*ROW('Hygiene Data'!D1)))</f>
        <v/>
      </c>
      <c r="DP7" s="297" t="str">
        <f ca="true">+IF(OFFSET('Hygiene Data'!$D$12,0,10*ROW('Hygiene Data'!D1))="","",OFFSET('Hygiene Data'!$D$12,0,10*ROW('Hygiene Data'!D1)))</f>
        <v/>
      </c>
      <c r="DQ7" s="297" t="str">
        <f ca="true">+IF(OFFSET('Hygiene Data'!$D$13,0,10*ROW('Hygiene Data'!D1))="","",OFFSET('Hygiene Data'!$D$13,0,10*ROW('Hygiene Data'!D1)))</f>
        <v/>
      </c>
      <c r="DR7" s="297" t="str">
        <f ca="true">+IF(OFFSET('Hygiene Data'!$E$11,0,10*ROW('Hygiene Data'!E1))="","",OFFSET('Hygiene Data'!$E$11,0,10*ROW('Hygiene Data'!E1)))</f>
        <v/>
      </c>
      <c r="DS7" s="297" t="str">
        <f ca="true">+IF(OFFSET('Hygiene Data'!$E$12,0,10*ROW('Hygiene Data'!E1))="","",OFFSET('Hygiene Data'!$E$12,0,10*ROW('Hygiene Data'!E1)))</f>
        <v/>
      </c>
      <c r="DT7" s="297" t="str">
        <f ca="true">+IF(OFFSET('Hygiene Data'!$E$13,0,10*ROW('Hygiene Data'!E1))="","",OFFSET('Hygiene Data'!$E$13,0,10*ROW('Hygiene Data'!E1)))</f>
        <v/>
      </c>
      <c r="DU7" s="297" t="str">
        <f ca="true">+IF(OFFSET('Hygiene Data'!$F$11,0,10*ROW('Hygiene Data'!F1))="","",OFFSET('Hygiene Data'!$F$11,0,10*ROW('Hygiene Data'!F1)))</f>
        <v/>
      </c>
      <c r="DV7" s="297" t="str">
        <f ca="true">+IF(OFFSET('Hygiene Data'!$F$12,0,10*ROW('Hygiene Data'!F1))="","",OFFSET('Hygiene Data'!$F$12,0,10*ROW('Hygiene Data'!F1)))</f>
        <v/>
      </c>
      <c r="DW7" s="297" t="str">
        <f ca="true">+IF(OFFSET('Hygiene Data'!$F$13,0,10*ROW('Hygiene Data'!F1))="","",OFFSET('Hygiene Data'!$F$13,0,10*ROW('Hygiene Data'!F1)))</f>
        <v/>
      </c>
      <c r="DX7" s="297" t="str">
        <f ca="true">+IF(OFFSET('Hygiene Data'!$G$11,0,10*ROW('Hygiene Data'!G1))="","",OFFSET('Hygiene Data'!$G$11,0,10*ROW('Hygiene Data'!G1)))</f>
        <v/>
      </c>
      <c r="DY7" s="297" t="str">
        <f ca="true">+IF(OFFSET('Hygiene Data'!$G$12,0,10*ROW('Hygiene Data'!G1))="","",OFFSET('Hygiene Data'!$G$12,0,10*ROW('Hygiene Data'!G1)))</f>
        <v/>
      </c>
      <c r="DZ7" s="297" t="str">
        <f ca="true">+IF(OFFSET('Hygiene Data'!$G$13,0,10*ROW('Hygiene Data'!G1))="","",OFFSET('Hygiene Data'!$G$13,0,10*ROW('Hygiene Data'!G1)))</f>
        <v/>
      </c>
      <c r="EA7" s="297" t="str">
        <f ca="true">+IF(OFFSET('Hygiene Data'!$H$11,0,10*ROW('Hygiene Data'!H1))="","",OFFSET('Hygiene Data'!$H$11,0,10*ROW('Hygiene Data'!H1)))</f>
        <v/>
      </c>
      <c r="EB7" s="297" t="str">
        <f ca="true">+IF(OFFSET('Hygiene Data'!$H$12,0,10*ROW('Hygiene Data'!H1))="","",OFFSET('Hygiene Data'!$H$12,0,10*ROW('Hygiene Data'!H1)))</f>
        <v/>
      </c>
      <c r="EC7" s="297" t="str">
        <f ca="true">+IF(OFFSET('Hygiene Data'!$H$13,0,10*ROW('Hygiene Data'!H1))="","",OFFSET('Hygiene Data'!$H$13,0,10*ROW('Hygiene Data'!H1)))</f>
        <v/>
      </c>
      <c r="ED7" s="297" t="str">
        <f ca="true">+IF(OFFSET('Hygiene Data'!$I$11,0,10*ROW('Hygiene Data'!I1))="","",OFFSET('Hygiene Data'!$I$11,0,10*ROW('Hygiene Data'!I1)))</f>
        <v/>
      </c>
      <c r="EE7" s="297" t="str">
        <f ca="true">+IF(OFFSET('Hygiene Data'!$I$12,0,10*ROW('Hygiene Data'!I1))="","",OFFSET('Hygiene Data'!$I$12,0,10*ROW('Hygiene Data'!I1)))</f>
        <v/>
      </c>
      <c r="EF7" s="29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ZMB_2013_EMIS</v>
      </c>
      <c r="B8" s="36" t="str">
        <f ca="true">+IF(OFFSET('Water Data'!$C$2,0,10*ROW('Water Data'!F2))="","",OFFSET('Water Data'!$C$2,0,10*ROW('Water Data'!F2)))</f>
        <v>EMIS</v>
      </c>
      <c r="C8" s="353">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[90]</v>
      </c>
      <c r="F8" s="96" t="str">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[90]</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str">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[59]</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[59]</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7"/>
      <c r="BS8" s="297" t="str">
        <f ca="true">+IF(OFFSET('Water Data'!$D$27,0,10*ROW('Water Data'!D2))="","",OFFSET('Water Data'!$D$27,0,10*ROW('Water Data'!D2)))</f>
        <v/>
      </c>
      <c r="BT8" s="297" t="str">
        <f ca="true">+IF(OFFSET('Water Data'!$D$28,0,10*ROW('Water Data'!D2))="","",OFFSET('Water Data'!$D$28,0,10*ROW('Water Data'!D2)))</f>
        <v>No</v>
      </c>
      <c r="BU8" s="297" t="str">
        <f ca="true">+IF(OFFSET('Water Data'!$D$29,0,10*ROW('Water Data'!D2))="","",OFFSET('Water Data'!$D$29,0,10*ROW('Water Data'!D2)))</f>
        <v>No</v>
      </c>
      <c r="BV8" s="297" t="str">
        <f ca="true">+IF(OFFSET('Water Data'!$E$27,0,10*ROW('Water Data'!E2))="","",OFFSET('Water Data'!$E$27,0,10*ROW('Water Data'!E2)))</f>
        <v/>
      </c>
      <c r="BW8" s="297" t="str">
        <f ca="true">+IF(OFFSET('Water Data'!$E$28,0,10*ROW('Water Data'!E2))="","",OFFSET('Water Data'!$E$28,0,10*ROW('Water Data'!E2)))</f>
        <v/>
      </c>
      <c r="BX8" s="297" t="str">
        <f ca="true">+IF(OFFSET('Water Data'!$E$29,0,10*ROW('Water Data'!E2))="","",OFFSET('Water Data'!$E$29,0,10*ROW('Water Data'!E2)))</f>
        <v/>
      </c>
      <c r="BY8" s="297" t="str">
        <f ca="true">+IF(OFFSET('Water Data'!$F$27,0,10*ROW('Water Data'!F2))="","",OFFSET('Water Data'!$F$27,0,10*ROW('Water Data'!F2)))</f>
        <v/>
      </c>
      <c r="BZ8" s="297" t="str">
        <f ca="true">+IF(OFFSET('Water Data'!$F$28,0,10*ROW('Water Data'!F2))="","",OFFSET('Water Data'!$F$28,0,10*ROW('Water Data'!F2)))</f>
        <v/>
      </c>
      <c r="CA8" s="297" t="str">
        <f ca="true">+IF(OFFSET('Water Data'!$F$29,0,10*ROW('Water Data'!F2))="","",OFFSET('Water Data'!$F$29,0,10*ROW('Water Data'!F2)))</f>
        <v/>
      </c>
      <c r="CB8" s="297" t="str">
        <f ca="true">+IF(OFFSET('Water Data'!$G$27,0,10*ROW('Water Data'!G2))="","",OFFSET('Water Data'!$G$27,0,10*ROW('Water Data'!G2)))</f>
        <v/>
      </c>
      <c r="CC8" s="297" t="str">
        <f ca="true">+IF(OFFSET('Water Data'!$G$28,0,10*ROW('Water Data'!G2))="","",OFFSET('Water Data'!$G$28,0,10*ROW('Water Data'!G2)))</f>
        <v/>
      </c>
      <c r="CD8" s="297" t="str">
        <f ca="true">+IF(OFFSET('Water Data'!$G$29,0,10*ROW('Water Data'!G2))="","",OFFSET('Water Data'!$G$29,0,10*ROW('Water Data'!G2)))</f>
        <v/>
      </c>
      <c r="CE8" s="297" t="str">
        <f ca="true">+IF(OFFSET('Water Data'!$H$27,0,10*ROW('Water Data'!H2))="","",OFFSET('Water Data'!$H$27,0,10*ROW('Water Data'!H2)))</f>
        <v/>
      </c>
      <c r="CF8" s="297" t="str">
        <f ca="true">+IF(OFFSET('Water Data'!$H$28,0,10*ROW('Water Data'!H2))="","",OFFSET('Water Data'!$H$28,0,10*ROW('Water Data'!H2)))</f>
        <v/>
      </c>
      <c r="CG8" s="297" t="str">
        <f ca="true">+IF(OFFSET('Water Data'!$H$29,0,10*ROW('Water Data'!H2))="","",OFFSET('Water Data'!$H$29,0,10*ROW('Water Data'!H2)))</f>
        <v/>
      </c>
      <c r="CH8" s="297" t="str">
        <f ca="true">+IF(OFFSET('Water Data'!$I$27,0,10*ROW('Water Data'!I2))="","",OFFSET('Water Data'!$I$27,0,10*ROW('Water Data'!I2)))</f>
        <v/>
      </c>
      <c r="CI8" s="297" t="str">
        <f ca="true">+IF(OFFSET('Water Data'!$I$28,0,10*ROW('Water Data'!I2))="","",OFFSET('Water Data'!$I$28,0,10*ROW('Water Data'!I2)))</f>
        <v/>
      </c>
      <c r="CJ8" s="297" t="str">
        <f ca="true">+IF(OFFSET('Water Data'!$I$29,0,10*ROW('Water Data'!I2))="","",OFFSET('Water Data'!$I$29,0,10*ROW('Water Data'!I2)))</f>
        <v/>
      </c>
      <c r="CK8" s="297" t="str">
        <f ca="true">+IF(OFFSET('Sanitation Data'!$D$28,0,10*ROW('Sanitation Data'!D2))="","",OFFSET('Sanitation Data'!$D$28,0,10*ROW('Sanitation Data'!D2)))</f>
        <v/>
      </c>
      <c r="CL8" s="297" t="str">
        <f ca="true">+IF(OFFSET('Sanitation Data'!$D$29,0,10*ROW('Sanitation Data'!D2))="","",OFFSET('Sanitation Data'!$D$29,0,10*ROW('Sanitation Data'!D2)))</f>
        <v/>
      </c>
      <c r="CM8" s="297" t="str">
        <f ca="true">+IF(OFFSET('Sanitation Data'!$D$30,0,10*ROW('Sanitation Data'!D2))="","",OFFSET('Sanitation Data'!$D$30,0,10*ROW('Sanitation Data'!D2)))</f>
        <v>No</v>
      </c>
      <c r="CN8" s="297" t="str">
        <f ca="true">+IF(OFFSET('Sanitation Data'!$D$31,0,10*ROW('Sanitation Data'!D2))="","",OFFSET('Sanitation Data'!$D$31,0,10*ROW('Sanitation Data'!D2)))</f>
        <v/>
      </c>
      <c r="CO8" s="297" t="str">
        <f ca="true">+IF(OFFSET('Sanitation Data'!$D$32,0,10*ROW('Sanitation Data'!D2))="","",OFFSET('Sanitation Data'!$D$32,0,10*ROW('Sanitation Data'!D2)))</f>
        <v>No</v>
      </c>
      <c r="CP8" s="297" t="str">
        <f ca="true">+IF(OFFSET('Sanitation Data'!$E$28,0,10*ROW('Sanitation Data'!E2))="","",OFFSET('Sanitation Data'!$E$28,0,10*ROW('Sanitation Data'!E2)))</f>
        <v/>
      </c>
      <c r="CQ8" s="297" t="str">
        <f ca="true">+IF(OFFSET('Sanitation Data'!$E$29,0,10*ROW('Sanitation Data'!E2))="","",OFFSET('Sanitation Data'!$E$29,0,10*ROW('Sanitation Data'!E2)))</f>
        <v/>
      </c>
      <c r="CR8" s="297" t="str">
        <f ca="true">+IF(OFFSET('Sanitation Data'!$E$30,0,10*ROW('Sanitation Data'!E2))="","",OFFSET('Sanitation Data'!$E$30,0,10*ROW('Sanitation Data'!E2)))</f>
        <v/>
      </c>
      <c r="CS8" s="297" t="str">
        <f ca="true">+IF(OFFSET('Sanitation Data'!$E$31,0,10*ROW('Sanitation Data'!E2))="","",OFFSET('Sanitation Data'!$E$31,0,10*ROW('Sanitation Data'!E2)))</f>
        <v/>
      </c>
      <c r="CT8" s="297" t="str">
        <f ca="true">+IF(OFFSET('Sanitation Data'!$E$32,0,10*ROW('Sanitation Data'!E2))="","",OFFSET('Sanitation Data'!$E$32,0,10*ROW('Sanitation Data'!E2)))</f>
        <v/>
      </c>
      <c r="CU8" s="297" t="str">
        <f ca="true">+IF(OFFSET('Sanitation Data'!$F$28,0,10*ROW('Sanitation Data'!F2))="","",OFFSET('Sanitation Data'!$F$28,0,10*ROW('Sanitation Data'!F2)))</f>
        <v/>
      </c>
      <c r="CV8" s="297" t="str">
        <f ca="true">+IF(OFFSET('Sanitation Data'!$F$29,0,10*ROW('Sanitation Data'!F2))="","",OFFSET('Sanitation Data'!$F$29,0,10*ROW('Sanitation Data'!F2)))</f>
        <v/>
      </c>
      <c r="CW8" s="297" t="str">
        <f ca="true">+IF(OFFSET('Sanitation Data'!$F$30,0,10*ROW('Sanitation Data'!F2))="","",OFFSET('Sanitation Data'!$F$30,0,10*ROW('Sanitation Data'!F2)))</f>
        <v/>
      </c>
      <c r="CX8" s="297" t="str">
        <f ca="true">+IF(OFFSET('Sanitation Data'!$F$31,0,10*ROW('Sanitation Data'!F2))="","",OFFSET('Sanitation Data'!$F$31,0,10*ROW('Sanitation Data'!F2)))</f>
        <v/>
      </c>
      <c r="CY8" s="297" t="str">
        <f ca="true">+IF(OFFSET('Sanitation Data'!$F$32,0,10*ROW('Sanitation Data'!F2))="","",OFFSET('Sanitation Data'!$F$32,0,10*ROW('Sanitation Data'!F2)))</f>
        <v/>
      </c>
      <c r="CZ8" s="297" t="str">
        <f ca="true">+IF(OFFSET('Sanitation Data'!$G$28,0,10*ROW('Sanitation Data'!G2))="","",OFFSET('Sanitation Data'!$G$28,0,10*ROW('Sanitation Data'!G2)))</f>
        <v/>
      </c>
      <c r="DA8" s="297" t="str">
        <f ca="true">+IF(OFFSET('Sanitation Data'!$G$29,0,10*ROW('Sanitation Data'!G2))="","",OFFSET('Sanitation Data'!$G$29,0,10*ROW('Sanitation Data'!G2)))</f>
        <v/>
      </c>
      <c r="DB8" s="297" t="str">
        <f ca="true">+IF(OFFSET('Sanitation Data'!$G$30,0,10*ROW('Sanitation Data'!G2))="","",OFFSET('Sanitation Data'!$G$30,0,10*ROW('Sanitation Data'!G2)))</f>
        <v/>
      </c>
      <c r="DC8" s="297" t="str">
        <f ca="true">+IF(OFFSET('Sanitation Data'!$G$31,0,10*ROW('Sanitation Data'!G2))="","",OFFSET('Sanitation Data'!$G$31,0,10*ROW('Sanitation Data'!G2)))</f>
        <v/>
      </c>
      <c r="DD8" s="297" t="str">
        <f ca="true">+IF(OFFSET('Sanitation Data'!$G$32,0,10*ROW('Sanitation Data'!G2))="","",OFFSET('Sanitation Data'!$G$32,0,10*ROW('Sanitation Data'!G2)))</f>
        <v/>
      </c>
      <c r="DE8" s="297" t="str">
        <f ca="true">+IF(OFFSET('Sanitation Data'!$H$28,0,10*ROW('Sanitation Data'!H2))="","",OFFSET('Sanitation Data'!$H$28,0,10*ROW('Sanitation Data'!H2)))</f>
        <v/>
      </c>
      <c r="DF8" s="297" t="str">
        <f ca="true">+IF(OFFSET('Sanitation Data'!$H$29,0,10*ROW('Sanitation Data'!H2))="","",OFFSET('Sanitation Data'!$H$29,0,10*ROW('Sanitation Data'!H2)))</f>
        <v/>
      </c>
      <c r="DG8" s="297" t="str">
        <f ca="true">+IF(OFFSET('Sanitation Data'!$H$30,0,10*ROW('Sanitation Data'!H2))="","",OFFSET('Sanitation Data'!$H$30,0,10*ROW('Sanitation Data'!H2)))</f>
        <v/>
      </c>
      <c r="DH8" s="297" t="str">
        <f ca="true">+IF(OFFSET('Sanitation Data'!$H$31,0,10*ROW('Sanitation Data'!H2))="","",OFFSET('Sanitation Data'!$H$31,0,10*ROW('Sanitation Data'!H2)))</f>
        <v/>
      </c>
      <c r="DI8" s="297" t="str">
        <f ca="true">+IF(OFFSET('Sanitation Data'!$H$32,0,10*ROW('Sanitation Data'!H2))="","",OFFSET('Sanitation Data'!$H$32,0,10*ROW('Sanitation Data'!H2)))</f>
        <v/>
      </c>
      <c r="DJ8" s="297" t="str">
        <f ca="true">+IF(OFFSET('Sanitation Data'!$I$28,0,10*ROW('Sanitation Data'!I2))="","",OFFSET('Sanitation Data'!$I$28,0,10*ROW('Sanitation Data'!I2)))</f>
        <v/>
      </c>
      <c r="DK8" s="297" t="str">
        <f ca="true">+IF(OFFSET('Sanitation Data'!$I$29,0,10*ROW('Sanitation Data'!I2))="","",OFFSET('Sanitation Data'!$I$29,0,10*ROW('Sanitation Data'!I2)))</f>
        <v/>
      </c>
      <c r="DL8" s="297" t="str">
        <f ca="true">+IF(OFFSET('Sanitation Data'!$I$30,0,10*ROW('Sanitation Data'!I2))="","",OFFSET('Sanitation Data'!$I$30,0,10*ROW('Sanitation Data'!I2)))</f>
        <v/>
      </c>
      <c r="DM8" s="297" t="str">
        <f ca="true">+IF(OFFSET('Sanitation Data'!$I$31,0,10*ROW('Sanitation Data'!I2))="","",OFFSET('Sanitation Data'!$I$31,0,10*ROW('Sanitation Data'!I2)))</f>
        <v/>
      </c>
      <c r="DN8" s="297" t="str">
        <f ca="true">+IF(OFFSET('Sanitation Data'!$I$32,0,10*ROW('Sanitation Data'!I2))="","",OFFSET('Sanitation Data'!$I$32,0,10*ROW('Sanitation Data'!I2)))</f>
        <v/>
      </c>
      <c r="DO8" s="297" t="str">
        <f ca="true">+IF(OFFSET('Hygiene Data'!$D$11,0,10*ROW('Hygiene Data'!D2))="","",OFFSET('Hygiene Data'!$D$11,0,10*ROW('Hygiene Data'!D2)))</f>
        <v/>
      </c>
      <c r="DP8" s="297" t="str">
        <f ca="true">+IF(OFFSET('Hygiene Data'!$D$12,0,10*ROW('Hygiene Data'!D2))="","",OFFSET('Hygiene Data'!$D$12,0,10*ROW('Hygiene Data'!D2)))</f>
        <v/>
      </c>
      <c r="DQ8" s="297" t="str">
        <f ca="true">+IF(OFFSET('Hygiene Data'!$D$13,0,10*ROW('Hygiene Data'!D2))="","",OFFSET('Hygiene Data'!$D$13,0,10*ROW('Hygiene Data'!D2)))</f>
        <v/>
      </c>
      <c r="DR8" s="297" t="str">
        <f ca="true">+IF(OFFSET('Hygiene Data'!$E$11,0,10*ROW('Hygiene Data'!E2))="","",OFFSET('Hygiene Data'!$E$11,0,10*ROW('Hygiene Data'!E2)))</f>
        <v/>
      </c>
      <c r="DS8" s="297" t="str">
        <f ca="true">+IF(OFFSET('Hygiene Data'!$E$12,0,10*ROW('Hygiene Data'!E2))="","",OFFSET('Hygiene Data'!$E$12,0,10*ROW('Hygiene Data'!E2)))</f>
        <v/>
      </c>
      <c r="DT8" s="297" t="str">
        <f ca="true">+IF(OFFSET('Hygiene Data'!$E$13,0,10*ROW('Hygiene Data'!E2))="","",OFFSET('Hygiene Data'!$E$13,0,10*ROW('Hygiene Data'!E2)))</f>
        <v/>
      </c>
      <c r="DU8" s="297" t="str">
        <f ca="true">+IF(OFFSET('Hygiene Data'!$F$11,0,10*ROW('Hygiene Data'!F2))="","",OFFSET('Hygiene Data'!$F$11,0,10*ROW('Hygiene Data'!F2)))</f>
        <v/>
      </c>
      <c r="DV8" s="297" t="str">
        <f ca="true">+IF(OFFSET('Hygiene Data'!$F$12,0,10*ROW('Hygiene Data'!F2))="","",OFFSET('Hygiene Data'!$F$12,0,10*ROW('Hygiene Data'!F2)))</f>
        <v/>
      </c>
      <c r="DW8" s="297" t="str">
        <f ca="true">+IF(OFFSET('Hygiene Data'!$F$13,0,10*ROW('Hygiene Data'!F2))="","",OFFSET('Hygiene Data'!$F$13,0,10*ROW('Hygiene Data'!F2)))</f>
        <v/>
      </c>
      <c r="DX8" s="297" t="str">
        <f ca="true">+IF(OFFSET('Hygiene Data'!$G$11,0,10*ROW('Hygiene Data'!G2))="","",OFFSET('Hygiene Data'!$G$11,0,10*ROW('Hygiene Data'!G2)))</f>
        <v/>
      </c>
      <c r="DY8" s="297" t="str">
        <f ca="true">+IF(OFFSET('Hygiene Data'!$G$12,0,10*ROW('Hygiene Data'!G2))="","",OFFSET('Hygiene Data'!$G$12,0,10*ROW('Hygiene Data'!G2)))</f>
        <v/>
      </c>
      <c r="DZ8" s="297" t="str">
        <f ca="true">+IF(OFFSET('Hygiene Data'!$G$13,0,10*ROW('Hygiene Data'!G2))="","",OFFSET('Hygiene Data'!$G$13,0,10*ROW('Hygiene Data'!G2)))</f>
        <v/>
      </c>
      <c r="EA8" s="297" t="str">
        <f ca="true">+IF(OFFSET('Hygiene Data'!$H$11,0,10*ROW('Hygiene Data'!H2))="","",OFFSET('Hygiene Data'!$H$11,0,10*ROW('Hygiene Data'!H2)))</f>
        <v/>
      </c>
      <c r="EB8" s="297" t="str">
        <f ca="true">+IF(OFFSET('Hygiene Data'!$H$12,0,10*ROW('Hygiene Data'!H2))="","",OFFSET('Hygiene Data'!$H$12,0,10*ROW('Hygiene Data'!H2)))</f>
        <v/>
      </c>
      <c r="EC8" s="297" t="str">
        <f ca="true">+IF(OFFSET('Hygiene Data'!$H$13,0,10*ROW('Hygiene Data'!H2))="","",OFFSET('Hygiene Data'!$H$13,0,10*ROW('Hygiene Data'!H2)))</f>
        <v/>
      </c>
      <c r="ED8" s="297" t="str">
        <f ca="true">+IF(OFFSET('Hygiene Data'!$I$11,0,10*ROW('Hygiene Data'!I2))="","",OFFSET('Hygiene Data'!$I$11,0,10*ROW('Hygiene Data'!I2)))</f>
        <v/>
      </c>
      <c r="EE8" s="297" t="str">
        <f ca="true">+IF(OFFSET('Hygiene Data'!$I$12,0,10*ROW('Hygiene Data'!I2))="","",OFFSET('Hygiene Data'!$I$12,0,10*ROW('Hygiene Data'!I2)))</f>
        <v/>
      </c>
      <c r="EF8" s="29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ZMB_2016_EMIS</v>
      </c>
      <c r="B9" s="36" t="str">
        <f ca="true">+IF(OFFSET('Water Data'!$C$2,0,10*ROW('Water Data'!F3))="","",OFFSET('Water Data'!$C$2,0,10*ROW('Water Data'!F3)))</f>
        <v>EMIS</v>
      </c>
      <c r="C9" s="353">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[79]</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79</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[76]</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76</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[94]</v>
      </c>
      <c r="U9" s="96">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94</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66.400000000000006</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53.561999999999998</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51.553893233594025</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62.961222091656872</v>
      </c>
      <c r="BR9" s="297"/>
      <c r="BS9" s="297" t="str">
        <f ca="true">+IF(OFFSET('Water Data'!$D$27,0,10*ROW('Water Data'!D3))="","",OFFSET('Water Data'!$D$27,0,10*ROW('Water Data'!D3)))</f>
        <v/>
      </c>
      <c r="BT9" s="297" t="str">
        <f ca="true">+IF(OFFSET('Water Data'!$D$28,0,10*ROW('Water Data'!D3))="","",OFFSET('Water Data'!$D$28,0,10*ROW('Water Data'!D3)))</f>
        <v>No</v>
      </c>
      <c r="BU9" s="297" t="str">
        <f ca="true">+IF(OFFSET('Water Data'!$D$29,0,10*ROW('Water Data'!D3))="","",OFFSET('Water Data'!$D$29,0,10*ROW('Water Data'!D3)))</f>
        <v>Yes</v>
      </c>
      <c r="BV9" s="297" t="str">
        <f ca="true">+IF(OFFSET('Water Data'!$E$27,0,10*ROW('Water Data'!E3))="","",OFFSET('Water Data'!$E$27,0,10*ROW('Water Data'!E3)))</f>
        <v/>
      </c>
      <c r="BW9" s="297" t="str">
        <f ca="true">+IF(OFFSET('Water Data'!$E$28,0,10*ROW('Water Data'!E3))="","",OFFSET('Water Data'!$E$28,0,10*ROW('Water Data'!E3)))</f>
        <v/>
      </c>
      <c r="BX9" s="297" t="str">
        <f ca="true">+IF(OFFSET('Water Data'!$E$29,0,10*ROW('Water Data'!E3))="","",OFFSET('Water Data'!$E$29,0,10*ROW('Water Data'!E3)))</f>
        <v/>
      </c>
      <c r="BY9" s="297" t="str">
        <f ca="true">+IF(OFFSET('Water Data'!$F$27,0,10*ROW('Water Data'!F3))="","",OFFSET('Water Data'!$F$27,0,10*ROW('Water Data'!F3)))</f>
        <v/>
      </c>
      <c r="BZ9" s="297" t="str">
        <f ca="true">+IF(OFFSET('Water Data'!$F$28,0,10*ROW('Water Data'!F3))="","",OFFSET('Water Data'!$F$28,0,10*ROW('Water Data'!F3)))</f>
        <v/>
      </c>
      <c r="CA9" s="297" t="str">
        <f ca="true">+IF(OFFSET('Water Data'!$F$29,0,10*ROW('Water Data'!F3))="","",OFFSET('Water Data'!$F$29,0,10*ROW('Water Data'!F3)))</f>
        <v/>
      </c>
      <c r="CB9" s="297" t="str">
        <f ca="true">+IF(OFFSET('Water Data'!$G$27,0,10*ROW('Water Data'!G3))="","",OFFSET('Water Data'!$G$27,0,10*ROW('Water Data'!G3)))</f>
        <v/>
      </c>
      <c r="CC9" s="297" t="str">
        <f ca="true">+IF(OFFSET('Water Data'!$G$28,0,10*ROW('Water Data'!G3))="","",OFFSET('Water Data'!$G$28,0,10*ROW('Water Data'!G3)))</f>
        <v/>
      </c>
      <c r="CD9" s="297" t="str">
        <f ca="true">+IF(OFFSET('Water Data'!$G$29,0,10*ROW('Water Data'!G3))="","",OFFSET('Water Data'!$G$29,0,10*ROW('Water Data'!G3)))</f>
        <v/>
      </c>
      <c r="CE9" s="297" t="str">
        <f ca="true">+IF(OFFSET('Water Data'!$H$27,0,10*ROW('Water Data'!H3))="","",OFFSET('Water Data'!$H$27,0,10*ROW('Water Data'!H3)))</f>
        <v/>
      </c>
      <c r="CF9" s="297" t="str">
        <f ca="true">+IF(OFFSET('Water Data'!$H$28,0,10*ROW('Water Data'!H3))="","",OFFSET('Water Data'!$H$28,0,10*ROW('Water Data'!H3)))</f>
        <v>No</v>
      </c>
      <c r="CG9" s="297" t="str">
        <f ca="true">+IF(OFFSET('Water Data'!$H$29,0,10*ROW('Water Data'!H3))="","",OFFSET('Water Data'!$H$29,0,10*ROW('Water Data'!H3)))</f>
        <v>Yes</v>
      </c>
      <c r="CH9" s="297" t="str">
        <f ca="true">+IF(OFFSET('Water Data'!$I$27,0,10*ROW('Water Data'!I3))="","",OFFSET('Water Data'!$I$27,0,10*ROW('Water Data'!I3)))</f>
        <v/>
      </c>
      <c r="CI9" s="297" t="str">
        <f ca="true">+IF(OFFSET('Water Data'!$I$28,0,10*ROW('Water Data'!I3))="","",OFFSET('Water Data'!$I$28,0,10*ROW('Water Data'!I3)))</f>
        <v>No</v>
      </c>
      <c r="CJ9" s="297" t="str">
        <f ca="true">+IF(OFFSET('Water Data'!$I$29,0,10*ROW('Water Data'!I3))="","",OFFSET('Water Data'!$I$29,0,10*ROW('Water Data'!I3)))</f>
        <v>Yes</v>
      </c>
      <c r="CK9" s="297" t="str">
        <f ca="true">+IF(OFFSET('Sanitation Data'!$D$28,0,10*ROW('Sanitation Data'!D3))="","",OFFSET('Sanitation Data'!$D$28,0,10*ROW('Sanitation Data'!D3)))</f>
        <v/>
      </c>
      <c r="CL9" s="297" t="str">
        <f ca="true">+IF(OFFSET('Sanitation Data'!$D$29,0,10*ROW('Sanitation Data'!D3))="","",OFFSET('Sanitation Data'!$D$29,0,10*ROW('Sanitation Data'!D3)))</f>
        <v/>
      </c>
      <c r="CM9" s="297" t="str">
        <f ca="true">+IF(OFFSET('Sanitation Data'!$D$30,0,10*ROW('Sanitation Data'!D3))="","",OFFSET('Sanitation Data'!$D$30,0,10*ROW('Sanitation Data'!D3)))</f>
        <v/>
      </c>
      <c r="CN9" s="297" t="str">
        <f ca="true">+IF(OFFSET('Sanitation Data'!$D$31,0,10*ROW('Sanitation Data'!D3))="","",OFFSET('Sanitation Data'!$D$31,0,10*ROW('Sanitation Data'!D3)))</f>
        <v/>
      </c>
      <c r="CO9" s="297" t="str">
        <f ca="true">+IF(OFFSET('Sanitation Data'!$D$32,0,10*ROW('Sanitation Data'!D3))="","",OFFSET('Sanitation Data'!$D$32,0,10*ROW('Sanitation Data'!D3)))</f>
        <v>Yes</v>
      </c>
      <c r="CP9" s="297" t="str">
        <f ca="true">+IF(OFFSET('Sanitation Data'!$E$28,0,10*ROW('Sanitation Data'!E3))="","",OFFSET('Sanitation Data'!$E$28,0,10*ROW('Sanitation Data'!E3)))</f>
        <v/>
      </c>
      <c r="CQ9" s="297" t="str">
        <f ca="true">+IF(OFFSET('Sanitation Data'!$E$29,0,10*ROW('Sanitation Data'!E3))="","",OFFSET('Sanitation Data'!$E$29,0,10*ROW('Sanitation Data'!E3)))</f>
        <v/>
      </c>
      <c r="CR9" s="297" t="str">
        <f ca="true">+IF(OFFSET('Sanitation Data'!$E$30,0,10*ROW('Sanitation Data'!E3))="","",OFFSET('Sanitation Data'!$E$30,0,10*ROW('Sanitation Data'!E3)))</f>
        <v/>
      </c>
      <c r="CS9" s="297" t="str">
        <f ca="true">+IF(OFFSET('Sanitation Data'!$E$31,0,10*ROW('Sanitation Data'!E3))="","",OFFSET('Sanitation Data'!$E$31,0,10*ROW('Sanitation Data'!E3)))</f>
        <v/>
      </c>
      <c r="CT9" s="297" t="str">
        <f ca="true">+IF(OFFSET('Sanitation Data'!$E$32,0,10*ROW('Sanitation Data'!E3))="","",OFFSET('Sanitation Data'!$E$32,0,10*ROW('Sanitation Data'!E3)))</f>
        <v/>
      </c>
      <c r="CU9" s="297" t="str">
        <f ca="true">+IF(OFFSET('Sanitation Data'!$F$28,0,10*ROW('Sanitation Data'!F3))="","",OFFSET('Sanitation Data'!$F$28,0,10*ROW('Sanitation Data'!F3)))</f>
        <v/>
      </c>
      <c r="CV9" s="297" t="str">
        <f ca="true">+IF(OFFSET('Sanitation Data'!$F$29,0,10*ROW('Sanitation Data'!F3))="","",OFFSET('Sanitation Data'!$F$29,0,10*ROW('Sanitation Data'!F3)))</f>
        <v/>
      </c>
      <c r="CW9" s="297" t="str">
        <f ca="true">+IF(OFFSET('Sanitation Data'!$F$30,0,10*ROW('Sanitation Data'!F3))="","",OFFSET('Sanitation Data'!$F$30,0,10*ROW('Sanitation Data'!F3)))</f>
        <v/>
      </c>
      <c r="CX9" s="297" t="str">
        <f ca="true">+IF(OFFSET('Sanitation Data'!$F$31,0,10*ROW('Sanitation Data'!F3))="","",OFFSET('Sanitation Data'!$F$31,0,10*ROW('Sanitation Data'!F3)))</f>
        <v/>
      </c>
      <c r="CY9" s="297" t="str">
        <f ca="true">+IF(OFFSET('Sanitation Data'!$F$32,0,10*ROW('Sanitation Data'!F3))="","",OFFSET('Sanitation Data'!$F$32,0,10*ROW('Sanitation Data'!F3)))</f>
        <v/>
      </c>
      <c r="CZ9" s="297" t="str">
        <f ca="true">+IF(OFFSET('Sanitation Data'!$G$28,0,10*ROW('Sanitation Data'!G3))="","",OFFSET('Sanitation Data'!$G$28,0,10*ROW('Sanitation Data'!G3)))</f>
        <v/>
      </c>
      <c r="DA9" s="297" t="str">
        <f ca="true">+IF(OFFSET('Sanitation Data'!$G$29,0,10*ROW('Sanitation Data'!G3))="","",OFFSET('Sanitation Data'!$G$29,0,10*ROW('Sanitation Data'!G3)))</f>
        <v/>
      </c>
      <c r="DB9" s="297" t="str">
        <f ca="true">+IF(OFFSET('Sanitation Data'!$G$30,0,10*ROW('Sanitation Data'!G3))="","",OFFSET('Sanitation Data'!$G$30,0,10*ROW('Sanitation Data'!G3)))</f>
        <v/>
      </c>
      <c r="DC9" s="297" t="str">
        <f ca="true">+IF(OFFSET('Sanitation Data'!$G$31,0,10*ROW('Sanitation Data'!G3))="","",OFFSET('Sanitation Data'!$G$31,0,10*ROW('Sanitation Data'!G3)))</f>
        <v/>
      </c>
      <c r="DD9" s="297" t="str">
        <f ca="true">+IF(OFFSET('Sanitation Data'!$G$32,0,10*ROW('Sanitation Data'!G3))="","",OFFSET('Sanitation Data'!$G$32,0,10*ROW('Sanitation Data'!G3)))</f>
        <v/>
      </c>
      <c r="DE9" s="297" t="str">
        <f ca="true">+IF(OFFSET('Sanitation Data'!$H$28,0,10*ROW('Sanitation Data'!H3))="","",OFFSET('Sanitation Data'!$H$28,0,10*ROW('Sanitation Data'!H3)))</f>
        <v/>
      </c>
      <c r="DF9" s="297" t="str">
        <f ca="true">+IF(OFFSET('Sanitation Data'!$H$29,0,10*ROW('Sanitation Data'!H3))="","",OFFSET('Sanitation Data'!$H$29,0,10*ROW('Sanitation Data'!H3)))</f>
        <v/>
      </c>
      <c r="DG9" s="297" t="str">
        <f ca="true">+IF(OFFSET('Sanitation Data'!$H$30,0,10*ROW('Sanitation Data'!H3))="","",OFFSET('Sanitation Data'!$H$30,0,10*ROW('Sanitation Data'!H3)))</f>
        <v/>
      </c>
      <c r="DH9" s="297" t="str">
        <f ca="true">+IF(OFFSET('Sanitation Data'!$H$31,0,10*ROW('Sanitation Data'!H3))="","",OFFSET('Sanitation Data'!$H$31,0,10*ROW('Sanitation Data'!H3)))</f>
        <v/>
      </c>
      <c r="DI9" s="297" t="str">
        <f ca="true">+IF(OFFSET('Sanitation Data'!$H$32,0,10*ROW('Sanitation Data'!H3))="","",OFFSET('Sanitation Data'!$H$32,0,10*ROW('Sanitation Data'!H3)))</f>
        <v/>
      </c>
      <c r="DJ9" s="297" t="str">
        <f ca="true">+IF(OFFSET('Sanitation Data'!$I$28,0,10*ROW('Sanitation Data'!I3))="","",OFFSET('Sanitation Data'!$I$28,0,10*ROW('Sanitation Data'!I3)))</f>
        <v/>
      </c>
      <c r="DK9" s="297" t="str">
        <f ca="true">+IF(OFFSET('Sanitation Data'!$I$29,0,10*ROW('Sanitation Data'!I3))="","",OFFSET('Sanitation Data'!$I$29,0,10*ROW('Sanitation Data'!I3)))</f>
        <v/>
      </c>
      <c r="DL9" s="297" t="str">
        <f ca="true">+IF(OFFSET('Sanitation Data'!$I$30,0,10*ROW('Sanitation Data'!I3))="","",OFFSET('Sanitation Data'!$I$30,0,10*ROW('Sanitation Data'!I3)))</f>
        <v/>
      </c>
      <c r="DM9" s="297" t="str">
        <f ca="true">+IF(OFFSET('Sanitation Data'!$I$31,0,10*ROW('Sanitation Data'!I3))="","",OFFSET('Sanitation Data'!$I$31,0,10*ROW('Sanitation Data'!I3)))</f>
        <v/>
      </c>
      <c r="DN9" s="297" t="str">
        <f ca="true">+IF(OFFSET('Sanitation Data'!$I$32,0,10*ROW('Sanitation Data'!I3))="","",OFFSET('Sanitation Data'!$I$32,0,10*ROW('Sanitation Data'!I3)))</f>
        <v/>
      </c>
      <c r="DO9" s="297" t="str">
        <f ca="true">+IF(OFFSET('Hygiene Data'!$D$11,0,10*ROW('Hygiene Data'!D3))="","",OFFSET('Hygiene Data'!$D$11,0,10*ROW('Hygiene Data'!D3)))</f>
        <v/>
      </c>
      <c r="DP9" s="297" t="str">
        <f ca="true">+IF(OFFSET('Hygiene Data'!$D$12,0,10*ROW('Hygiene Data'!D3))="","",OFFSET('Hygiene Data'!$D$12,0,10*ROW('Hygiene Data'!D3)))</f>
        <v/>
      </c>
      <c r="DQ9" s="297" t="str">
        <f ca="true">+IF(OFFSET('Hygiene Data'!$D$13,0,10*ROW('Hygiene Data'!D3))="","",OFFSET('Hygiene Data'!$D$13,0,10*ROW('Hygiene Data'!D3)))</f>
        <v>Yes</v>
      </c>
      <c r="DR9" s="297" t="str">
        <f ca="true">+IF(OFFSET('Hygiene Data'!$E$11,0,10*ROW('Hygiene Data'!E3))="","",OFFSET('Hygiene Data'!$E$11,0,10*ROW('Hygiene Data'!E3)))</f>
        <v/>
      </c>
      <c r="DS9" s="297" t="str">
        <f ca="true">+IF(OFFSET('Hygiene Data'!$E$12,0,10*ROW('Hygiene Data'!E3))="","",OFFSET('Hygiene Data'!$E$12,0,10*ROW('Hygiene Data'!E3)))</f>
        <v/>
      </c>
      <c r="DT9" s="297" t="str">
        <f ca="true">+IF(OFFSET('Hygiene Data'!$E$13,0,10*ROW('Hygiene Data'!E3))="","",OFFSET('Hygiene Data'!$E$13,0,10*ROW('Hygiene Data'!E3)))</f>
        <v/>
      </c>
      <c r="DU9" s="297" t="str">
        <f ca="true">+IF(OFFSET('Hygiene Data'!$F$11,0,10*ROW('Hygiene Data'!F3))="","",OFFSET('Hygiene Data'!$F$11,0,10*ROW('Hygiene Data'!F3)))</f>
        <v/>
      </c>
      <c r="DV9" s="297" t="str">
        <f ca="true">+IF(OFFSET('Hygiene Data'!$F$12,0,10*ROW('Hygiene Data'!F3))="","",OFFSET('Hygiene Data'!$F$12,0,10*ROW('Hygiene Data'!F3)))</f>
        <v/>
      </c>
      <c r="DW9" s="297" t="str">
        <f ca="true">+IF(OFFSET('Hygiene Data'!$F$13,0,10*ROW('Hygiene Data'!F3))="","",OFFSET('Hygiene Data'!$F$13,0,10*ROW('Hygiene Data'!F3)))</f>
        <v/>
      </c>
      <c r="DX9" s="297" t="str">
        <f ca="true">+IF(OFFSET('Hygiene Data'!$G$11,0,10*ROW('Hygiene Data'!G3))="","",OFFSET('Hygiene Data'!$G$11,0,10*ROW('Hygiene Data'!G3)))</f>
        <v/>
      </c>
      <c r="DY9" s="297" t="str">
        <f ca="true">+IF(OFFSET('Hygiene Data'!$G$12,0,10*ROW('Hygiene Data'!G3))="","",OFFSET('Hygiene Data'!$G$12,0,10*ROW('Hygiene Data'!G3)))</f>
        <v/>
      </c>
      <c r="DZ9" s="297" t="str">
        <f ca="true">+IF(OFFSET('Hygiene Data'!$G$13,0,10*ROW('Hygiene Data'!G3))="","",OFFSET('Hygiene Data'!$G$13,0,10*ROW('Hygiene Data'!G3)))</f>
        <v/>
      </c>
      <c r="EA9" s="297" t="str">
        <f ca="true">+IF(OFFSET('Hygiene Data'!$H$11,0,10*ROW('Hygiene Data'!H3))="","",OFFSET('Hygiene Data'!$H$11,0,10*ROW('Hygiene Data'!H3)))</f>
        <v/>
      </c>
      <c r="EB9" s="297" t="str">
        <f ca="true">+IF(OFFSET('Hygiene Data'!$H$12,0,10*ROW('Hygiene Data'!H3))="","",OFFSET('Hygiene Data'!$H$12,0,10*ROW('Hygiene Data'!H3)))</f>
        <v/>
      </c>
      <c r="EC9" s="297" t="str">
        <f ca="true">+IF(OFFSET('Hygiene Data'!$H$13,0,10*ROW('Hygiene Data'!H3))="","",OFFSET('Hygiene Data'!$H$13,0,10*ROW('Hygiene Data'!H3)))</f>
        <v>Yes</v>
      </c>
      <c r="ED9" s="297" t="str">
        <f ca="true">+IF(OFFSET('Hygiene Data'!$I$11,0,10*ROW('Hygiene Data'!I3))="","",OFFSET('Hygiene Data'!$I$11,0,10*ROW('Hygiene Data'!I3)))</f>
        <v/>
      </c>
      <c r="EE9" s="297" t="str">
        <f ca="true">+IF(OFFSET('Hygiene Data'!$I$12,0,10*ROW('Hygiene Data'!I3))="","",OFFSET('Hygiene Data'!$I$12,0,10*ROW('Hygiene Data'!I3)))</f>
        <v/>
      </c>
      <c r="EF9" s="297"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ZMB_2016_UIS</v>
      </c>
      <c r="B10" s="36" t="str">
        <f ca="true">+IF(OFFSET('Water Data'!$C$2,0,10*ROW('Water Data'!F4))="","",OFFSET('Water Data'!$C$2,0,10*ROW('Water Data'!F4)))</f>
        <v>Other</v>
      </c>
      <c r="C10" s="353">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75.994560000000007</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75.994560000000007</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[68]</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[68]</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7"/>
      <c r="BS10" s="297" t="str">
        <f ca="true">+IF(OFFSET('Water Data'!$D$27,0,10*ROW('Water Data'!D4))="","",OFFSET('Water Data'!$D$27,0,10*ROW('Water Data'!D4)))</f>
        <v/>
      </c>
      <c r="BT10" s="297" t="str">
        <f ca="true">+IF(OFFSET('Water Data'!$D$28,0,10*ROW('Water Data'!D4))="","",OFFSET('Water Data'!$D$28,0,10*ROW('Water Data'!D4)))</f>
        <v/>
      </c>
      <c r="BU10" s="297" t="str">
        <f ca="true">+IF(OFFSET('Water Data'!$D$29,0,10*ROW('Water Data'!D4))="","",OFFSET('Water Data'!$D$29,0,10*ROW('Water Data'!D4)))</f>
        <v>Yes</v>
      </c>
      <c r="BV10" s="297" t="str">
        <f ca="true">+IF(OFFSET('Water Data'!$E$27,0,10*ROW('Water Data'!E4))="","",OFFSET('Water Data'!$E$27,0,10*ROW('Water Data'!E4)))</f>
        <v/>
      </c>
      <c r="BW10" s="297" t="str">
        <f ca="true">+IF(OFFSET('Water Data'!$E$28,0,10*ROW('Water Data'!E4))="","",OFFSET('Water Data'!$E$28,0,10*ROW('Water Data'!E4)))</f>
        <v/>
      </c>
      <c r="BX10" s="297" t="str">
        <f ca="true">+IF(OFFSET('Water Data'!$E$29,0,10*ROW('Water Data'!E4))="","",OFFSET('Water Data'!$E$29,0,10*ROW('Water Data'!E4)))</f>
        <v/>
      </c>
      <c r="BY10" s="297" t="str">
        <f ca="true">+IF(OFFSET('Water Data'!$F$27,0,10*ROW('Water Data'!F4))="","",OFFSET('Water Data'!$F$27,0,10*ROW('Water Data'!F4)))</f>
        <v/>
      </c>
      <c r="BZ10" s="297" t="str">
        <f ca="true">+IF(OFFSET('Water Data'!$F$28,0,10*ROW('Water Data'!F4))="","",OFFSET('Water Data'!$F$28,0,10*ROW('Water Data'!F4)))</f>
        <v/>
      </c>
      <c r="CA10" s="297" t="str">
        <f ca="true">+IF(OFFSET('Water Data'!$F$29,0,10*ROW('Water Data'!F4))="","",OFFSET('Water Data'!$F$29,0,10*ROW('Water Data'!F4)))</f>
        <v/>
      </c>
      <c r="CB10" s="297" t="str">
        <f ca="true">+IF(OFFSET('Water Data'!$G$27,0,10*ROW('Water Data'!G4))="","",OFFSET('Water Data'!$G$27,0,10*ROW('Water Data'!G4)))</f>
        <v/>
      </c>
      <c r="CC10" s="297" t="str">
        <f ca="true">+IF(OFFSET('Water Data'!$G$28,0,10*ROW('Water Data'!G4))="","",OFFSET('Water Data'!$G$28,0,10*ROW('Water Data'!G4)))</f>
        <v/>
      </c>
      <c r="CD10" s="297" t="str">
        <f ca="true">+IF(OFFSET('Water Data'!$G$29,0,10*ROW('Water Data'!G4))="","",OFFSET('Water Data'!$G$29,0,10*ROW('Water Data'!G4)))</f>
        <v/>
      </c>
      <c r="CE10" s="297" t="str">
        <f ca="true">+IF(OFFSET('Water Data'!$H$27,0,10*ROW('Water Data'!H4))="","",OFFSET('Water Data'!$H$27,0,10*ROW('Water Data'!H4)))</f>
        <v/>
      </c>
      <c r="CF10" s="297" t="str">
        <f ca="true">+IF(OFFSET('Water Data'!$H$28,0,10*ROW('Water Data'!H4))="","",OFFSET('Water Data'!$H$28,0,10*ROW('Water Data'!H4)))</f>
        <v/>
      </c>
      <c r="CG10" s="297" t="str">
        <f ca="true">+IF(OFFSET('Water Data'!$H$29,0,10*ROW('Water Data'!H4))="","",OFFSET('Water Data'!$H$29,0,10*ROW('Water Data'!H4)))</f>
        <v>Yes</v>
      </c>
      <c r="CH10" s="297" t="str">
        <f ca="true">+IF(OFFSET('Water Data'!$I$27,0,10*ROW('Water Data'!I4))="","",OFFSET('Water Data'!$I$27,0,10*ROW('Water Data'!I4)))</f>
        <v/>
      </c>
      <c r="CI10" s="297" t="str">
        <f ca="true">+IF(OFFSET('Water Data'!$I$28,0,10*ROW('Water Data'!I4))="","",OFFSET('Water Data'!$I$28,0,10*ROW('Water Data'!I4)))</f>
        <v/>
      </c>
      <c r="CJ10" s="297" t="str">
        <f ca="true">+IF(OFFSET('Water Data'!$I$29,0,10*ROW('Water Data'!I4))="","",OFFSET('Water Data'!$I$29,0,10*ROW('Water Data'!I4)))</f>
        <v/>
      </c>
      <c r="CK10" s="297" t="str">
        <f ca="true">+IF(OFFSET('Sanitation Data'!$D$28,0,10*ROW('Sanitation Data'!D4))="","",OFFSET('Sanitation Data'!$D$28,0,10*ROW('Sanitation Data'!D4)))</f>
        <v/>
      </c>
      <c r="CL10" s="297" t="str">
        <f ca="true">+IF(OFFSET('Sanitation Data'!$D$29,0,10*ROW('Sanitation Data'!D4))="","",OFFSET('Sanitation Data'!$D$29,0,10*ROW('Sanitation Data'!D4)))</f>
        <v/>
      </c>
      <c r="CM10" s="297" t="str">
        <f ca="true">+IF(OFFSET('Sanitation Data'!$D$30,0,10*ROW('Sanitation Data'!D4))="","",OFFSET('Sanitation Data'!$D$30,0,10*ROW('Sanitation Data'!D4)))</f>
        <v/>
      </c>
      <c r="CN10" s="297" t="str">
        <f ca="true">+IF(OFFSET('Sanitation Data'!$D$31,0,10*ROW('Sanitation Data'!D4))="","",OFFSET('Sanitation Data'!$D$31,0,10*ROW('Sanitation Data'!D4)))</f>
        <v/>
      </c>
      <c r="CO10" s="297" t="str">
        <f ca="true">+IF(OFFSET('Sanitation Data'!$D$32,0,10*ROW('Sanitation Data'!D4))="","",OFFSET('Sanitation Data'!$D$32,0,10*ROW('Sanitation Data'!D4)))</f>
        <v/>
      </c>
      <c r="CP10" s="297" t="str">
        <f ca="true">+IF(OFFSET('Sanitation Data'!$E$28,0,10*ROW('Sanitation Data'!E4))="","",OFFSET('Sanitation Data'!$E$28,0,10*ROW('Sanitation Data'!E4)))</f>
        <v/>
      </c>
      <c r="CQ10" s="297" t="str">
        <f ca="true">+IF(OFFSET('Sanitation Data'!$E$29,0,10*ROW('Sanitation Data'!E4))="","",OFFSET('Sanitation Data'!$E$29,0,10*ROW('Sanitation Data'!E4)))</f>
        <v/>
      </c>
      <c r="CR10" s="297" t="str">
        <f ca="true">+IF(OFFSET('Sanitation Data'!$E$30,0,10*ROW('Sanitation Data'!E4))="","",OFFSET('Sanitation Data'!$E$30,0,10*ROW('Sanitation Data'!E4)))</f>
        <v/>
      </c>
      <c r="CS10" s="297" t="str">
        <f ca="true">+IF(OFFSET('Sanitation Data'!$E$31,0,10*ROW('Sanitation Data'!E4))="","",OFFSET('Sanitation Data'!$E$31,0,10*ROW('Sanitation Data'!E4)))</f>
        <v/>
      </c>
      <c r="CT10" s="297" t="str">
        <f ca="true">+IF(OFFSET('Sanitation Data'!$E$32,0,10*ROW('Sanitation Data'!E4))="","",OFFSET('Sanitation Data'!$E$32,0,10*ROW('Sanitation Data'!E4)))</f>
        <v/>
      </c>
      <c r="CU10" s="297" t="str">
        <f ca="true">+IF(OFFSET('Sanitation Data'!$F$28,0,10*ROW('Sanitation Data'!F4))="","",OFFSET('Sanitation Data'!$F$28,0,10*ROW('Sanitation Data'!F4)))</f>
        <v/>
      </c>
      <c r="CV10" s="297" t="str">
        <f ca="true">+IF(OFFSET('Sanitation Data'!$F$29,0,10*ROW('Sanitation Data'!F4))="","",OFFSET('Sanitation Data'!$F$29,0,10*ROW('Sanitation Data'!F4)))</f>
        <v/>
      </c>
      <c r="CW10" s="297" t="str">
        <f ca="true">+IF(OFFSET('Sanitation Data'!$F$30,0,10*ROW('Sanitation Data'!F4))="","",OFFSET('Sanitation Data'!$F$30,0,10*ROW('Sanitation Data'!F4)))</f>
        <v/>
      </c>
      <c r="CX10" s="297" t="str">
        <f ca="true">+IF(OFFSET('Sanitation Data'!$F$31,0,10*ROW('Sanitation Data'!F4))="","",OFFSET('Sanitation Data'!$F$31,0,10*ROW('Sanitation Data'!F4)))</f>
        <v/>
      </c>
      <c r="CY10" s="297" t="str">
        <f ca="true">+IF(OFFSET('Sanitation Data'!$F$32,0,10*ROW('Sanitation Data'!F4))="","",OFFSET('Sanitation Data'!$F$32,0,10*ROW('Sanitation Data'!F4)))</f>
        <v/>
      </c>
      <c r="CZ10" s="297" t="str">
        <f ca="true">+IF(OFFSET('Sanitation Data'!$G$28,0,10*ROW('Sanitation Data'!G4))="","",OFFSET('Sanitation Data'!$G$28,0,10*ROW('Sanitation Data'!G4)))</f>
        <v/>
      </c>
      <c r="DA10" s="297" t="str">
        <f ca="true">+IF(OFFSET('Sanitation Data'!$G$29,0,10*ROW('Sanitation Data'!G4))="","",OFFSET('Sanitation Data'!$G$29,0,10*ROW('Sanitation Data'!G4)))</f>
        <v/>
      </c>
      <c r="DB10" s="297" t="str">
        <f ca="true">+IF(OFFSET('Sanitation Data'!$G$30,0,10*ROW('Sanitation Data'!G4))="","",OFFSET('Sanitation Data'!$G$30,0,10*ROW('Sanitation Data'!G4)))</f>
        <v/>
      </c>
      <c r="DC10" s="297" t="str">
        <f ca="true">+IF(OFFSET('Sanitation Data'!$G$31,0,10*ROW('Sanitation Data'!G4))="","",OFFSET('Sanitation Data'!$G$31,0,10*ROW('Sanitation Data'!G4)))</f>
        <v/>
      </c>
      <c r="DD10" s="297" t="str">
        <f ca="true">+IF(OFFSET('Sanitation Data'!$G$32,0,10*ROW('Sanitation Data'!G4))="","",OFFSET('Sanitation Data'!$G$32,0,10*ROW('Sanitation Data'!G4)))</f>
        <v/>
      </c>
      <c r="DE10" s="297" t="str">
        <f ca="true">+IF(OFFSET('Sanitation Data'!$H$28,0,10*ROW('Sanitation Data'!H4))="","",OFFSET('Sanitation Data'!$H$28,0,10*ROW('Sanitation Data'!H4)))</f>
        <v/>
      </c>
      <c r="DF10" s="297" t="str">
        <f ca="true">+IF(OFFSET('Sanitation Data'!$H$29,0,10*ROW('Sanitation Data'!H4))="","",OFFSET('Sanitation Data'!$H$29,0,10*ROW('Sanitation Data'!H4)))</f>
        <v/>
      </c>
      <c r="DG10" s="297" t="str">
        <f ca="true">+IF(OFFSET('Sanitation Data'!$H$30,0,10*ROW('Sanitation Data'!H4))="","",OFFSET('Sanitation Data'!$H$30,0,10*ROW('Sanitation Data'!H4)))</f>
        <v/>
      </c>
      <c r="DH10" s="297" t="str">
        <f ca="true">+IF(OFFSET('Sanitation Data'!$H$31,0,10*ROW('Sanitation Data'!H4))="","",OFFSET('Sanitation Data'!$H$31,0,10*ROW('Sanitation Data'!H4)))</f>
        <v/>
      </c>
      <c r="DI10" s="297" t="str">
        <f ca="true">+IF(OFFSET('Sanitation Data'!$H$32,0,10*ROW('Sanitation Data'!H4))="","",OFFSET('Sanitation Data'!$H$32,0,10*ROW('Sanitation Data'!H4)))</f>
        <v/>
      </c>
      <c r="DJ10" s="297" t="str">
        <f ca="true">+IF(OFFSET('Sanitation Data'!$I$28,0,10*ROW('Sanitation Data'!I4))="","",OFFSET('Sanitation Data'!$I$28,0,10*ROW('Sanitation Data'!I4)))</f>
        <v/>
      </c>
      <c r="DK10" s="297" t="str">
        <f ca="true">+IF(OFFSET('Sanitation Data'!$I$29,0,10*ROW('Sanitation Data'!I4))="","",OFFSET('Sanitation Data'!$I$29,0,10*ROW('Sanitation Data'!I4)))</f>
        <v/>
      </c>
      <c r="DL10" s="297" t="str">
        <f ca="true">+IF(OFFSET('Sanitation Data'!$I$30,0,10*ROW('Sanitation Data'!I4))="","",OFFSET('Sanitation Data'!$I$30,0,10*ROW('Sanitation Data'!I4)))</f>
        <v/>
      </c>
      <c r="DM10" s="297" t="str">
        <f ca="true">+IF(OFFSET('Sanitation Data'!$I$31,0,10*ROW('Sanitation Data'!I4))="","",OFFSET('Sanitation Data'!$I$31,0,10*ROW('Sanitation Data'!I4)))</f>
        <v/>
      </c>
      <c r="DN10" s="297" t="str">
        <f ca="true">+IF(OFFSET('Sanitation Data'!$I$32,0,10*ROW('Sanitation Data'!I4))="","",OFFSET('Sanitation Data'!$I$32,0,10*ROW('Sanitation Data'!I4)))</f>
        <v/>
      </c>
      <c r="DO10" s="297" t="str">
        <f ca="true">+IF(OFFSET('Hygiene Data'!$D$11,0,10*ROW('Hygiene Data'!D4))="","",OFFSET('Hygiene Data'!$D$11,0,10*ROW('Hygiene Data'!D4)))</f>
        <v/>
      </c>
      <c r="DP10" s="297" t="str">
        <f ca="true">+IF(OFFSET('Hygiene Data'!$D$12,0,10*ROW('Hygiene Data'!D4))="","",OFFSET('Hygiene Data'!$D$12,0,10*ROW('Hygiene Data'!D4)))</f>
        <v/>
      </c>
      <c r="DQ10" s="297" t="str">
        <f ca="true">+IF(OFFSET('Hygiene Data'!$D$13,0,10*ROW('Hygiene Data'!D4))="","",OFFSET('Hygiene Data'!$D$13,0,10*ROW('Hygiene Data'!D4)))</f>
        <v>No</v>
      </c>
      <c r="DR10" s="297" t="str">
        <f ca="true">+IF(OFFSET('Hygiene Data'!$E$11,0,10*ROW('Hygiene Data'!E4))="","",OFFSET('Hygiene Data'!$E$11,0,10*ROW('Hygiene Data'!E4)))</f>
        <v/>
      </c>
      <c r="DS10" s="297" t="str">
        <f ca="true">+IF(OFFSET('Hygiene Data'!$E$12,0,10*ROW('Hygiene Data'!E4))="","",OFFSET('Hygiene Data'!$E$12,0,10*ROW('Hygiene Data'!E4)))</f>
        <v/>
      </c>
      <c r="DT10" s="297" t="str">
        <f ca="true">+IF(OFFSET('Hygiene Data'!$E$13,0,10*ROW('Hygiene Data'!E4))="","",OFFSET('Hygiene Data'!$E$13,0,10*ROW('Hygiene Data'!E4)))</f>
        <v/>
      </c>
      <c r="DU10" s="297" t="str">
        <f ca="true">+IF(OFFSET('Hygiene Data'!$F$11,0,10*ROW('Hygiene Data'!F4))="","",OFFSET('Hygiene Data'!$F$11,0,10*ROW('Hygiene Data'!F4)))</f>
        <v/>
      </c>
      <c r="DV10" s="297" t="str">
        <f ca="true">+IF(OFFSET('Hygiene Data'!$F$12,0,10*ROW('Hygiene Data'!F4))="","",OFFSET('Hygiene Data'!$F$12,0,10*ROW('Hygiene Data'!F4)))</f>
        <v/>
      </c>
      <c r="DW10" s="297" t="str">
        <f ca="true">+IF(OFFSET('Hygiene Data'!$F$13,0,10*ROW('Hygiene Data'!F4))="","",OFFSET('Hygiene Data'!$F$13,0,10*ROW('Hygiene Data'!F4)))</f>
        <v/>
      </c>
      <c r="DX10" s="297" t="str">
        <f ca="true">+IF(OFFSET('Hygiene Data'!$G$11,0,10*ROW('Hygiene Data'!G4))="","",OFFSET('Hygiene Data'!$G$11,0,10*ROW('Hygiene Data'!G4)))</f>
        <v/>
      </c>
      <c r="DY10" s="297" t="str">
        <f ca="true">+IF(OFFSET('Hygiene Data'!$G$12,0,10*ROW('Hygiene Data'!G4))="","",OFFSET('Hygiene Data'!$G$12,0,10*ROW('Hygiene Data'!G4)))</f>
        <v/>
      </c>
      <c r="DZ10" s="297" t="str">
        <f ca="true">+IF(OFFSET('Hygiene Data'!$G$13,0,10*ROW('Hygiene Data'!G4))="","",OFFSET('Hygiene Data'!$G$13,0,10*ROW('Hygiene Data'!G4)))</f>
        <v/>
      </c>
      <c r="EA10" s="297" t="str">
        <f ca="true">+IF(OFFSET('Hygiene Data'!$H$11,0,10*ROW('Hygiene Data'!H4))="","",OFFSET('Hygiene Data'!$H$11,0,10*ROW('Hygiene Data'!H4)))</f>
        <v/>
      </c>
      <c r="EB10" s="297" t="str">
        <f ca="true">+IF(OFFSET('Hygiene Data'!$H$12,0,10*ROW('Hygiene Data'!H4))="","",OFFSET('Hygiene Data'!$H$12,0,10*ROW('Hygiene Data'!H4)))</f>
        <v/>
      </c>
      <c r="EC10" s="297" t="str">
        <f ca="true">+IF(OFFSET('Hygiene Data'!$H$13,0,10*ROW('Hygiene Data'!H4))="","",OFFSET('Hygiene Data'!$H$13,0,10*ROW('Hygiene Data'!H4)))</f>
        <v>No</v>
      </c>
      <c r="ED10" s="297" t="str">
        <f ca="true">+IF(OFFSET('Hygiene Data'!$I$11,0,10*ROW('Hygiene Data'!I4))="","",OFFSET('Hygiene Data'!$I$11,0,10*ROW('Hygiene Data'!I4)))</f>
        <v/>
      </c>
      <c r="EE10" s="297" t="str">
        <f ca="true">+IF(OFFSET('Hygiene Data'!$I$12,0,10*ROW('Hygiene Data'!I4))="","",OFFSET('Hygiene Data'!$I$12,0,10*ROW('Hygiene Data'!I4)))</f>
        <v/>
      </c>
      <c r="EF10" s="29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ZMB_2017_UIS</v>
      </c>
      <c r="B11" s="36" t="str">
        <f ca="true">+IF(OFFSET('Water Data'!$C$2,0,10*ROW('Water Data'!F5))="","",OFFSET('Water Data'!$C$2,0,10*ROW('Water Data'!F5)))</f>
        <v>Other</v>
      </c>
      <c r="C11" s="353">
        <f t="shared" ca="true" si="0"/>
        <v>2017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82.211920000000006</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82.211920000000006</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7"/>
      <c r="BS11" s="297" t="str">
        <f ca="true">+IF(OFFSET('Water Data'!$D$27,0,10*ROW('Water Data'!D5))="","",OFFSET('Water Data'!$D$27,0,10*ROW('Water Data'!D5)))</f>
        <v/>
      </c>
      <c r="BT11" s="297" t="str">
        <f ca="true">+IF(OFFSET('Water Data'!$D$28,0,10*ROW('Water Data'!D5))="","",OFFSET('Water Data'!$D$28,0,10*ROW('Water Data'!D5)))</f>
        <v/>
      </c>
      <c r="BU11" s="297" t="str">
        <f ca="true">+IF(OFFSET('Water Data'!$D$29,0,10*ROW('Water Data'!D5))="","",OFFSET('Water Data'!$D$29,0,10*ROW('Water Data'!D5)))</f>
        <v>Yes</v>
      </c>
      <c r="BV11" s="297" t="str">
        <f ca="true">+IF(OFFSET('Water Data'!$E$27,0,10*ROW('Water Data'!E5))="","",OFFSET('Water Data'!$E$27,0,10*ROW('Water Data'!E5)))</f>
        <v/>
      </c>
      <c r="BW11" s="297" t="str">
        <f ca="true">+IF(OFFSET('Water Data'!$E$28,0,10*ROW('Water Data'!E5))="","",OFFSET('Water Data'!$E$28,0,10*ROW('Water Data'!E5)))</f>
        <v/>
      </c>
      <c r="BX11" s="297" t="str">
        <f ca="true">+IF(OFFSET('Water Data'!$E$29,0,10*ROW('Water Data'!E5))="","",OFFSET('Water Data'!$E$29,0,10*ROW('Water Data'!E5)))</f>
        <v/>
      </c>
      <c r="BY11" s="297" t="str">
        <f ca="true">+IF(OFFSET('Water Data'!$F$27,0,10*ROW('Water Data'!F5))="","",OFFSET('Water Data'!$F$27,0,10*ROW('Water Data'!F5)))</f>
        <v/>
      </c>
      <c r="BZ11" s="297" t="str">
        <f ca="true">+IF(OFFSET('Water Data'!$F$28,0,10*ROW('Water Data'!F5))="","",OFFSET('Water Data'!$F$28,0,10*ROW('Water Data'!F5)))</f>
        <v/>
      </c>
      <c r="CA11" s="297" t="str">
        <f ca="true">+IF(OFFSET('Water Data'!$F$29,0,10*ROW('Water Data'!F5))="","",OFFSET('Water Data'!$F$29,0,10*ROW('Water Data'!F5)))</f>
        <v/>
      </c>
      <c r="CB11" s="297" t="str">
        <f ca="true">+IF(OFFSET('Water Data'!$G$27,0,10*ROW('Water Data'!G5))="","",OFFSET('Water Data'!$G$27,0,10*ROW('Water Data'!G5)))</f>
        <v/>
      </c>
      <c r="CC11" s="297" t="str">
        <f ca="true">+IF(OFFSET('Water Data'!$G$28,0,10*ROW('Water Data'!G5))="","",OFFSET('Water Data'!$G$28,0,10*ROW('Water Data'!G5)))</f>
        <v/>
      </c>
      <c r="CD11" s="297" t="str">
        <f ca="true">+IF(OFFSET('Water Data'!$G$29,0,10*ROW('Water Data'!G5))="","",OFFSET('Water Data'!$G$29,0,10*ROW('Water Data'!G5)))</f>
        <v/>
      </c>
      <c r="CE11" s="297" t="str">
        <f ca="true">+IF(OFFSET('Water Data'!$H$27,0,10*ROW('Water Data'!H5))="","",OFFSET('Water Data'!$H$27,0,10*ROW('Water Data'!H5)))</f>
        <v/>
      </c>
      <c r="CF11" s="297" t="str">
        <f ca="true">+IF(OFFSET('Water Data'!$H$28,0,10*ROW('Water Data'!H5))="","",OFFSET('Water Data'!$H$28,0,10*ROW('Water Data'!H5)))</f>
        <v/>
      </c>
      <c r="CG11" s="297" t="str">
        <f ca="true">+IF(OFFSET('Water Data'!$H$29,0,10*ROW('Water Data'!H5))="","",OFFSET('Water Data'!$H$29,0,10*ROW('Water Data'!H5)))</f>
        <v>Yes</v>
      </c>
      <c r="CH11" s="297" t="str">
        <f ca="true">+IF(OFFSET('Water Data'!$I$27,0,10*ROW('Water Data'!I5))="","",OFFSET('Water Data'!$I$27,0,10*ROW('Water Data'!I5)))</f>
        <v/>
      </c>
      <c r="CI11" s="297" t="str">
        <f ca="true">+IF(OFFSET('Water Data'!$I$28,0,10*ROW('Water Data'!I5))="","",OFFSET('Water Data'!$I$28,0,10*ROW('Water Data'!I5)))</f>
        <v/>
      </c>
      <c r="CJ11" s="297" t="str">
        <f ca="true">+IF(OFFSET('Water Data'!$I$29,0,10*ROW('Water Data'!I5))="","",OFFSET('Water Data'!$I$29,0,10*ROW('Water Data'!I5)))</f>
        <v/>
      </c>
      <c r="CK11" s="297" t="str">
        <f ca="true">+IF(OFFSET('Sanitation Data'!$D$28,0,10*ROW('Sanitation Data'!D5))="","",OFFSET('Sanitation Data'!$D$28,0,10*ROW('Sanitation Data'!D5)))</f>
        <v/>
      </c>
      <c r="CL11" s="297" t="str">
        <f ca="true">+IF(OFFSET('Sanitation Data'!$D$29,0,10*ROW('Sanitation Data'!D5))="","",OFFSET('Sanitation Data'!$D$29,0,10*ROW('Sanitation Data'!D5)))</f>
        <v/>
      </c>
      <c r="CM11" s="297" t="str">
        <f ca="true">+IF(OFFSET('Sanitation Data'!$D$30,0,10*ROW('Sanitation Data'!D5))="","",OFFSET('Sanitation Data'!$D$30,0,10*ROW('Sanitation Data'!D5)))</f>
        <v/>
      </c>
      <c r="CN11" s="297" t="str">
        <f ca="true">+IF(OFFSET('Sanitation Data'!$D$31,0,10*ROW('Sanitation Data'!D5))="","",OFFSET('Sanitation Data'!$D$31,0,10*ROW('Sanitation Data'!D5)))</f>
        <v/>
      </c>
      <c r="CO11" s="297" t="str">
        <f ca="true">+IF(OFFSET('Sanitation Data'!$D$32,0,10*ROW('Sanitation Data'!D5))="","",OFFSET('Sanitation Data'!$D$32,0,10*ROW('Sanitation Data'!D5)))</f>
        <v/>
      </c>
      <c r="CP11" s="297" t="str">
        <f ca="true">+IF(OFFSET('Sanitation Data'!$E$28,0,10*ROW('Sanitation Data'!E5))="","",OFFSET('Sanitation Data'!$E$28,0,10*ROW('Sanitation Data'!E5)))</f>
        <v/>
      </c>
      <c r="CQ11" s="297" t="str">
        <f ca="true">+IF(OFFSET('Sanitation Data'!$E$29,0,10*ROW('Sanitation Data'!E5))="","",OFFSET('Sanitation Data'!$E$29,0,10*ROW('Sanitation Data'!E5)))</f>
        <v/>
      </c>
      <c r="CR11" s="297" t="str">
        <f ca="true">+IF(OFFSET('Sanitation Data'!$E$30,0,10*ROW('Sanitation Data'!E5))="","",OFFSET('Sanitation Data'!$E$30,0,10*ROW('Sanitation Data'!E5)))</f>
        <v/>
      </c>
      <c r="CS11" s="297" t="str">
        <f ca="true">+IF(OFFSET('Sanitation Data'!$E$31,0,10*ROW('Sanitation Data'!E5))="","",OFFSET('Sanitation Data'!$E$31,0,10*ROW('Sanitation Data'!E5)))</f>
        <v/>
      </c>
      <c r="CT11" s="297" t="str">
        <f ca="true">+IF(OFFSET('Sanitation Data'!$E$32,0,10*ROW('Sanitation Data'!E5))="","",OFFSET('Sanitation Data'!$E$32,0,10*ROW('Sanitation Data'!E5)))</f>
        <v/>
      </c>
      <c r="CU11" s="297" t="str">
        <f ca="true">+IF(OFFSET('Sanitation Data'!$F$28,0,10*ROW('Sanitation Data'!F5))="","",OFFSET('Sanitation Data'!$F$28,0,10*ROW('Sanitation Data'!F5)))</f>
        <v/>
      </c>
      <c r="CV11" s="297" t="str">
        <f ca="true">+IF(OFFSET('Sanitation Data'!$F$29,0,10*ROW('Sanitation Data'!F5))="","",OFFSET('Sanitation Data'!$F$29,0,10*ROW('Sanitation Data'!F5)))</f>
        <v/>
      </c>
      <c r="CW11" s="297" t="str">
        <f ca="true">+IF(OFFSET('Sanitation Data'!$F$30,0,10*ROW('Sanitation Data'!F5))="","",OFFSET('Sanitation Data'!$F$30,0,10*ROW('Sanitation Data'!F5)))</f>
        <v/>
      </c>
      <c r="CX11" s="297" t="str">
        <f ca="true">+IF(OFFSET('Sanitation Data'!$F$31,0,10*ROW('Sanitation Data'!F5))="","",OFFSET('Sanitation Data'!$F$31,0,10*ROW('Sanitation Data'!F5)))</f>
        <v/>
      </c>
      <c r="CY11" s="297" t="str">
        <f ca="true">+IF(OFFSET('Sanitation Data'!$F$32,0,10*ROW('Sanitation Data'!F5))="","",OFFSET('Sanitation Data'!$F$32,0,10*ROW('Sanitation Data'!F5)))</f>
        <v/>
      </c>
      <c r="CZ11" s="297" t="str">
        <f ca="true">+IF(OFFSET('Sanitation Data'!$G$28,0,10*ROW('Sanitation Data'!G5))="","",OFFSET('Sanitation Data'!$G$28,0,10*ROW('Sanitation Data'!G5)))</f>
        <v/>
      </c>
      <c r="DA11" s="297" t="str">
        <f ca="true">+IF(OFFSET('Sanitation Data'!$G$29,0,10*ROW('Sanitation Data'!G5))="","",OFFSET('Sanitation Data'!$G$29,0,10*ROW('Sanitation Data'!G5)))</f>
        <v/>
      </c>
      <c r="DB11" s="297" t="str">
        <f ca="true">+IF(OFFSET('Sanitation Data'!$G$30,0,10*ROW('Sanitation Data'!G5))="","",OFFSET('Sanitation Data'!$G$30,0,10*ROW('Sanitation Data'!G5)))</f>
        <v/>
      </c>
      <c r="DC11" s="297" t="str">
        <f ca="true">+IF(OFFSET('Sanitation Data'!$G$31,0,10*ROW('Sanitation Data'!G5))="","",OFFSET('Sanitation Data'!$G$31,0,10*ROW('Sanitation Data'!G5)))</f>
        <v/>
      </c>
      <c r="DD11" s="297" t="str">
        <f ca="true">+IF(OFFSET('Sanitation Data'!$G$32,0,10*ROW('Sanitation Data'!G5))="","",OFFSET('Sanitation Data'!$G$32,0,10*ROW('Sanitation Data'!G5)))</f>
        <v/>
      </c>
      <c r="DE11" s="297" t="str">
        <f ca="true">+IF(OFFSET('Sanitation Data'!$H$28,0,10*ROW('Sanitation Data'!H5))="","",OFFSET('Sanitation Data'!$H$28,0,10*ROW('Sanitation Data'!H5)))</f>
        <v/>
      </c>
      <c r="DF11" s="297" t="str">
        <f ca="true">+IF(OFFSET('Sanitation Data'!$H$29,0,10*ROW('Sanitation Data'!H5))="","",OFFSET('Sanitation Data'!$H$29,0,10*ROW('Sanitation Data'!H5)))</f>
        <v/>
      </c>
      <c r="DG11" s="297" t="str">
        <f ca="true">+IF(OFFSET('Sanitation Data'!$H$30,0,10*ROW('Sanitation Data'!H5))="","",OFFSET('Sanitation Data'!$H$30,0,10*ROW('Sanitation Data'!H5)))</f>
        <v/>
      </c>
      <c r="DH11" s="297" t="str">
        <f ca="true">+IF(OFFSET('Sanitation Data'!$H$31,0,10*ROW('Sanitation Data'!H5))="","",OFFSET('Sanitation Data'!$H$31,0,10*ROW('Sanitation Data'!H5)))</f>
        <v/>
      </c>
      <c r="DI11" s="297" t="str">
        <f ca="true">+IF(OFFSET('Sanitation Data'!$H$32,0,10*ROW('Sanitation Data'!H5))="","",OFFSET('Sanitation Data'!$H$32,0,10*ROW('Sanitation Data'!H5)))</f>
        <v/>
      </c>
      <c r="DJ11" s="297" t="str">
        <f ca="true">+IF(OFFSET('Sanitation Data'!$I$28,0,10*ROW('Sanitation Data'!I5))="","",OFFSET('Sanitation Data'!$I$28,0,10*ROW('Sanitation Data'!I5)))</f>
        <v/>
      </c>
      <c r="DK11" s="297" t="str">
        <f ca="true">+IF(OFFSET('Sanitation Data'!$I$29,0,10*ROW('Sanitation Data'!I5))="","",OFFSET('Sanitation Data'!$I$29,0,10*ROW('Sanitation Data'!I5)))</f>
        <v/>
      </c>
      <c r="DL11" s="297" t="str">
        <f ca="true">+IF(OFFSET('Sanitation Data'!$I$30,0,10*ROW('Sanitation Data'!I5))="","",OFFSET('Sanitation Data'!$I$30,0,10*ROW('Sanitation Data'!I5)))</f>
        <v/>
      </c>
      <c r="DM11" s="297" t="str">
        <f ca="true">+IF(OFFSET('Sanitation Data'!$I$31,0,10*ROW('Sanitation Data'!I5))="","",OFFSET('Sanitation Data'!$I$31,0,10*ROW('Sanitation Data'!I5)))</f>
        <v/>
      </c>
      <c r="DN11" s="297" t="str">
        <f ca="true">+IF(OFFSET('Sanitation Data'!$I$32,0,10*ROW('Sanitation Data'!I5))="","",OFFSET('Sanitation Data'!$I$32,0,10*ROW('Sanitation Data'!I5)))</f>
        <v/>
      </c>
      <c r="DO11" s="297" t="str">
        <f ca="true">+IF(OFFSET('Hygiene Data'!$D$11,0,10*ROW('Hygiene Data'!D5))="","",OFFSET('Hygiene Data'!$D$11,0,10*ROW('Hygiene Data'!D5)))</f>
        <v/>
      </c>
      <c r="DP11" s="297" t="str">
        <f ca="true">+IF(OFFSET('Hygiene Data'!$D$12,0,10*ROW('Hygiene Data'!D5))="","",OFFSET('Hygiene Data'!$D$12,0,10*ROW('Hygiene Data'!D5)))</f>
        <v/>
      </c>
      <c r="DQ11" s="297" t="str">
        <f ca="true">+IF(OFFSET('Hygiene Data'!$D$13,0,10*ROW('Hygiene Data'!D5))="","",OFFSET('Hygiene Data'!$D$13,0,10*ROW('Hygiene Data'!D5)))</f>
        <v/>
      </c>
      <c r="DR11" s="297" t="str">
        <f ca="true">+IF(OFFSET('Hygiene Data'!$E$11,0,10*ROW('Hygiene Data'!E5))="","",OFFSET('Hygiene Data'!$E$11,0,10*ROW('Hygiene Data'!E5)))</f>
        <v/>
      </c>
      <c r="DS11" s="297" t="str">
        <f ca="true">+IF(OFFSET('Hygiene Data'!$E$12,0,10*ROW('Hygiene Data'!E5))="","",OFFSET('Hygiene Data'!$E$12,0,10*ROW('Hygiene Data'!E5)))</f>
        <v/>
      </c>
      <c r="DT11" s="297" t="str">
        <f ca="true">+IF(OFFSET('Hygiene Data'!$E$13,0,10*ROW('Hygiene Data'!E5))="","",OFFSET('Hygiene Data'!$E$13,0,10*ROW('Hygiene Data'!E5)))</f>
        <v/>
      </c>
      <c r="DU11" s="297" t="str">
        <f ca="true">+IF(OFFSET('Hygiene Data'!$F$11,0,10*ROW('Hygiene Data'!F5))="","",OFFSET('Hygiene Data'!$F$11,0,10*ROW('Hygiene Data'!F5)))</f>
        <v/>
      </c>
      <c r="DV11" s="297" t="str">
        <f ca="true">+IF(OFFSET('Hygiene Data'!$F$12,0,10*ROW('Hygiene Data'!F5))="","",OFFSET('Hygiene Data'!$F$12,0,10*ROW('Hygiene Data'!F5)))</f>
        <v/>
      </c>
      <c r="DW11" s="297" t="str">
        <f ca="true">+IF(OFFSET('Hygiene Data'!$F$13,0,10*ROW('Hygiene Data'!F5))="","",OFFSET('Hygiene Data'!$F$13,0,10*ROW('Hygiene Data'!F5)))</f>
        <v/>
      </c>
      <c r="DX11" s="297" t="str">
        <f ca="true">+IF(OFFSET('Hygiene Data'!$G$11,0,10*ROW('Hygiene Data'!G5))="","",OFFSET('Hygiene Data'!$G$11,0,10*ROW('Hygiene Data'!G5)))</f>
        <v/>
      </c>
      <c r="DY11" s="297" t="str">
        <f ca="true">+IF(OFFSET('Hygiene Data'!$G$12,0,10*ROW('Hygiene Data'!G5))="","",OFFSET('Hygiene Data'!$G$12,0,10*ROW('Hygiene Data'!G5)))</f>
        <v/>
      </c>
      <c r="DZ11" s="297" t="str">
        <f ca="true">+IF(OFFSET('Hygiene Data'!$G$13,0,10*ROW('Hygiene Data'!G5))="","",OFFSET('Hygiene Data'!$G$13,0,10*ROW('Hygiene Data'!G5)))</f>
        <v/>
      </c>
      <c r="EA11" s="297" t="str">
        <f ca="true">+IF(OFFSET('Hygiene Data'!$H$11,0,10*ROW('Hygiene Data'!H5))="","",OFFSET('Hygiene Data'!$H$11,0,10*ROW('Hygiene Data'!H5)))</f>
        <v/>
      </c>
      <c r="EB11" s="297" t="str">
        <f ca="true">+IF(OFFSET('Hygiene Data'!$H$12,0,10*ROW('Hygiene Data'!H5))="","",OFFSET('Hygiene Data'!$H$12,0,10*ROW('Hygiene Data'!H5)))</f>
        <v/>
      </c>
      <c r="EC11" s="297" t="str">
        <f ca="true">+IF(OFFSET('Hygiene Data'!$H$13,0,10*ROW('Hygiene Data'!H5))="","",OFFSET('Hygiene Data'!$H$13,0,10*ROW('Hygiene Data'!H5)))</f>
        <v/>
      </c>
      <c r="ED11" s="297" t="str">
        <f ca="true">+IF(OFFSET('Hygiene Data'!$I$11,0,10*ROW('Hygiene Data'!I5))="","",OFFSET('Hygiene Data'!$I$11,0,10*ROW('Hygiene Data'!I5)))</f>
        <v/>
      </c>
      <c r="EE11" s="297" t="str">
        <f ca="true">+IF(OFFSET('Hygiene Data'!$I$12,0,10*ROW('Hygiene Data'!I5))="","",OFFSET('Hygiene Data'!$I$12,0,10*ROW('Hygiene Data'!I5)))</f>
        <v/>
      </c>
      <c r="EF11" s="29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ZMB_2017_EMIS</v>
      </c>
      <c r="B12" s="36" t="str">
        <f ca="true">+IF(OFFSET('Water Data'!$C$2,0,10*ROW('Water Data'!F6))="","",OFFSET('Water Data'!$C$2,0,10*ROW('Water Data'!F6)))</f>
        <v>EMIS</v>
      </c>
      <c r="C12" s="353">
        <f t="shared" ca="true" si="0"/>
        <v>2017</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95.077141697117341</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83.126400425778357</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94.685061630668329</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81.505439623297363</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98.513379583746286</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94.988986270897357</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59.907531465692252</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59.309736514757432</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53.102081268582751</v>
      </c>
      <c r="BR12" s="297"/>
      <c r="BS12" s="297" t="str">
        <f ca="true">+IF(OFFSET('Water Data'!$D$27,0,10*ROW('Water Data'!D6))="","",OFFSET('Water Data'!$D$27,0,10*ROW('Water Data'!D6)))</f>
        <v>Yes</v>
      </c>
      <c r="BT12" s="297" t="str">
        <f ca="true">+IF(OFFSET('Water Data'!$D$28,0,10*ROW('Water Data'!D6))="","",OFFSET('Water Data'!$D$28,0,10*ROW('Water Data'!D6)))</f>
        <v>Yes</v>
      </c>
      <c r="BU12" s="297" t="str">
        <f ca="true">+IF(OFFSET('Water Data'!$D$29,0,10*ROW('Water Data'!D6))="","",OFFSET('Water Data'!$D$29,0,10*ROW('Water Data'!D6)))</f>
        <v/>
      </c>
      <c r="BV12" s="297" t="str">
        <f ca="true">+IF(OFFSET('Water Data'!$E$27,0,10*ROW('Water Data'!E6))="","",OFFSET('Water Data'!$E$27,0,10*ROW('Water Data'!E6)))</f>
        <v/>
      </c>
      <c r="BW12" s="297" t="str">
        <f ca="true">+IF(OFFSET('Water Data'!$E$28,0,10*ROW('Water Data'!E6))="","",OFFSET('Water Data'!$E$28,0,10*ROW('Water Data'!E6)))</f>
        <v/>
      </c>
      <c r="BX12" s="297" t="str">
        <f ca="true">+IF(OFFSET('Water Data'!$E$29,0,10*ROW('Water Data'!E6))="","",OFFSET('Water Data'!$E$29,0,10*ROW('Water Data'!E6)))</f>
        <v/>
      </c>
      <c r="BY12" s="297" t="str">
        <f ca="true">+IF(OFFSET('Water Data'!$F$27,0,10*ROW('Water Data'!F6))="","",OFFSET('Water Data'!$F$27,0,10*ROW('Water Data'!F6)))</f>
        <v/>
      </c>
      <c r="BZ12" s="297" t="str">
        <f ca="true">+IF(OFFSET('Water Data'!$F$28,0,10*ROW('Water Data'!F6))="","",OFFSET('Water Data'!$F$28,0,10*ROW('Water Data'!F6)))</f>
        <v/>
      </c>
      <c r="CA12" s="297" t="str">
        <f ca="true">+IF(OFFSET('Water Data'!$F$29,0,10*ROW('Water Data'!F6))="","",OFFSET('Water Data'!$F$29,0,10*ROW('Water Data'!F6)))</f>
        <v/>
      </c>
      <c r="CB12" s="297" t="str">
        <f ca="true">+IF(OFFSET('Water Data'!$G$27,0,10*ROW('Water Data'!G6))="","",OFFSET('Water Data'!$G$27,0,10*ROW('Water Data'!G6)))</f>
        <v/>
      </c>
      <c r="CC12" s="297" t="str">
        <f ca="true">+IF(OFFSET('Water Data'!$G$28,0,10*ROW('Water Data'!G6))="","",OFFSET('Water Data'!$G$28,0,10*ROW('Water Data'!G6)))</f>
        <v/>
      </c>
      <c r="CD12" s="297" t="str">
        <f ca="true">+IF(OFFSET('Water Data'!$G$29,0,10*ROW('Water Data'!G6))="","",OFFSET('Water Data'!$G$29,0,10*ROW('Water Data'!G6)))</f>
        <v/>
      </c>
      <c r="CE12" s="297" t="str">
        <f ca="true">+IF(OFFSET('Water Data'!$H$27,0,10*ROW('Water Data'!H6))="","",OFFSET('Water Data'!$H$27,0,10*ROW('Water Data'!H6)))</f>
        <v>Yes</v>
      </c>
      <c r="CF12" s="297" t="str">
        <f ca="true">+IF(OFFSET('Water Data'!$H$28,0,10*ROW('Water Data'!H6))="","",OFFSET('Water Data'!$H$28,0,10*ROW('Water Data'!H6)))</f>
        <v>Yes</v>
      </c>
      <c r="CG12" s="297" t="str">
        <f ca="true">+IF(OFFSET('Water Data'!$H$29,0,10*ROW('Water Data'!H6))="","",OFFSET('Water Data'!$H$29,0,10*ROW('Water Data'!H6)))</f>
        <v/>
      </c>
      <c r="CH12" s="297" t="str">
        <f ca="true">+IF(OFFSET('Water Data'!$I$27,0,10*ROW('Water Data'!I6))="","",OFFSET('Water Data'!$I$27,0,10*ROW('Water Data'!I6)))</f>
        <v>Yes</v>
      </c>
      <c r="CI12" s="297" t="str">
        <f ca="true">+IF(OFFSET('Water Data'!$I$28,0,10*ROW('Water Data'!I6))="","",OFFSET('Water Data'!$I$28,0,10*ROW('Water Data'!I6)))</f>
        <v>Yes</v>
      </c>
      <c r="CJ12" s="297" t="str">
        <f ca="true">+IF(OFFSET('Water Data'!$I$29,0,10*ROW('Water Data'!I6))="","",OFFSET('Water Data'!$I$29,0,10*ROW('Water Data'!I6)))</f>
        <v/>
      </c>
      <c r="CK12" s="297" t="str">
        <f ca="true">+IF(OFFSET('Sanitation Data'!$D$28,0,10*ROW('Sanitation Data'!D6))="","",OFFSET('Sanitation Data'!$D$28,0,10*ROW('Sanitation Data'!D6)))</f>
        <v/>
      </c>
      <c r="CL12" s="297" t="str">
        <f ca="true">+IF(OFFSET('Sanitation Data'!$D$29,0,10*ROW('Sanitation Data'!D6))="","",OFFSET('Sanitation Data'!$D$29,0,10*ROW('Sanitation Data'!D6)))</f>
        <v/>
      </c>
      <c r="CM12" s="297" t="str">
        <f ca="true">+IF(OFFSET('Sanitation Data'!$D$30,0,10*ROW('Sanitation Data'!D6))="","",OFFSET('Sanitation Data'!$D$30,0,10*ROW('Sanitation Data'!D6)))</f>
        <v/>
      </c>
      <c r="CN12" s="297" t="str">
        <f ca="true">+IF(OFFSET('Sanitation Data'!$D$31,0,10*ROW('Sanitation Data'!D6))="","",OFFSET('Sanitation Data'!$D$31,0,10*ROW('Sanitation Data'!D6)))</f>
        <v/>
      </c>
      <c r="CO12" s="297" t="str">
        <f ca="true">+IF(OFFSET('Sanitation Data'!$D$32,0,10*ROW('Sanitation Data'!D6))="","",OFFSET('Sanitation Data'!$D$32,0,10*ROW('Sanitation Data'!D6)))</f>
        <v/>
      </c>
      <c r="CP12" s="297" t="str">
        <f ca="true">+IF(OFFSET('Sanitation Data'!$E$28,0,10*ROW('Sanitation Data'!E6))="","",OFFSET('Sanitation Data'!$E$28,0,10*ROW('Sanitation Data'!E6)))</f>
        <v/>
      </c>
      <c r="CQ12" s="297" t="str">
        <f ca="true">+IF(OFFSET('Sanitation Data'!$E$29,0,10*ROW('Sanitation Data'!E6))="","",OFFSET('Sanitation Data'!$E$29,0,10*ROW('Sanitation Data'!E6)))</f>
        <v/>
      </c>
      <c r="CR12" s="297" t="str">
        <f ca="true">+IF(OFFSET('Sanitation Data'!$E$30,0,10*ROW('Sanitation Data'!E6))="","",OFFSET('Sanitation Data'!$E$30,0,10*ROW('Sanitation Data'!E6)))</f>
        <v/>
      </c>
      <c r="CS12" s="297" t="str">
        <f ca="true">+IF(OFFSET('Sanitation Data'!$E$31,0,10*ROW('Sanitation Data'!E6))="","",OFFSET('Sanitation Data'!$E$31,0,10*ROW('Sanitation Data'!E6)))</f>
        <v/>
      </c>
      <c r="CT12" s="297" t="str">
        <f ca="true">+IF(OFFSET('Sanitation Data'!$E$32,0,10*ROW('Sanitation Data'!E6))="","",OFFSET('Sanitation Data'!$E$32,0,10*ROW('Sanitation Data'!E6)))</f>
        <v/>
      </c>
      <c r="CU12" s="297" t="str">
        <f ca="true">+IF(OFFSET('Sanitation Data'!$F$28,0,10*ROW('Sanitation Data'!F6))="","",OFFSET('Sanitation Data'!$F$28,0,10*ROW('Sanitation Data'!F6)))</f>
        <v/>
      </c>
      <c r="CV12" s="297" t="str">
        <f ca="true">+IF(OFFSET('Sanitation Data'!$F$29,0,10*ROW('Sanitation Data'!F6))="","",OFFSET('Sanitation Data'!$F$29,0,10*ROW('Sanitation Data'!F6)))</f>
        <v/>
      </c>
      <c r="CW12" s="297" t="str">
        <f ca="true">+IF(OFFSET('Sanitation Data'!$F$30,0,10*ROW('Sanitation Data'!F6))="","",OFFSET('Sanitation Data'!$F$30,0,10*ROW('Sanitation Data'!F6)))</f>
        <v/>
      </c>
      <c r="CX12" s="297" t="str">
        <f ca="true">+IF(OFFSET('Sanitation Data'!$F$31,0,10*ROW('Sanitation Data'!F6))="","",OFFSET('Sanitation Data'!$F$31,0,10*ROW('Sanitation Data'!F6)))</f>
        <v/>
      </c>
      <c r="CY12" s="297" t="str">
        <f ca="true">+IF(OFFSET('Sanitation Data'!$F$32,0,10*ROW('Sanitation Data'!F6))="","",OFFSET('Sanitation Data'!$F$32,0,10*ROW('Sanitation Data'!F6)))</f>
        <v/>
      </c>
      <c r="CZ12" s="297" t="str">
        <f ca="true">+IF(OFFSET('Sanitation Data'!$G$28,0,10*ROW('Sanitation Data'!G6))="","",OFFSET('Sanitation Data'!$G$28,0,10*ROW('Sanitation Data'!G6)))</f>
        <v/>
      </c>
      <c r="DA12" s="297" t="str">
        <f ca="true">+IF(OFFSET('Sanitation Data'!$G$29,0,10*ROW('Sanitation Data'!G6))="","",OFFSET('Sanitation Data'!$G$29,0,10*ROW('Sanitation Data'!G6)))</f>
        <v/>
      </c>
      <c r="DB12" s="297" t="str">
        <f ca="true">+IF(OFFSET('Sanitation Data'!$G$30,0,10*ROW('Sanitation Data'!G6))="","",OFFSET('Sanitation Data'!$G$30,0,10*ROW('Sanitation Data'!G6)))</f>
        <v/>
      </c>
      <c r="DC12" s="297" t="str">
        <f ca="true">+IF(OFFSET('Sanitation Data'!$G$31,0,10*ROW('Sanitation Data'!G6))="","",OFFSET('Sanitation Data'!$G$31,0,10*ROW('Sanitation Data'!G6)))</f>
        <v/>
      </c>
      <c r="DD12" s="297" t="str">
        <f ca="true">+IF(OFFSET('Sanitation Data'!$G$32,0,10*ROW('Sanitation Data'!G6))="","",OFFSET('Sanitation Data'!$G$32,0,10*ROW('Sanitation Data'!G6)))</f>
        <v/>
      </c>
      <c r="DE12" s="297" t="str">
        <f ca="true">+IF(OFFSET('Sanitation Data'!$H$28,0,10*ROW('Sanitation Data'!H6))="","",OFFSET('Sanitation Data'!$H$28,0,10*ROW('Sanitation Data'!H6)))</f>
        <v/>
      </c>
      <c r="DF12" s="297" t="str">
        <f ca="true">+IF(OFFSET('Sanitation Data'!$H$29,0,10*ROW('Sanitation Data'!H6))="","",OFFSET('Sanitation Data'!$H$29,0,10*ROW('Sanitation Data'!H6)))</f>
        <v/>
      </c>
      <c r="DG12" s="297" t="str">
        <f ca="true">+IF(OFFSET('Sanitation Data'!$H$30,0,10*ROW('Sanitation Data'!H6))="","",OFFSET('Sanitation Data'!$H$30,0,10*ROW('Sanitation Data'!H6)))</f>
        <v/>
      </c>
      <c r="DH12" s="297" t="str">
        <f ca="true">+IF(OFFSET('Sanitation Data'!$H$31,0,10*ROW('Sanitation Data'!H6))="","",OFFSET('Sanitation Data'!$H$31,0,10*ROW('Sanitation Data'!H6)))</f>
        <v/>
      </c>
      <c r="DI12" s="297" t="str">
        <f ca="true">+IF(OFFSET('Sanitation Data'!$H$32,0,10*ROW('Sanitation Data'!H6))="","",OFFSET('Sanitation Data'!$H$32,0,10*ROW('Sanitation Data'!H6)))</f>
        <v/>
      </c>
      <c r="DJ12" s="297" t="str">
        <f ca="true">+IF(OFFSET('Sanitation Data'!$I$28,0,10*ROW('Sanitation Data'!I6))="","",OFFSET('Sanitation Data'!$I$28,0,10*ROW('Sanitation Data'!I6)))</f>
        <v/>
      </c>
      <c r="DK12" s="297" t="str">
        <f ca="true">+IF(OFFSET('Sanitation Data'!$I$29,0,10*ROW('Sanitation Data'!I6))="","",OFFSET('Sanitation Data'!$I$29,0,10*ROW('Sanitation Data'!I6)))</f>
        <v/>
      </c>
      <c r="DL12" s="297" t="str">
        <f ca="true">+IF(OFFSET('Sanitation Data'!$I$30,0,10*ROW('Sanitation Data'!I6))="","",OFFSET('Sanitation Data'!$I$30,0,10*ROW('Sanitation Data'!I6)))</f>
        <v/>
      </c>
      <c r="DM12" s="297" t="str">
        <f ca="true">+IF(OFFSET('Sanitation Data'!$I$31,0,10*ROW('Sanitation Data'!I6))="","",OFFSET('Sanitation Data'!$I$31,0,10*ROW('Sanitation Data'!I6)))</f>
        <v/>
      </c>
      <c r="DN12" s="297" t="str">
        <f ca="true">+IF(OFFSET('Sanitation Data'!$I$32,0,10*ROW('Sanitation Data'!I6))="","",OFFSET('Sanitation Data'!$I$32,0,10*ROW('Sanitation Data'!I6)))</f>
        <v/>
      </c>
      <c r="DO12" s="297" t="str">
        <f ca="true">+IF(OFFSET('Hygiene Data'!$D$11,0,10*ROW('Hygiene Data'!D6))="","",OFFSET('Hygiene Data'!$D$11,0,10*ROW('Hygiene Data'!D6)))</f>
        <v/>
      </c>
      <c r="DP12" s="297" t="str">
        <f ca="true">+IF(OFFSET('Hygiene Data'!$D$12,0,10*ROW('Hygiene Data'!D6))="","",OFFSET('Hygiene Data'!$D$12,0,10*ROW('Hygiene Data'!D6)))</f>
        <v/>
      </c>
      <c r="DQ12" s="297" t="str">
        <f ca="true">+IF(OFFSET('Hygiene Data'!$D$13,0,10*ROW('Hygiene Data'!D6))="","",OFFSET('Hygiene Data'!$D$13,0,10*ROW('Hygiene Data'!D6)))</f>
        <v>Yes</v>
      </c>
      <c r="DR12" s="297" t="str">
        <f ca="true">+IF(OFFSET('Hygiene Data'!$E$11,0,10*ROW('Hygiene Data'!E6))="","",OFFSET('Hygiene Data'!$E$11,0,10*ROW('Hygiene Data'!E6)))</f>
        <v/>
      </c>
      <c r="DS12" s="297" t="str">
        <f ca="true">+IF(OFFSET('Hygiene Data'!$E$12,0,10*ROW('Hygiene Data'!E6))="","",OFFSET('Hygiene Data'!$E$12,0,10*ROW('Hygiene Data'!E6)))</f>
        <v/>
      </c>
      <c r="DT12" s="297" t="str">
        <f ca="true">+IF(OFFSET('Hygiene Data'!$E$13,0,10*ROW('Hygiene Data'!E6))="","",OFFSET('Hygiene Data'!$E$13,0,10*ROW('Hygiene Data'!E6)))</f>
        <v/>
      </c>
      <c r="DU12" s="297" t="str">
        <f ca="true">+IF(OFFSET('Hygiene Data'!$F$11,0,10*ROW('Hygiene Data'!F6))="","",OFFSET('Hygiene Data'!$F$11,0,10*ROW('Hygiene Data'!F6)))</f>
        <v/>
      </c>
      <c r="DV12" s="297" t="str">
        <f ca="true">+IF(OFFSET('Hygiene Data'!$F$12,0,10*ROW('Hygiene Data'!F6))="","",OFFSET('Hygiene Data'!$F$12,0,10*ROW('Hygiene Data'!F6)))</f>
        <v/>
      </c>
      <c r="DW12" s="297" t="str">
        <f ca="true">+IF(OFFSET('Hygiene Data'!$F$13,0,10*ROW('Hygiene Data'!F6))="","",OFFSET('Hygiene Data'!$F$13,0,10*ROW('Hygiene Data'!F6)))</f>
        <v/>
      </c>
      <c r="DX12" s="297" t="str">
        <f ca="true">+IF(OFFSET('Hygiene Data'!$G$11,0,10*ROW('Hygiene Data'!G6))="","",OFFSET('Hygiene Data'!$G$11,0,10*ROW('Hygiene Data'!G6)))</f>
        <v/>
      </c>
      <c r="DY12" s="297" t="str">
        <f ca="true">+IF(OFFSET('Hygiene Data'!$G$12,0,10*ROW('Hygiene Data'!G6))="","",OFFSET('Hygiene Data'!$G$12,0,10*ROW('Hygiene Data'!G6)))</f>
        <v/>
      </c>
      <c r="DZ12" s="297" t="str">
        <f ca="true">+IF(OFFSET('Hygiene Data'!$G$13,0,10*ROW('Hygiene Data'!G6))="","",OFFSET('Hygiene Data'!$G$13,0,10*ROW('Hygiene Data'!G6)))</f>
        <v/>
      </c>
      <c r="EA12" s="297" t="str">
        <f ca="true">+IF(OFFSET('Hygiene Data'!$H$11,0,10*ROW('Hygiene Data'!H6))="","",OFFSET('Hygiene Data'!$H$11,0,10*ROW('Hygiene Data'!H6)))</f>
        <v/>
      </c>
      <c r="EB12" s="297" t="str">
        <f ca="true">+IF(OFFSET('Hygiene Data'!$H$12,0,10*ROW('Hygiene Data'!H6))="","",OFFSET('Hygiene Data'!$H$12,0,10*ROW('Hygiene Data'!H6)))</f>
        <v/>
      </c>
      <c r="EC12" s="297" t="str">
        <f ca="true">+IF(OFFSET('Hygiene Data'!$H$13,0,10*ROW('Hygiene Data'!H6))="","",OFFSET('Hygiene Data'!$H$13,0,10*ROW('Hygiene Data'!H6)))</f>
        <v>Yes</v>
      </c>
      <c r="ED12" s="297" t="str">
        <f ca="true">+IF(OFFSET('Hygiene Data'!$I$11,0,10*ROW('Hygiene Data'!I6))="","",OFFSET('Hygiene Data'!$I$11,0,10*ROW('Hygiene Data'!I6)))</f>
        <v/>
      </c>
      <c r="EE12" s="297" t="str">
        <f ca="true">+IF(OFFSET('Hygiene Data'!$I$12,0,10*ROW('Hygiene Data'!I6))="","",OFFSET('Hygiene Data'!$I$12,0,10*ROW('Hygiene Data'!I6)))</f>
        <v/>
      </c>
      <c r="EF12" s="297" t="str">
        <f ca="true">+IF(OFFSET('Hygiene Data'!$I$13,0,10*ROW('Hygiene Data'!I6))="","",OFFSET('Hygiene Data'!$I$13,0,10*ROW('Hygiene Data'!I6)))</f>
        <v>Yes</v>
      </c>
    </row>
    <row xmlns:x14ac="http://schemas.microsoft.com/office/spreadsheetml/2009/9/ac" r="13" x14ac:dyDescent="0.2">
      <c r="A13" s="36" t="str">
        <f ca="true">+IF(OFFSET('Water Data'!$B$2,0,10*ROW('Water Data'!E7))="","",OFFSET('Water Data'!$B$2,0,10*ROW('Water Data'!E7)))</f>
        <v>ZMB_2017_WV</v>
      </c>
      <c r="B13" s="36" t="str">
        <f ca="true">+IF(OFFSET('Water Data'!$C$2,0,10*ROW('Water Data'!F7))="","",OFFSET('Water Data'!$C$2,0,10*ROW('Water Data'!F7)))</f>
        <v>Survey</v>
      </c>
      <c r="C13" s="353">
        <f t="shared" ca="true" si="0"/>
        <v>2017</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97</v>
      </c>
      <c r="K13" s="96">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84</v>
      </c>
      <c r="L13" s="96">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78.571430000000007</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99</v>
      </c>
      <c r="AG13" s="97">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89</v>
      </c>
      <c r="AH13" s="97">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23</v>
      </c>
      <c r="AI13" s="97">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88</v>
      </c>
      <c r="AJ13" s="97">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23</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62</v>
      </c>
      <c r="BG13" s="98">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48</v>
      </c>
      <c r="BH13" s="98">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19</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7"/>
      <c r="BS13" s="297" t="str">
        <f ca="true">+IF(OFFSET('Water Data'!$D$27,0,10*ROW('Water Data'!D7))="","",OFFSET('Water Data'!$D$27,0,10*ROW('Water Data'!D7)))</f>
        <v/>
      </c>
      <c r="BT13" s="297" t="str">
        <f ca="true">+IF(OFFSET('Water Data'!$D$28,0,10*ROW('Water Data'!D7))="","",OFFSET('Water Data'!$D$28,0,10*ROW('Water Data'!D7)))</f>
        <v/>
      </c>
      <c r="BU13" s="297" t="str">
        <f ca="true">+IF(OFFSET('Water Data'!$D$29,0,10*ROW('Water Data'!D7))="","",OFFSET('Water Data'!$D$29,0,10*ROW('Water Data'!D7)))</f>
        <v/>
      </c>
      <c r="BV13" s="297" t="str">
        <f ca="true">+IF(OFFSET('Water Data'!$E$27,0,10*ROW('Water Data'!E7))="","",OFFSET('Water Data'!$E$27,0,10*ROW('Water Data'!E7)))</f>
        <v/>
      </c>
      <c r="BW13" s="297" t="str">
        <f ca="true">+IF(OFFSET('Water Data'!$E$28,0,10*ROW('Water Data'!E7))="","",OFFSET('Water Data'!$E$28,0,10*ROW('Water Data'!E7)))</f>
        <v/>
      </c>
      <c r="BX13" s="297" t="str">
        <f ca="true">+IF(OFFSET('Water Data'!$E$29,0,10*ROW('Water Data'!E7))="","",OFFSET('Water Data'!$E$29,0,10*ROW('Water Data'!E7)))</f>
        <v/>
      </c>
      <c r="BY13" s="297" t="str">
        <f ca="true">+IF(OFFSET('Water Data'!$F$27,0,10*ROW('Water Data'!F7))="","",OFFSET('Water Data'!$F$27,0,10*ROW('Water Data'!F7)))</f>
        <v>Yes</v>
      </c>
      <c r="BZ13" s="297" t="str">
        <f ca="true">+IF(OFFSET('Water Data'!$F$28,0,10*ROW('Water Data'!F7))="","",OFFSET('Water Data'!$F$28,0,10*ROW('Water Data'!F7)))</f>
        <v>Yes</v>
      </c>
      <c r="CA13" s="297" t="str">
        <f ca="true">+IF(OFFSET('Water Data'!$F$29,0,10*ROW('Water Data'!F7))="","",OFFSET('Water Data'!$F$29,0,10*ROW('Water Data'!F7)))</f>
        <v>Yes</v>
      </c>
      <c r="CB13" s="297" t="str">
        <f ca="true">+IF(OFFSET('Water Data'!$G$27,0,10*ROW('Water Data'!G7))="","",OFFSET('Water Data'!$G$27,0,10*ROW('Water Data'!G7)))</f>
        <v/>
      </c>
      <c r="CC13" s="297" t="str">
        <f ca="true">+IF(OFFSET('Water Data'!$G$28,0,10*ROW('Water Data'!G7))="","",OFFSET('Water Data'!$G$28,0,10*ROW('Water Data'!G7)))</f>
        <v/>
      </c>
      <c r="CD13" s="297" t="str">
        <f ca="true">+IF(OFFSET('Water Data'!$G$29,0,10*ROW('Water Data'!G7))="","",OFFSET('Water Data'!$G$29,0,10*ROW('Water Data'!G7)))</f>
        <v/>
      </c>
      <c r="CE13" s="297" t="str">
        <f ca="true">+IF(OFFSET('Water Data'!$H$27,0,10*ROW('Water Data'!H7))="","",OFFSET('Water Data'!$H$27,0,10*ROW('Water Data'!H7)))</f>
        <v/>
      </c>
      <c r="CF13" s="297" t="str">
        <f ca="true">+IF(OFFSET('Water Data'!$H$28,0,10*ROW('Water Data'!H7))="","",OFFSET('Water Data'!$H$28,0,10*ROW('Water Data'!H7)))</f>
        <v/>
      </c>
      <c r="CG13" s="297" t="str">
        <f ca="true">+IF(OFFSET('Water Data'!$H$29,0,10*ROW('Water Data'!H7))="","",OFFSET('Water Data'!$H$29,0,10*ROW('Water Data'!H7)))</f>
        <v/>
      </c>
      <c r="CH13" s="297" t="str">
        <f ca="true">+IF(OFFSET('Water Data'!$I$27,0,10*ROW('Water Data'!I7))="","",OFFSET('Water Data'!$I$27,0,10*ROW('Water Data'!I7)))</f>
        <v/>
      </c>
      <c r="CI13" s="297" t="str">
        <f ca="true">+IF(OFFSET('Water Data'!$I$28,0,10*ROW('Water Data'!I7))="","",OFFSET('Water Data'!$I$28,0,10*ROW('Water Data'!I7)))</f>
        <v/>
      </c>
      <c r="CJ13" s="297" t="str">
        <f ca="true">+IF(OFFSET('Water Data'!$I$29,0,10*ROW('Water Data'!I7))="","",OFFSET('Water Data'!$I$29,0,10*ROW('Water Data'!I7)))</f>
        <v/>
      </c>
      <c r="CK13" s="297" t="str">
        <f ca="true">+IF(OFFSET('Sanitation Data'!$D$28,0,10*ROW('Sanitation Data'!D7))="","",OFFSET('Sanitation Data'!$D$28,0,10*ROW('Sanitation Data'!D7)))</f>
        <v/>
      </c>
      <c r="CL13" s="297" t="str">
        <f ca="true">+IF(OFFSET('Sanitation Data'!$D$29,0,10*ROW('Sanitation Data'!D7))="","",OFFSET('Sanitation Data'!$D$29,0,10*ROW('Sanitation Data'!D7)))</f>
        <v/>
      </c>
      <c r="CM13" s="297" t="str">
        <f ca="true">+IF(OFFSET('Sanitation Data'!$D$30,0,10*ROW('Sanitation Data'!D7))="","",OFFSET('Sanitation Data'!$D$30,0,10*ROW('Sanitation Data'!D7)))</f>
        <v/>
      </c>
      <c r="CN13" s="297" t="str">
        <f ca="true">+IF(OFFSET('Sanitation Data'!$D$31,0,10*ROW('Sanitation Data'!D7))="","",OFFSET('Sanitation Data'!$D$31,0,10*ROW('Sanitation Data'!D7)))</f>
        <v/>
      </c>
      <c r="CO13" s="297" t="str">
        <f ca="true">+IF(OFFSET('Sanitation Data'!$D$32,0,10*ROW('Sanitation Data'!D7))="","",OFFSET('Sanitation Data'!$D$32,0,10*ROW('Sanitation Data'!D7)))</f>
        <v/>
      </c>
      <c r="CP13" s="297" t="str">
        <f ca="true">+IF(OFFSET('Sanitation Data'!$E$28,0,10*ROW('Sanitation Data'!E7))="","",OFFSET('Sanitation Data'!$E$28,0,10*ROW('Sanitation Data'!E7)))</f>
        <v/>
      </c>
      <c r="CQ13" s="297" t="str">
        <f ca="true">+IF(OFFSET('Sanitation Data'!$E$29,0,10*ROW('Sanitation Data'!E7))="","",OFFSET('Sanitation Data'!$E$29,0,10*ROW('Sanitation Data'!E7)))</f>
        <v/>
      </c>
      <c r="CR13" s="297" t="str">
        <f ca="true">+IF(OFFSET('Sanitation Data'!$E$30,0,10*ROW('Sanitation Data'!E7))="","",OFFSET('Sanitation Data'!$E$30,0,10*ROW('Sanitation Data'!E7)))</f>
        <v/>
      </c>
      <c r="CS13" s="297" t="str">
        <f ca="true">+IF(OFFSET('Sanitation Data'!$E$31,0,10*ROW('Sanitation Data'!E7))="","",OFFSET('Sanitation Data'!$E$31,0,10*ROW('Sanitation Data'!E7)))</f>
        <v/>
      </c>
      <c r="CT13" s="297" t="str">
        <f ca="true">+IF(OFFSET('Sanitation Data'!$E$32,0,10*ROW('Sanitation Data'!E7))="","",OFFSET('Sanitation Data'!$E$32,0,10*ROW('Sanitation Data'!E7)))</f>
        <v/>
      </c>
      <c r="CU13" s="297" t="str">
        <f ca="true">+IF(OFFSET('Sanitation Data'!$F$28,0,10*ROW('Sanitation Data'!F7))="","",OFFSET('Sanitation Data'!$F$28,0,10*ROW('Sanitation Data'!F7)))</f>
        <v>Yes</v>
      </c>
      <c r="CV13" s="297" t="str">
        <f ca="true">+IF(OFFSET('Sanitation Data'!$F$29,0,10*ROW('Sanitation Data'!F7))="","",OFFSET('Sanitation Data'!$F$29,0,10*ROW('Sanitation Data'!F7)))</f>
        <v>Yes</v>
      </c>
      <c r="CW13" s="297" t="str">
        <f ca="true">+IF(OFFSET('Sanitation Data'!$F$30,0,10*ROW('Sanitation Data'!F7))="","",OFFSET('Sanitation Data'!$F$30,0,10*ROW('Sanitation Data'!F7)))</f>
        <v>Yes</v>
      </c>
      <c r="CX13" s="297" t="str">
        <f ca="true">+IF(OFFSET('Sanitation Data'!$F$31,0,10*ROW('Sanitation Data'!F7))="","",OFFSET('Sanitation Data'!$F$31,0,10*ROW('Sanitation Data'!F7)))</f>
        <v>Yes</v>
      </c>
      <c r="CY13" s="297" t="str">
        <f ca="true">+IF(OFFSET('Sanitation Data'!$F$32,0,10*ROW('Sanitation Data'!F7))="","",OFFSET('Sanitation Data'!$F$32,0,10*ROW('Sanitation Data'!F7)))</f>
        <v>Yes</v>
      </c>
      <c r="CZ13" s="297" t="str">
        <f ca="true">+IF(OFFSET('Sanitation Data'!$G$28,0,10*ROW('Sanitation Data'!G7))="","",OFFSET('Sanitation Data'!$G$28,0,10*ROW('Sanitation Data'!G7)))</f>
        <v/>
      </c>
      <c r="DA13" s="297" t="str">
        <f ca="true">+IF(OFFSET('Sanitation Data'!$G$29,0,10*ROW('Sanitation Data'!G7))="","",OFFSET('Sanitation Data'!$G$29,0,10*ROW('Sanitation Data'!G7)))</f>
        <v/>
      </c>
      <c r="DB13" s="297" t="str">
        <f ca="true">+IF(OFFSET('Sanitation Data'!$G$30,0,10*ROW('Sanitation Data'!G7))="","",OFFSET('Sanitation Data'!$G$30,0,10*ROW('Sanitation Data'!G7)))</f>
        <v/>
      </c>
      <c r="DC13" s="297" t="str">
        <f ca="true">+IF(OFFSET('Sanitation Data'!$G$31,0,10*ROW('Sanitation Data'!G7))="","",OFFSET('Sanitation Data'!$G$31,0,10*ROW('Sanitation Data'!G7)))</f>
        <v/>
      </c>
      <c r="DD13" s="297" t="str">
        <f ca="true">+IF(OFFSET('Sanitation Data'!$G$32,0,10*ROW('Sanitation Data'!G7))="","",OFFSET('Sanitation Data'!$G$32,0,10*ROW('Sanitation Data'!G7)))</f>
        <v/>
      </c>
      <c r="DE13" s="297" t="str">
        <f ca="true">+IF(OFFSET('Sanitation Data'!$H$28,0,10*ROW('Sanitation Data'!H7))="","",OFFSET('Sanitation Data'!$H$28,0,10*ROW('Sanitation Data'!H7)))</f>
        <v/>
      </c>
      <c r="DF13" s="297" t="str">
        <f ca="true">+IF(OFFSET('Sanitation Data'!$H$29,0,10*ROW('Sanitation Data'!H7))="","",OFFSET('Sanitation Data'!$H$29,0,10*ROW('Sanitation Data'!H7)))</f>
        <v/>
      </c>
      <c r="DG13" s="297" t="str">
        <f ca="true">+IF(OFFSET('Sanitation Data'!$H$30,0,10*ROW('Sanitation Data'!H7))="","",OFFSET('Sanitation Data'!$H$30,0,10*ROW('Sanitation Data'!H7)))</f>
        <v/>
      </c>
      <c r="DH13" s="297" t="str">
        <f ca="true">+IF(OFFSET('Sanitation Data'!$H$31,0,10*ROW('Sanitation Data'!H7))="","",OFFSET('Sanitation Data'!$H$31,0,10*ROW('Sanitation Data'!H7)))</f>
        <v/>
      </c>
      <c r="DI13" s="297" t="str">
        <f ca="true">+IF(OFFSET('Sanitation Data'!$H$32,0,10*ROW('Sanitation Data'!H7))="","",OFFSET('Sanitation Data'!$H$32,0,10*ROW('Sanitation Data'!H7)))</f>
        <v/>
      </c>
      <c r="DJ13" s="297" t="str">
        <f ca="true">+IF(OFFSET('Sanitation Data'!$I$28,0,10*ROW('Sanitation Data'!I7))="","",OFFSET('Sanitation Data'!$I$28,0,10*ROW('Sanitation Data'!I7)))</f>
        <v/>
      </c>
      <c r="DK13" s="297" t="str">
        <f ca="true">+IF(OFFSET('Sanitation Data'!$I$29,0,10*ROW('Sanitation Data'!I7))="","",OFFSET('Sanitation Data'!$I$29,0,10*ROW('Sanitation Data'!I7)))</f>
        <v/>
      </c>
      <c r="DL13" s="297" t="str">
        <f ca="true">+IF(OFFSET('Sanitation Data'!$I$30,0,10*ROW('Sanitation Data'!I7))="","",OFFSET('Sanitation Data'!$I$30,0,10*ROW('Sanitation Data'!I7)))</f>
        <v/>
      </c>
      <c r="DM13" s="297" t="str">
        <f ca="true">+IF(OFFSET('Sanitation Data'!$I$31,0,10*ROW('Sanitation Data'!I7))="","",OFFSET('Sanitation Data'!$I$31,0,10*ROW('Sanitation Data'!I7)))</f>
        <v/>
      </c>
      <c r="DN13" s="297" t="str">
        <f ca="true">+IF(OFFSET('Sanitation Data'!$I$32,0,10*ROW('Sanitation Data'!I7))="","",OFFSET('Sanitation Data'!$I$32,0,10*ROW('Sanitation Data'!I7)))</f>
        <v/>
      </c>
      <c r="DO13" s="297" t="str">
        <f ca="true">+IF(OFFSET('Hygiene Data'!$D$11,0,10*ROW('Hygiene Data'!D7))="","",OFFSET('Hygiene Data'!$D$11,0,10*ROW('Hygiene Data'!D7)))</f>
        <v/>
      </c>
      <c r="DP13" s="297" t="str">
        <f ca="true">+IF(OFFSET('Hygiene Data'!$D$12,0,10*ROW('Hygiene Data'!D7))="","",OFFSET('Hygiene Data'!$D$12,0,10*ROW('Hygiene Data'!D7)))</f>
        <v/>
      </c>
      <c r="DQ13" s="297" t="str">
        <f ca="true">+IF(OFFSET('Hygiene Data'!$D$13,0,10*ROW('Hygiene Data'!D7))="","",OFFSET('Hygiene Data'!$D$13,0,10*ROW('Hygiene Data'!D7)))</f>
        <v/>
      </c>
      <c r="DR13" s="297" t="str">
        <f ca="true">+IF(OFFSET('Hygiene Data'!$E$11,0,10*ROW('Hygiene Data'!E7))="","",OFFSET('Hygiene Data'!$E$11,0,10*ROW('Hygiene Data'!E7)))</f>
        <v/>
      </c>
      <c r="DS13" s="297" t="str">
        <f ca="true">+IF(OFFSET('Hygiene Data'!$E$12,0,10*ROW('Hygiene Data'!E7))="","",OFFSET('Hygiene Data'!$E$12,0,10*ROW('Hygiene Data'!E7)))</f>
        <v/>
      </c>
      <c r="DT13" s="297" t="str">
        <f ca="true">+IF(OFFSET('Hygiene Data'!$E$13,0,10*ROW('Hygiene Data'!E7))="","",OFFSET('Hygiene Data'!$E$13,0,10*ROW('Hygiene Data'!E7)))</f>
        <v/>
      </c>
      <c r="DU13" s="297" t="str">
        <f ca="true">+IF(OFFSET('Hygiene Data'!$F$11,0,10*ROW('Hygiene Data'!F7))="","",OFFSET('Hygiene Data'!$F$11,0,10*ROW('Hygiene Data'!F7)))</f>
        <v>Yes</v>
      </c>
      <c r="DV13" s="297" t="str">
        <f ca="true">+IF(OFFSET('Hygiene Data'!$F$12,0,10*ROW('Hygiene Data'!F7))="","",OFFSET('Hygiene Data'!$F$12,0,10*ROW('Hygiene Data'!F7)))</f>
        <v>Yes</v>
      </c>
      <c r="DW13" s="297" t="str">
        <f ca="true">+IF(OFFSET('Hygiene Data'!$F$13,0,10*ROW('Hygiene Data'!F7))="","",OFFSET('Hygiene Data'!$F$13,0,10*ROW('Hygiene Data'!F7)))</f>
        <v>Yes</v>
      </c>
      <c r="DX13" s="297" t="str">
        <f ca="true">+IF(OFFSET('Hygiene Data'!$G$11,0,10*ROW('Hygiene Data'!G7))="","",OFFSET('Hygiene Data'!$G$11,0,10*ROW('Hygiene Data'!G7)))</f>
        <v/>
      </c>
      <c r="DY13" s="297" t="str">
        <f ca="true">+IF(OFFSET('Hygiene Data'!$G$12,0,10*ROW('Hygiene Data'!G7))="","",OFFSET('Hygiene Data'!$G$12,0,10*ROW('Hygiene Data'!G7)))</f>
        <v/>
      </c>
      <c r="DZ13" s="297" t="str">
        <f ca="true">+IF(OFFSET('Hygiene Data'!$G$13,0,10*ROW('Hygiene Data'!G7))="","",OFFSET('Hygiene Data'!$G$13,0,10*ROW('Hygiene Data'!G7)))</f>
        <v/>
      </c>
      <c r="EA13" s="297" t="str">
        <f ca="true">+IF(OFFSET('Hygiene Data'!$H$11,0,10*ROW('Hygiene Data'!H7))="","",OFFSET('Hygiene Data'!$H$11,0,10*ROW('Hygiene Data'!H7)))</f>
        <v/>
      </c>
      <c r="EB13" s="297" t="str">
        <f ca="true">+IF(OFFSET('Hygiene Data'!$H$12,0,10*ROW('Hygiene Data'!H7))="","",OFFSET('Hygiene Data'!$H$12,0,10*ROW('Hygiene Data'!H7)))</f>
        <v/>
      </c>
      <c r="EC13" s="297" t="str">
        <f ca="true">+IF(OFFSET('Hygiene Data'!$H$13,0,10*ROW('Hygiene Data'!H7))="","",OFFSET('Hygiene Data'!$H$13,0,10*ROW('Hygiene Data'!H7)))</f>
        <v/>
      </c>
      <c r="ED13" s="297" t="str">
        <f ca="true">+IF(OFFSET('Hygiene Data'!$I$11,0,10*ROW('Hygiene Data'!I7))="","",OFFSET('Hygiene Data'!$I$11,0,10*ROW('Hygiene Data'!I7)))</f>
        <v/>
      </c>
      <c r="EE13" s="297" t="str">
        <f ca="true">+IF(OFFSET('Hygiene Data'!$I$12,0,10*ROW('Hygiene Data'!I7))="","",OFFSET('Hygiene Data'!$I$12,0,10*ROW('Hygiene Data'!I7)))</f>
        <v/>
      </c>
      <c r="EF13" s="29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ZMB_2019_EMIS</v>
      </c>
      <c r="B14" s="36" t="str">
        <f ca="true">+IF(OFFSET('Water Data'!$C$2,0,10*ROW('Water Data'!F8))="","",OFFSET('Water Data'!$C$2,0,10*ROW('Water Data'!F8)))</f>
        <v>EMIS</v>
      </c>
      <c r="C14" s="353">
        <f t="shared" ca="true" si="0"/>
        <v>2019</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95.733207190160826</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84.323557237464513</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98.801946836390869</v>
      </c>
      <c r="H14" s="96">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88.768251591164358</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94.695531079883523</v>
      </c>
      <c r="K14" s="96">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80.162045828585903</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95.572074983839684</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83.257918552036202</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96.894409937888199</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92.00310559006212</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96.537369914853357</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87.796947681313654</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96.326222796811038</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87.183430049128361</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98.059006211180119</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92.272915782570109</v>
      </c>
      <c r="BR14" s="297"/>
      <c r="BS14" s="297" t="str">
        <f ca="true">+IF(OFFSET('Water Data'!$D$27,0,10*ROW('Water Data'!D8))="","",OFFSET('Water Data'!$D$27,0,10*ROW('Water Data'!D8)))</f>
        <v>Yes</v>
      </c>
      <c r="BT14" s="297" t="str">
        <f ca="true">+IF(OFFSET('Water Data'!$D$28,0,10*ROW('Water Data'!D8))="","",OFFSET('Water Data'!$D$28,0,10*ROW('Water Data'!D8)))</f>
        <v>Yes</v>
      </c>
      <c r="BU14" s="297" t="str">
        <f ca="true">+IF(OFFSET('Water Data'!$D$29,0,10*ROW('Water Data'!D8))="","",OFFSET('Water Data'!$D$29,0,10*ROW('Water Data'!D8)))</f>
        <v/>
      </c>
      <c r="BV14" s="297" t="str">
        <f ca="true">+IF(OFFSET('Water Data'!$E$27,0,10*ROW('Water Data'!E8))="","",OFFSET('Water Data'!$E$27,0,10*ROW('Water Data'!E8)))</f>
        <v>Yes</v>
      </c>
      <c r="BW14" s="297" t="str">
        <f ca="true">+IF(OFFSET('Water Data'!$E$28,0,10*ROW('Water Data'!E8))="","",OFFSET('Water Data'!$E$28,0,10*ROW('Water Data'!E8)))</f>
        <v>Yes</v>
      </c>
      <c r="BX14" s="297" t="str">
        <f ca="true">+IF(OFFSET('Water Data'!$E$29,0,10*ROW('Water Data'!E8))="","",OFFSET('Water Data'!$E$29,0,10*ROW('Water Data'!E8)))</f>
        <v/>
      </c>
      <c r="BY14" s="297" t="str">
        <f ca="true">+IF(OFFSET('Water Data'!$F$27,0,10*ROW('Water Data'!F8))="","",OFFSET('Water Data'!$F$27,0,10*ROW('Water Data'!F8)))</f>
        <v>Yes</v>
      </c>
      <c r="BZ14" s="297" t="str">
        <f ca="true">+IF(OFFSET('Water Data'!$F$28,0,10*ROW('Water Data'!F8))="","",OFFSET('Water Data'!$F$28,0,10*ROW('Water Data'!F8)))</f>
        <v>Yes</v>
      </c>
      <c r="CA14" s="297" t="str">
        <f ca="true">+IF(OFFSET('Water Data'!$F$29,0,10*ROW('Water Data'!F8))="","",OFFSET('Water Data'!$F$29,0,10*ROW('Water Data'!F8)))</f>
        <v/>
      </c>
      <c r="CB14" s="297" t="str">
        <f ca="true">+IF(OFFSET('Water Data'!$G$27,0,10*ROW('Water Data'!G8))="","",OFFSET('Water Data'!$G$27,0,10*ROW('Water Data'!G8)))</f>
        <v/>
      </c>
      <c r="CC14" s="297" t="str">
        <f ca="true">+IF(OFFSET('Water Data'!$G$28,0,10*ROW('Water Data'!G8))="","",OFFSET('Water Data'!$G$28,0,10*ROW('Water Data'!G8)))</f>
        <v/>
      </c>
      <c r="CD14" s="297" t="str">
        <f ca="true">+IF(OFFSET('Water Data'!$G$29,0,10*ROW('Water Data'!G8))="","",OFFSET('Water Data'!$G$29,0,10*ROW('Water Data'!G8)))</f>
        <v/>
      </c>
      <c r="CE14" s="297" t="str">
        <f ca="true">+IF(OFFSET('Water Data'!$H$27,0,10*ROW('Water Data'!H8))="","",OFFSET('Water Data'!$H$27,0,10*ROW('Water Data'!H8)))</f>
        <v>Yes</v>
      </c>
      <c r="CF14" s="297" t="str">
        <f ca="true">+IF(OFFSET('Water Data'!$H$28,0,10*ROW('Water Data'!H8))="","",OFFSET('Water Data'!$H$28,0,10*ROW('Water Data'!H8)))</f>
        <v>Yes</v>
      </c>
      <c r="CG14" s="297" t="str">
        <f ca="true">+IF(OFFSET('Water Data'!$H$29,0,10*ROW('Water Data'!H8))="","",OFFSET('Water Data'!$H$29,0,10*ROW('Water Data'!H8)))</f>
        <v/>
      </c>
      <c r="CH14" s="297" t="str">
        <f ca="true">+IF(OFFSET('Water Data'!$I$27,0,10*ROW('Water Data'!I8))="","",OFFSET('Water Data'!$I$27,0,10*ROW('Water Data'!I8)))</f>
        <v>Yes</v>
      </c>
      <c r="CI14" s="297" t="str">
        <f ca="true">+IF(OFFSET('Water Data'!$I$28,0,10*ROW('Water Data'!I8))="","",OFFSET('Water Data'!$I$28,0,10*ROW('Water Data'!I8)))</f>
        <v>Yes</v>
      </c>
      <c r="CJ14" s="297" t="str">
        <f ca="true">+IF(OFFSET('Water Data'!$I$29,0,10*ROW('Water Data'!I8))="","",OFFSET('Water Data'!$I$29,0,10*ROW('Water Data'!I8)))</f>
        <v/>
      </c>
      <c r="CK14" s="297" t="str">
        <f ca="true">+IF(OFFSET('Sanitation Data'!$D$28,0,10*ROW('Sanitation Data'!D8))="","",OFFSET('Sanitation Data'!$D$28,0,10*ROW('Sanitation Data'!D8)))</f>
        <v/>
      </c>
      <c r="CL14" s="297" t="str">
        <f ca="true">+IF(OFFSET('Sanitation Data'!$D$29,0,10*ROW('Sanitation Data'!D8))="","",OFFSET('Sanitation Data'!$D$29,0,10*ROW('Sanitation Data'!D8)))</f>
        <v/>
      </c>
      <c r="CM14" s="297" t="str">
        <f ca="true">+IF(OFFSET('Sanitation Data'!$D$30,0,10*ROW('Sanitation Data'!D8))="","",OFFSET('Sanitation Data'!$D$30,0,10*ROW('Sanitation Data'!D8)))</f>
        <v/>
      </c>
      <c r="CN14" s="297" t="str">
        <f ca="true">+IF(OFFSET('Sanitation Data'!$D$31,0,10*ROW('Sanitation Data'!D8))="","",OFFSET('Sanitation Data'!$D$31,0,10*ROW('Sanitation Data'!D8)))</f>
        <v/>
      </c>
      <c r="CO14" s="297" t="str">
        <f ca="true">+IF(OFFSET('Sanitation Data'!$D$32,0,10*ROW('Sanitation Data'!D8))="","",OFFSET('Sanitation Data'!$D$32,0,10*ROW('Sanitation Data'!D8)))</f>
        <v/>
      </c>
      <c r="CP14" s="297" t="str">
        <f ca="true">+IF(OFFSET('Sanitation Data'!$E$28,0,10*ROW('Sanitation Data'!E8))="","",OFFSET('Sanitation Data'!$E$28,0,10*ROW('Sanitation Data'!E8)))</f>
        <v/>
      </c>
      <c r="CQ14" s="297" t="str">
        <f ca="true">+IF(OFFSET('Sanitation Data'!$E$29,0,10*ROW('Sanitation Data'!E8))="","",OFFSET('Sanitation Data'!$E$29,0,10*ROW('Sanitation Data'!E8)))</f>
        <v/>
      </c>
      <c r="CR14" s="297" t="str">
        <f ca="true">+IF(OFFSET('Sanitation Data'!$E$30,0,10*ROW('Sanitation Data'!E8))="","",OFFSET('Sanitation Data'!$E$30,0,10*ROW('Sanitation Data'!E8)))</f>
        <v/>
      </c>
      <c r="CS14" s="297" t="str">
        <f ca="true">+IF(OFFSET('Sanitation Data'!$E$31,0,10*ROW('Sanitation Data'!E8))="","",OFFSET('Sanitation Data'!$E$31,0,10*ROW('Sanitation Data'!E8)))</f>
        <v/>
      </c>
      <c r="CT14" s="297" t="str">
        <f ca="true">+IF(OFFSET('Sanitation Data'!$E$32,0,10*ROW('Sanitation Data'!E8))="","",OFFSET('Sanitation Data'!$E$32,0,10*ROW('Sanitation Data'!E8)))</f>
        <v/>
      </c>
      <c r="CU14" s="297" t="str">
        <f ca="true">+IF(OFFSET('Sanitation Data'!$F$28,0,10*ROW('Sanitation Data'!F8))="","",OFFSET('Sanitation Data'!$F$28,0,10*ROW('Sanitation Data'!F8)))</f>
        <v/>
      </c>
      <c r="CV14" s="297" t="str">
        <f ca="true">+IF(OFFSET('Sanitation Data'!$F$29,0,10*ROW('Sanitation Data'!F8))="","",OFFSET('Sanitation Data'!$F$29,0,10*ROW('Sanitation Data'!F8)))</f>
        <v/>
      </c>
      <c r="CW14" s="297" t="str">
        <f ca="true">+IF(OFFSET('Sanitation Data'!$F$30,0,10*ROW('Sanitation Data'!F8))="","",OFFSET('Sanitation Data'!$F$30,0,10*ROW('Sanitation Data'!F8)))</f>
        <v/>
      </c>
      <c r="CX14" s="297" t="str">
        <f ca="true">+IF(OFFSET('Sanitation Data'!$F$31,0,10*ROW('Sanitation Data'!F8))="","",OFFSET('Sanitation Data'!$F$31,0,10*ROW('Sanitation Data'!F8)))</f>
        <v/>
      </c>
      <c r="CY14" s="297" t="str">
        <f ca="true">+IF(OFFSET('Sanitation Data'!$F$32,0,10*ROW('Sanitation Data'!F8))="","",OFFSET('Sanitation Data'!$F$32,0,10*ROW('Sanitation Data'!F8)))</f>
        <v/>
      </c>
      <c r="CZ14" s="297" t="str">
        <f ca="true">+IF(OFFSET('Sanitation Data'!$G$28,0,10*ROW('Sanitation Data'!G8))="","",OFFSET('Sanitation Data'!$G$28,0,10*ROW('Sanitation Data'!G8)))</f>
        <v/>
      </c>
      <c r="DA14" s="297" t="str">
        <f ca="true">+IF(OFFSET('Sanitation Data'!$G$29,0,10*ROW('Sanitation Data'!G8))="","",OFFSET('Sanitation Data'!$G$29,0,10*ROW('Sanitation Data'!G8)))</f>
        <v/>
      </c>
      <c r="DB14" s="297" t="str">
        <f ca="true">+IF(OFFSET('Sanitation Data'!$G$30,0,10*ROW('Sanitation Data'!G8))="","",OFFSET('Sanitation Data'!$G$30,0,10*ROW('Sanitation Data'!G8)))</f>
        <v/>
      </c>
      <c r="DC14" s="297" t="str">
        <f ca="true">+IF(OFFSET('Sanitation Data'!$G$31,0,10*ROW('Sanitation Data'!G8))="","",OFFSET('Sanitation Data'!$G$31,0,10*ROW('Sanitation Data'!G8)))</f>
        <v/>
      </c>
      <c r="DD14" s="297" t="str">
        <f ca="true">+IF(OFFSET('Sanitation Data'!$G$32,0,10*ROW('Sanitation Data'!G8))="","",OFFSET('Sanitation Data'!$G$32,0,10*ROW('Sanitation Data'!G8)))</f>
        <v/>
      </c>
      <c r="DE14" s="297" t="str">
        <f ca="true">+IF(OFFSET('Sanitation Data'!$H$28,0,10*ROW('Sanitation Data'!H8))="","",OFFSET('Sanitation Data'!$H$28,0,10*ROW('Sanitation Data'!H8)))</f>
        <v/>
      </c>
      <c r="DF14" s="297" t="str">
        <f ca="true">+IF(OFFSET('Sanitation Data'!$H$29,0,10*ROW('Sanitation Data'!H8))="","",OFFSET('Sanitation Data'!$H$29,0,10*ROW('Sanitation Data'!H8)))</f>
        <v/>
      </c>
      <c r="DG14" s="297" t="str">
        <f ca="true">+IF(OFFSET('Sanitation Data'!$H$30,0,10*ROW('Sanitation Data'!H8))="","",OFFSET('Sanitation Data'!$H$30,0,10*ROW('Sanitation Data'!H8)))</f>
        <v/>
      </c>
      <c r="DH14" s="297" t="str">
        <f ca="true">+IF(OFFSET('Sanitation Data'!$H$31,0,10*ROW('Sanitation Data'!H8))="","",OFFSET('Sanitation Data'!$H$31,0,10*ROW('Sanitation Data'!H8)))</f>
        <v/>
      </c>
      <c r="DI14" s="297" t="str">
        <f ca="true">+IF(OFFSET('Sanitation Data'!$H$32,0,10*ROW('Sanitation Data'!H8))="","",OFFSET('Sanitation Data'!$H$32,0,10*ROW('Sanitation Data'!H8)))</f>
        <v/>
      </c>
      <c r="DJ14" s="297" t="str">
        <f ca="true">+IF(OFFSET('Sanitation Data'!$I$28,0,10*ROW('Sanitation Data'!I8))="","",OFFSET('Sanitation Data'!$I$28,0,10*ROW('Sanitation Data'!I8)))</f>
        <v/>
      </c>
      <c r="DK14" s="297" t="str">
        <f ca="true">+IF(OFFSET('Sanitation Data'!$I$29,0,10*ROW('Sanitation Data'!I8))="","",OFFSET('Sanitation Data'!$I$29,0,10*ROW('Sanitation Data'!I8)))</f>
        <v/>
      </c>
      <c r="DL14" s="297" t="str">
        <f ca="true">+IF(OFFSET('Sanitation Data'!$I$30,0,10*ROW('Sanitation Data'!I8))="","",OFFSET('Sanitation Data'!$I$30,0,10*ROW('Sanitation Data'!I8)))</f>
        <v/>
      </c>
      <c r="DM14" s="297" t="str">
        <f ca="true">+IF(OFFSET('Sanitation Data'!$I$31,0,10*ROW('Sanitation Data'!I8))="","",OFFSET('Sanitation Data'!$I$31,0,10*ROW('Sanitation Data'!I8)))</f>
        <v/>
      </c>
      <c r="DN14" s="297" t="str">
        <f ca="true">+IF(OFFSET('Sanitation Data'!$I$32,0,10*ROW('Sanitation Data'!I8))="","",OFFSET('Sanitation Data'!$I$32,0,10*ROW('Sanitation Data'!I8)))</f>
        <v/>
      </c>
      <c r="DO14" s="297" t="str">
        <f ca="true">+IF(OFFSET('Hygiene Data'!$D$11,0,10*ROW('Hygiene Data'!D8))="","",OFFSET('Hygiene Data'!$D$11,0,10*ROW('Hygiene Data'!D8)))</f>
        <v/>
      </c>
      <c r="DP14" s="297" t="str">
        <f ca="true">+IF(OFFSET('Hygiene Data'!$D$12,0,10*ROW('Hygiene Data'!D8))="","",OFFSET('Hygiene Data'!$D$12,0,10*ROW('Hygiene Data'!D8)))</f>
        <v>Yes</v>
      </c>
      <c r="DQ14" s="297" t="str">
        <f ca="true">+IF(OFFSET('Hygiene Data'!$D$13,0,10*ROW('Hygiene Data'!D8))="","",OFFSET('Hygiene Data'!$D$13,0,10*ROW('Hygiene Data'!D8)))</f>
        <v>Yes</v>
      </c>
      <c r="DR14" s="297" t="str">
        <f ca="true">+IF(OFFSET('Hygiene Data'!$E$11,0,10*ROW('Hygiene Data'!E8))="","",OFFSET('Hygiene Data'!$E$11,0,10*ROW('Hygiene Data'!E8)))</f>
        <v/>
      </c>
      <c r="DS14" s="297" t="str">
        <f ca="true">+IF(OFFSET('Hygiene Data'!$E$12,0,10*ROW('Hygiene Data'!E8))="","",OFFSET('Hygiene Data'!$E$12,0,10*ROW('Hygiene Data'!E8)))</f>
        <v/>
      </c>
      <c r="DT14" s="297" t="str">
        <f ca="true">+IF(OFFSET('Hygiene Data'!$E$13,0,10*ROW('Hygiene Data'!E8))="","",OFFSET('Hygiene Data'!$E$13,0,10*ROW('Hygiene Data'!E8)))</f>
        <v/>
      </c>
      <c r="DU14" s="297" t="str">
        <f ca="true">+IF(OFFSET('Hygiene Data'!$F$11,0,10*ROW('Hygiene Data'!F8))="","",OFFSET('Hygiene Data'!$F$11,0,10*ROW('Hygiene Data'!F8)))</f>
        <v/>
      </c>
      <c r="DV14" s="297" t="str">
        <f ca="true">+IF(OFFSET('Hygiene Data'!$F$12,0,10*ROW('Hygiene Data'!F8))="","",OFFSET('Hygiene Data'!$F$12,0,10*ROW('Hygiene Data'!F8)))</f>
        <v/>
      </c>
      <c r="DW14" s="297" t="str">
        <f ca="true">+IF(OFFSET('Hygiene Data'!$F$13,0,10*ROW('Hygiene Data'!F8))="","",OFFSET('Hygiene Data'!$F$13,0,10*ROW('Hygiene Data'!F8)))</f>
        <v/>
      </c>
      <c r="DX14" s="297" t="str">
        <f ca="true">+IF(OFFSET('Hygiene Data'!$G$11,0,10*ROW('Hygiene Data'!G8))="","",OFFSET('Hygiene Data'!$G$11,0,10*ROW('Hygiene Data'!G8)))</f>
        <v/>
      </c>
      <c r="DY14" s="297" t="str">
        <f ca="true">+IF(OFFSET('Hygiene Data'!$G$12,0,10*ROW('Hygiene Data'!G8))="","",OFFSET('Hygiene Data'!$G$12,0,10*ROW('Hygiene Data'!G8)))</f>
        <v/>
      </c>
      <c r="DZ14" s="297" t="str">
        <f ca="true">+IF(OFFSET('Hygiene Data'!$G$13,0,10*ROW('Hygiene Data'!G8))="","",OFFSET('Hygiene Data'!$G$13,0,10*ROW('Hygiene Data'!G8)))</f>
        <v/>
      </c>
      <c r="EA14" s="297" t="str">
        <f ca="true">+IF(OFFSET('Hygiene Data'!$H$11,0,10*ROW('Hygiene Data'!H8))="","",OFFSET('Hygiene Data'!$H$11,0,10*ROW('Hygiene Data'!H8)))</f>
        <v/>
      </c>
      <c r="EB14" s="297" t="str">
        <f ca="true">+IF(OFFSET('Hygiene Data'!$H$12,0,10*ROW('Hygiene Data'!H8))="","",OFFSET('Hygiene Data'!$H$12,0,10*ROW('Hygiene Data'!H8)))</f>
        <v>Yes</v>
      </c>
      <c r="EC14" s="297" t="str">
        <f ca="true">+IF(OFFSET('Hygiene Data'!$H$13,0,10*ROW('Hygiene Data'!H8))="","",OFFSET('Hygiene Data'!$H$13,0,10*ROW('Hygiene Data'!H8)))</f>
        <v>Yes</v>
      </c>
      <c r="ED14" s="297" t="str">
        <f ca="true">+IF(OFFSET('Hygiene Data'!$I$11,0,10*ROW('Hygiene Data'!I8))="","",OFFSET('Hygiene Data'!$I$11,0,10*ROW('Hygiene Data'!I8)))</f>
        <v/>
      </c>
      <c r="EE14" s="297" t="str">
        <f ca="true">+IF(OFFSET('Hygiene Data'!$I$12,0,10*ROW('Hygiene Data'!I8))="","",OFFSET('Hygiene Data'!$I$12,0,10*ROW('Hygiene Data'!I8)))</f>
        <v>Yes</v>
      </c>
      <c r="EF14" s="297"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ZMB_2020_EMIS</v>
      </c>
      <c r="B15" s="36" t="str">
        <f ca="true">+IF(OFFSET('Water Data'!$C$2,0,10*ROW('Water Data'!F9))="","",OFFSET('Water Data'!$C$2,0,10*ROW('Water Data'!F9)))</f>
        <v>EMIS</v>
      </c>
      <c r="C15" s="353">
        <f t="shared" ca="true" si="0"/>
        <v>2020</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95.846697943709032</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84.874935415719563</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99.098083427282972</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96.956031567080032</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94.881705317404538</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81.471070508315762</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95.690016778523486</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83.703859060402692</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96.993385447985574</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93.445580276608538</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97.167086012487175</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91.091313510914276</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97.11894926384916</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90.607319681811617</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97.519379844961236</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94.646715942551523</v>
      </c>
      <c r="BR15" s="297"/>
      <c r="BS15" s="297" t="str">
        <f ca="true">+IF(OFFSET('Water Data'!$D$27,0,10*ROW('Water Data'!D9))="","",OFFSET('Water Data'!$D$27,0,10*ROW('Water Data'!D9)))</f>
        <v>Yes</v>
      </c>
      <c r="BT15" s="297" t="str">
        <f ca="true">+IF(OFFSET('Water Data'!$D$28,0,10*ROW('Water Data'!D9))="","",OFFSET('Water Data'!$D$28,0,10*ROW('Water Data'!D9)))</f>
        <v>Yes</v>
      </c>
      <c r="BU15" s="297" t="str">
        <f ca="true">+IF(OFFSET('Water Data'!$D$29,0,10*ROW('Water Data'!D9))="","",OFFSET('Water Data'!$D$29,0,10*ROW('Water Data'!D9)))</f>
        <v/>
      </c>
      <c r="BV15" s="297" t="str">
        <f ca="true">+IF(OFFSET('Water Data'!$E$27,0,10*ROW('Water Data'!E9))="","",OFFSET('Water Data'!$E$27,0,10*ROW('Water Data'!E9)))</f>
        <v>Yes</v>
      </c>
      <c r="BW15" s="297" t="str">
        <f ca="true">+IF(OFFSET('Water Data'!$E$28,0,10*ROW('Water Data'!E9))="","",OFFSET('Water Data'!$E$28,0,10*ROW('Water Data'!E9)))</f>
        <v>Yes</v>
      </c>
      <c r="BX15" s="297" t="str">
        <f ca="true">+IF(OFFSET('Water Data'!$E$29,0,10*ROW('Water Data'!E9))="","",OFFSET('Water Data'!$E$29,0,10*ROW('Water Data'!E9)))</f>
        <v/>
      </c>
      <c r="BY15" s="297" t="str">
        <f ca="true">+IF(OFFSET('Water Data'!$F$27,0,10*ROW('Water Data'!F9))="","",OFFSET('Water Data'!$F$27,0,10*ROW('Water Data'!F9)))</f>
        <v>Yes</v>
      </c>
      <c r="BZ15" s="297" t="str">
        <f ca="true">+IF(OFFSET('Water Data'!$F$28,0,10*ROW('Water Data'!F9))="","",OFFSET('Water Data'!$F$28,0,10*ROW('Water Data'!F9)))</f>
        <v>Yes</v>
      </c>
      <c r="CA15" s="297" t="str">
        <f ca="true">+IF(OFFSET('Water Data'!$F$29,0,10*ROW('Water Data'!F9))="","",OFFSET('Water Data'!$F$29,0,10*ROW('Water Data'!F9)))</f>
        <v/>
      </c>
      <c r="CB15" s="297" t="str">
        <f ca="true">+IF(OFFSET('Water Data'!$G$27,0,10*ROW('Water Data'!G9))="","",OFFSET('Water Data'!$G$27,0,10*ROW('Water Data'!G9)))</f>
        <v/>
      </c>
      <c r="CC15" s="297" t="str">
        <f ca="true">+IF(OFFSET('Water Data'!$G$28,0,10*ROW('Water Data'!G9))="","",OFFSET('Water Data'!$G$28,0,10*ROW('Water Data'!G9)))</f>
        <v/>
      </c>
      <c r="CD15" s="297" t="str">
        <f ca="true">+IF(OFFSET('Water Data'!$G$29,0,10*ROW('Water Data'!G9))="","",OFFSET('Water Data'!$G$29,0,10*ROW('Water Data'!G9)))</f>
        <v/>
      </c>
      <c r="CE15" s="297" t="str">
        <f ca="true">+IF(OFFSET('Water Data'!$H$27,0,10*ROW('Water Data'!H9))="","",OFFSET('Water Data'!$H$27,0,10*ROW('Water Data'!H9)))</f>
        <v>Yes</v>
      </c>
      <c r="CF15" s="297" t="str">
        <f ca="true">+IF(OFFSET('Water Data'!$H$28,0,10*ROW('Water Data'!H9))="","",OFFSET('Water Data'!$H$28,0,10*ROW('Water Data'!H9)))</f>
        <v>Yes</v>
      </c>
      <c r="CG15" s="297" t="str">
        <f ca="true">+IF(OFFSET('Water Data'!$H$29,0,10*ROW('Water Data'!H9))="","",OFFSET('Water Data'!$H$29,0,10*ROW('Water Data'!H9)))</f>
        <v/>
      </c>
      <c r="CH15" s="297" t="str">
        <f ca="true">+IF(OFFSET('Water Data'!$I$27,0,10*ROW('Water Data'!I9))="","",OFFSET('Water Data'!$I$27,0,10*ROW('Water Data'!I9)))</f>
        <v>Yes</v>
      </c>
      <c r="CI15" s="297" t="str">
        <f ca="true">+IF(OFFSET('Water Data'!$I$28,0,10*ROW('Water Data'!I9))="","",OFFSET('Water Data'!$I$28,0,10*ROW('Water Data'!I9)))</f>
        <v>Yes</v>
      </c>
      <c r="CJ15" s="297" t="str">
        <f ca="true">+IF(OFFSET('Water Data'!$I$29,0,10*ROW('Water Data'!I9))="","",OFFSET('Water Data'!$I$29,0,10*ROW('Water Data'!I9)))</f>
        <v/>
      </c>
      <c r="CK15" s="297" t="str">
        <f ca="true">+IF(OFFSET('Sanitation Data'!$D$28,0,10*ROW('Sanitation Data'!D9))="","",OFFSET('Sanitation Data'!$D$28,0,10*ROW('Sanitation Data'!D9)))</f>
        <v/>
      </c>
      <c r="CL15" s="297" t="str">
        <f ca="true">+IF(OFFSET('Sanitation Data'!$D$29,0,10*ROW('Sanitation Data'!D9))="","",OFFSET('Sanitation Data'!$D$29,0,10*ROW('Sanitation Data'!D9)))</f>
        <v/>
      </c>
      <c r="CM15" s="297" t="str">
        <f ca="true">+IF(OFFSET('Sanitation Data'!$D$30,0,10*ROW('Sanitation Data'!D9))="","",OFFSET('Sanitation Data'!$D$30,0,10*ROW('Sanitation Data'!D9)))</f>
        <v/>
      </c>
      <c r="CN15" s="297" t="str">
        <f ca="true">+IF(OFFSET('Sanitation Data'!$D$31,0,10*ROW('Sanitation Data'!D9))="","",OFFSET('Sanitation Data'!$D$31,0,10*ROW('Sanitation Data'!D9)))</f>
        <v/>
      </c>
      <c r="CO15" s="297" t="str">
        <f ca="true">+IF(OFFSET('Sanitation Data'!$D$32,0,10*ROW('Sanitation Data'!D9))="","",OFFSET('Sanitation Data'!$D$32,0,10*ROW('Sanitation Data'!D9)))</f>
        <v/>
      </c>
      <c r="CP15" s="297" t="str">
        <f ca="true">+IF(OFFSET('Sanitation Data'!$E$28,0,10*ROW('Sanitation Data'!E9))="","",OFFSET('Sanitation Data'!$E$28,0,10*ROW('Sanitation Data'!E9)))</f>
        <v/>
      </c>
      <c r="CQ15" s="297" t="str">
        <f ca="true">+IF(OFFSET('Sanitation Data'!$E$29,0,10*ROW('Sanitation Data'!E9))="","",OFFSET('Sanitation Data'!$E$29,0,10*ROW('Sanitation Data'!E9)))</f>
        <v/>
      </c>
      <c r="CR15" s="297" t="str">
        <f ca="true">+IF(OFFSET('Sanitation Data'!$E$30,0,10*ROW('Sanitation Data'!E9))="","",OFFSET('Sanitation Data'!$E$30,0,10*ROW('Sanitation Data'!E9)))</f>
        <v/>
      </c>
      <c r="CS15" s="297" t="str">
        <f ca="true">+IF(OFFSET('Sanitation Data'!$E$31,0,10*ROW('Sanitation Data'!E9))="","",OFFSET('Sanitation Data'!$E$31,0,10*ROW('Sanitation Data'!E9)))</f>
        <v/>
      </c>
      <c r="CT15" s="297" t="str">
        <f ca="true">+IF(OFFSET('Sanitation Data'!$E$32,0,10*ROW('Sanitation Data'!E9))="","",OFFSET('Sanitation Data'!$E$32,0,10*ROW('Sanitation Data'!E9)))</f>
        <v/>
      </c>
      <c r="CU15" s="297" t="str">
        <f ca="true">+IF(OFFSET('Sanitation Data'!$F$28,0,10*ROW('Sanitation Data'!F9))="","",OFFSET('Sanitation Data'!$F$28,0,10*ROW('Sanitation Data'!F9)))</f>
        <v/>
      </c>
      <c r="CV15" s="297" t="str">
        <f ca="true">+IF(OFFSET('Sanitation Data'!$F$29,0,10*ROW('Sanitation Data'!F9))="","",OFFSET('Sanitation Data'!$F$29,0,10*ROW('Sanitation Data'!F9)))</f>
        <v/>
      </c>
      <c r="CW15" s="297" t="str">
        <f ca="true">+IF(OFFSET('Sanitation Data'!$F$30,0,10*ROW('Sanitation Data'!F9))="","",OFFSET('Sanitation Data'!$F$30,0,10*ROW('Sanitation Data'!F9)))</f>
        <v/>
      </c>
      <c r="CX15" s="297" t="str">
        <f ca="true">+IF(OFFSET('Sanitation Data'!$F$31,0,10*ROW('Sanitation Data'!F9))="","",OFFSET('Sanitation Data'!$F$31,0,10*ROW('Sanitation Data'!F9)))</f>
        <v/>
      </c>
      <c r="CY15" s="297" t="str">
        <f ca="true">+IF(OFFSET('Sanitation Data'!$F$32,0,10*ROW('Sanitation Data'!F9))="","",OFFSET('Sanitation Data'!$F$32,0,10*ROW('Sanitation Data'!F9)))</f>
        <v/>
      </c>
      <c r="CZ15" s="297" t="str">
        <f ca="true">+IF(OFFSET('Sanitation Data'!$G$28,0,10*ROW('Sanitation Data'!G9))="","",OFFSET('Sanitation Data'!$G$28,0,10*ROW('Sanitation Data'!G9)))</f>
        <v/>
      </c>
      <c r="DA15" s="297" t="str">
        <f ca="true">+IF(OFFSET('Sanitation Data'!$G$29,0,10*ROW('Sanitation Data'!G9))="","",OFFSET('Sanitation Data'!$G$29,0,10*ROW('Sanitation Data'!G9)))</f>
        <v/>
      </c>
      <c r="DB15" s="297" t="str">
        <f ca="true">+IF(OFFSET('Sanitation Data'!$G$30,0,10*ROW('Sanitation Data'!G9))="","",OFFSET('Sanitation Data'!$G$30,0,10*ROW('Sanitation Data'!G9)))</f>
        <v/>
      </c>
      <c r="DC15" s="297" t="str">
        <f ca="true">+IF(OFFSET('Sanitation Data'!$G$31,0,10*ROW('Sanitation Data'!G9))="","",OFFSET('Sanitation Data'!$G$31,0,10*ROW('Sanitation Data'!G9)))</f>
        <v/>
      </c>
      <c r="DD15" s="297" t="str">
        <f ca="true">+IF(OFFSET('Sanitation Data'!$G$32,0,10*ROW('Sanitation Data'!G9))="","",OFFSET('Sanitation Data'!$G$32,0,10*ROW('Sanitation Data'!G9)))</f>
        <v/>
      </c>
      <c r="DE15" s="297" t="str">
        <f ca="true">+IF(OFFSET('Sanitation Data'!$H$28,0,10*ROW('Sanitation Data'!H9))="","",OFFSET('Sanitation Data'!$H$28,0,10*ROW('Sanitation Data'!H9)))</f>
        <v/>
      </c>
      <c r="DF15" s="297" t="str">
        <f ca="true">+IF(OFFSET('Sanitation Data'!$H$29,0,10*ROW('Sanitation Data'!H9))="","",OFFSET('Sanitation Data'!$H$29,0,10*ROW('Sanitation Data'!H9)))</f>
        <v/>
      </c>
      <c r="DG15" s="297" t="str">
        <f ca="true">+IF(OFFSET('Sanitation Data'!$H$30,0,10*ROW('Sanitation Data'!H9))="","",OFFSET('Sanitation Data'!$H$30,0,10*ROW('Sanitation Data'!H9)))</f>
        <v/>
      </c>
      <c r="DH15" s="297" t="str">
        <f ca="true">+IF(OFFSET('Sanitation Data'!$H$31,0,10*ROW('Sanitation Data'!H9))="","",OFFSET('Sanitation Data'!$H$31,0,10*ROW('Sanitation Data'!H9)))</f>
        <v/>
      </c>
      <c r="DI15" s="297" t="str">
        <f ca="true">+IF(OFFSET('Sanitation Data'!$H$32,0,10*ROW('Sanitation Data'!H9))="","",OFFSET('Sanitation Data'!$H$32,0,10*ROW('Sanitation Data'!H9)))</f>
        <v/>
      </c>
      <c r="DJ15" s="297" t="str">
        <f ca="true">+IF(OFFSET('Sanitation Data'!$I$28,0,10*ROW('Sanitation Data'!I9))="","",OFFSET('Sanitation Data'!$I$28,0,10*ROW('Sanitation Data'!I9)))</f>
        <v/>
      </c>
      <c r="DK15" s="297" t="str">
        <f ca="true">+IF(OFFSET('Sanitation Data'!$I$29,0,10*ROW('Sanitation Data'!I9))="","",OFFSET('Sanitation Data'!$I$29,0,10*ROW('Sanitation Data'!I9)))</f>
        <v/>
      </c>
      <c r="DL15" s="297" t="str">
        <f ca="true">+IF(OFFSET('Sanitation Data'!$I$30,0,10*ROW('Sanitation Data'!I9))="","",OFFSET('Sanitation Data'!$I$30,0,10*ROW('Sanitation Data'!I9)))</f>
        <v/>
      </c>
      <c r="DM15" s="297" t="str">
        <f ca="true">+IF(OFFSET('Sanitation Data'!$I$31,0,10*ROW('Sanitation Data'!I9))="","",OFFSET('Sanitation Data'!$I$31,0,10*ROW('Sanitation Data'!I9)))</f>
        <v/>
      </c>
      <c r="DN15" s="297" t="str">
        <f ca="true">+IF(OFFSET('Sanitation Data'!$I$32,0,10*ROW('Sanitation Data'!I9))="","",OFFSET('Sanitation Data'!$I$32,0,10*ROW('Sanitation Data'!I9)))</f>
        <v/>
      </c>
      <c r="DO15" s="297" t="str">
        <f ca="true">+IF(OFFSET('Hygiene Data'!$D$11,0,10*ROW('Hygiene Data'!D9))="","",OFFSET('Hygiene Data'!$D$11,0,10*ROW('Hygiene Data'!D9)))</f>
        <v/>
      </c>
      <c r="DP15" s="297" t="str">
        <f ca="true">+IF(OFFSET('Hygiene Data'!$D$12,0,10*ROW('Hygiene Data'!D9))="","",OFFSET('Hygiene Data'!$D$12,0,10*ROW('Hygiene Data'!D9)))</f>
        <v>Yes</v>
      </c>
      <c r="DQ15" s="297" t="str">
        <f ca="true">+IF(OFFSET('Hygiene Data'!$D$13,0,10*ROW('Hygiene Data'!D9))="","",OFFSET('Hygiene Data'!$D$13,0,10*ROW('Hygiene Data'!D9)))</f>
        <v>Yes</v>
      </c>
      <c r="DR15" s="297" t="str">
        <f ca="true">+IF(OFFSET('Hygiene Data'!$E$11,0,10*ROW('Hygiene Data'!E9))="","",OFFSET('Hygiene Data'!$E$11,0,10*ROW('Hygiene Data'!E9)))</f>
        <v/>
      </c>
      <c r="DS15" s="297" t="str">
        <f ca="true">+IF(OFFSET('Hygiene Data'!$E$12,0,10*ROW('Hygiene Data'!E9))="","",OFFSET('Hygiene Data'!$E$12,0,10*ROW('Hygiene Data'!E9)))</f>
        <v/>
      </c>
      <c r="DT15" s="297" t="str">
        <f ca="true">+IF(OFFSET('Hygiene Data'!$E$13,0,10*ROW('Hygiene Data'!E9))="","",OFFSET('Hygiene Data'!$E$13,0,10*ROW('Hygiene Data'!E9)))</f>
        <v/>
      </c>
      <c r="DU15" s="297" t="str">
        <f ca="true">+IF(OFFSET('Hygiene Data'!$F$11,0,10*ROW('Hygiene Data'!F9))="","",OFFSET('Hygiene Data'!$F$11,0,10*ROW('Hygiene Data'!F9)))</f>
        <v/>
      </c>
      <c r="DV15" s="297" t="str">
        <f ca="true">+IF(OFFSET('Hygiene Data'!$F$12,0,10*ROW('Hygiene Data'!F9))="","",OFFSET('Hygiene Data'!$F$12,0,10*ROW('Hygiene Data'!F9)))</f>
        <v/>
      </c>
      <c r="DW15" s="297" t="str">
        <f ca="true">+IF(OFFSET('Hygiene Data'!$F$13,0,10*ROW('Hygiene Data'!F9))="","",OFFSET('Hygiene Data'!$F$13,0,10*ROW('Hygiene Data'!F9)))</f>
        <v/>
      </c>
      <c r="DX15" s="297" t="str">
        <f ca="true">+IF(OFFSET('Hygiene Data'!$G$11,0,10*ROW('Hygiene Data'!G9))="","",OFFSET('Hygiene Data'!$G$11,0,10*ROW('Hygiene Data'!G9)))</f>
        <v/>
      </c>
      <c r="DY15" s="297" t="str">
        <f ca="true">+IF(OFFSET('Hygiene Data'!$G$12,0,10*ROW('Hygiene Data'!G9))="","",OFFSET('Hygiene Data'!$G$12,0,10*ROW('Hygiene Data'!G9)))</f>
        <v/>
      </c>
      <c r="DZ15" s="297" t="str">
        <f ca="true">+IF(OFFSET('Hygiene Data'!$G$13,0,10*ROW('Hygiene Data'!G9))="","",OFFSET('Hygiene Data'!$G$13,0,10*ROW('Hygiene Data'!G9)))</f>
        <v/>
      </c>
      <c r="EA15" s="297" t="str">
        <f ca="true">+IF(OFFSET('Hygiene Data'!$H$11,0,10*ROW('Hygiene Data'!H9))="","",OFFSET('Hygiene Data'!$H$11,0,10*ROW('Hygiene Data'!H9)))</f>
        <v/>
      </c>
      <c r="EB15" s="297" t="str">
        <f ca="true">+IF(OFFSET('Hygiene Data'!$H$12,0,10*ROW('Hygiene Data'!H9))="","",OFFSET('Hygiene Data'!$H$12,0,10*ROW('Hygiene Data'!H9)))</f>
        <v>Yes</v>
      </c>
      <c r="EC15" s="297" t="str">
        <f ca="true">+IF(OFFSET('Hygiene Data'!$H$13,0,10*ROW('Hygiene Data'!H9))="","",OFFSET('Hygiene Data'!$H$13,0,10*ROW('Hygiene Data'!H9)))</f>
        <v>Yes</v>
      </c>
      <c r="ED15" s="297" t="str">
        <f ca="true">+IF(OFFSET('Hygiene Data'!$I$11,0,10*ROW('Hygiene Data'!I9))="","",OFFSET('Hygiene Data'!$I$11,0,10*ROW('Hygiene Data'!I9)))</f>
        <v/>
      </c>
      <c r="EE15" s="297" t="str">
        <f ca="true">+IF(OFFSET('Hygiene Data'!$I$12,0,10*ROW('Hygiene Data'!I9))="","",OFFSET('Hygiene Data'!$I$12,0,10*ROW('Hygiene Data'!I9)))</f>
        <v>Yes</v>
      </c>
      <c r="EF15" s="297"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ZMB_2023_SUR</v>
      </c>
      <c r="B16" s="36" t="str">
        <f ca="true">+IF(OFFSET('Water Data'!$C$2,0,10*ROW('Water Data'!F10))="","",OFFSET('Water Data'!$C$2,0,10*ROW('Water Data'!F10)))</f>
        <v>Survey</v>
      </c>
      <c r="C16" s="353">
        <f t="shared" ca="true" si="0"/>
        <v>2023</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85.189990732159401</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82.882298424467095</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7"/>
      <c r="BS16" s="297" t="str">
        <f ca="true">+IF(OFFSET('Water Data'!$D$27,0,10*ROW('Water Data'!D10))="","",OFFSET('Water Data'!$D$27,0,10*ROW('Water Data'!D10)))</f>
        <v>Yes</v>
      </c>
      <c r="BT16" s="297" t="str">
        <f ca="true">+IF(OFFSET('Water Data'!$D$28,0,10*ROW('Water Data'!D10))="","",OFFSET('Water Data'!$D$28,0,10*ROW('Water Data'!D10)))</f>
        <v/>
      </c>
      <c r="BU16" s="297" t="str">
        <f ca="true">+IF(OFFSET('Water Data'!$D$29,0,10*ROW('Water Data'!D10))="","",OFFSET('Water Data'!$D$29,0,10*ROW('Water Data'!D10)))</f>
        <v/>
      </c>
      <c r="BV16" s="297" t="str">
        <f ca="true">+IF(OFFSET('Water Data'!$E$27,0,10*ROW('Water Data'!E10))="","",OFFSET('Water Data'!$E$27,0,10*ROW('Water Data'!E10)))</f>
        <v/>
      </c>
      <c r="BW16" s="297" t="str">
        <f ca="true">+IF(OFFSET('Water Data'!$E$28,0,10*ROW('Water Data'!E10))="","",OFFSET('Water Data'!$E$28,0,10*ROW('Water Data'!E10)))</f>
        <v/>
      </c>
      <c r="BX16" s="297" t="str">
        <f ca="true">+IF(OFFSET('Water Data'!$E$29,0,10*ROW('Water Data'!E10))="","",OFFSET('Water Data'!$E$29,0,10*ROW('Water Data'!E10)))</f>
        <v/>
      </c>
      <c r="BY16" s="297" t="str">
        <f ca="true">+IF(OFFSET('Water Data'!$F$27,0,10*ROW('Water Data'!F10))="","",OFFSET('Water Data'!$F$27,0,10*ROW('Water Data'!F10)))</f>
        <v/>
      </c>
      <c r="BZ16" s="297" t="str">
        <f ca="true">+IF(OFFSET('Water Data'!$F$28,0,10*ROW('Water Data'!F10))="","",OFFSET('Water Data'!$F$28,0,10*ROW('Water Data'!F10)))</f>
        <v/>
      </c>
      <c r="CA16" s="297" t="str">
        <f ca="true">+IF(OFFSET('Water Data'!$F$29,0,10*ROW('Water Data'!F10))="","",OFFSET('Water Data'!$F$29,0,10*ROW('Water Data'!F10)))</f>
        <v/>
      </c>
      <c r="CB16" s="297" t="str">
        <f ca="true">+IF(OFFSET('Water Data'!$G$27,0,10*ROW('Water Data'!G10))="","",OFFSET('Water Data'!$G$27,0,10*ROW('Water Data'!G10)))</f>
        <v/>
      </c>
      <c r="CC16" s="297" t="str">
        <f ca="true">+IF(OFFSET('Water Data'!$G$28,0,10*ROW('Water Data'!G10))="","",OFFSET('Water Data'!$G$28,0,10*ROW('Water Data'!G10)))</f>
        <v/>
      </c>
      <c r="CD16" s="297" t="str">
        <f ca="true">+IF(OFFSET('Water Data'!$G$29,0,10*ROW('Water Data'!G10))="","",OFFSET('Water Data'!$G$29,0,10*ROW('Water Data'!G10)))</f>
        <v/>
      </c>
      <c r="CE16" s="297" t="str">
        <f ca="true">+IF(OFFSET('Water Data'!$H$27,0,10*ROW('Water Data'!H10))="","",OFFSET('Water Data'!$H$27,0,10*ROW('Water Data'!H10)))</f>
        <v/>
      </c>
      <c r="CF16" s="297" t="str">
        <f ca="true">+IF(OFFSET('Water Data'!$H$28,0,10*ROW('Water Data'!H10))="","",OFFSET('Water Data'!$H$28,0,10*ROW('Water Data'!H10)))</f>
        <v/>
      </c>
      <c r="CG16" s="297" t="str">
        <f ca="true">+IF(OFFSET('Water Data'!$H$29,0,10*ROW('Water Data'!H10))="","",OFFSET('Water Data'!$H$29,0,10*ROW('Water Data'!H10)))</f>
        <v/>
      </c>
      <c r="CH16" s="297" t="str">
        <f ca="true">+IF(OFFSET('Water Data'!$I$27,0,10*ROW('Water Data'!I10))="","",OFFSET('Water Data'!$I$27,0,10*ROW('Water Data'!I10)))</f>
        <v/>
      </c>
      <c r="CI16" s="297" t="str">
        <f ca="true">+IF(OFFSET('Water Data'!$I$28,0,10*ROW('Water Data'!I10))="","",OFFSET('Water Data'!$I$28,0,10*ROW('Water Data'!I10)))</f>
        <v/>
      </c>
      <c r="CJ16" s="297" t="str">
        <f ca="true">+IF(OFFSET('Water Data'!$I$29,0,10*ROW('Water Data'!I10))="","",OFFSET('Water Data'!$I$29,0,10*ROW('Water Data'!I10)))</f>
        <v/>
      </c>
      <c r="CK16" s="297" t="str">
        <f ca="true">+IF(OFFSET('Sanitation Data'!$D$28,0,10*ROW('Sanitation Data'!D10))="","",OFFSET('Sanitation Data'!$D$28,0,10*ROW('Sanitation Data'!D10)))</f>
        <v>Yes</v>
      </c>
      <c r="CL16" s="297" t="str">
        <f ca="true">+IF(OFFSET('Sanitation Data'!$D$29,0,10*ROW('Sanitation Data'!D10))="","",OFFSET('Sanitation Data'!$D$29,0,10*ROW('Sanitation Data'!D10)))</f>
        <v/>
      </c>
      <c r="CM16" s="297" t="str">
        <f ca="true">+IF(OFFSET('Sanitation Data'!$D$30,0,10*ROW('Sanitation Data'!D10))="","",OFFSET('Sanitation Data'!$D$30,0,10*ROW('Sanitation Data'!D10)))</f>
        <v/>
      </c>
      <c r="CN16" s="297" t="str">
        <f ca="true">+IF(OFFSET('Sanitation Data'!$D$31,0,10*ROW('Sanitation Data'!D10))="","",OFFSET('Sanitation Data'!$D$31,0,10*ROW('Sanitation Data'!D10)))</f>
        <v/>
      </c>
      <c r="CO16" s="297" t="str">
        <f ca="true">+IF(OFFSET('Sanitation Data'!$D$32,0,10*ROW('Sanitation Data'!D10))="","",OFFSET('Sanitation Data'!$D$32,0,10*ROW('Sanitation Data'!D10)))</f>
        <v/>
      </c>
      <c r="CP16" s="297" t="str">
        <f ca="true">+IF(OFFSET('Sanitation Data'!$E$28,0,10*ROW('Sanitation Data'!E10))="","",OFFSET('Sanitation Data'!$E$28,0,10*ROW('Sanitation Data'!E10)))</f>
        <v/>
      </c>
      <c r="CQ16" s="297" t="str">
        <f ca="true">+IF(OFFSET('Sanitation Data'!$E$29,0,10*ROW('Sanitation Data'!E10))="","",OFFSET('Sanitation Data'!$E$29,0,10*ROW('Sanitation Data'!E10)))</f>
        <v/>
      </c>
      <c r="CR16" s="297" t="str">
        <f ca="true">+IF(OFFSET('Sanitation Data'!$E$30,0,10*ROW('Sanitation Data'!E10))="","",OFFSET('Sanitation Data'!$E$30,0,10*ROW('Sanitation Data'!E10)))</f>
        <v/>
      </c>
      <c r="CS16" s="297" t="str">
        <f ca="true">+IF(OFFSET('Sanitation Data'!$E$31,0,10*ROW('Sanitation Data'!E10))="","",OFFSET('Sanitation Data'!$E$31,0,10*ROW('Sanitation Data'!E10)))</f>
        <v/>
      </c>
      <c r="CT16" s="297" t="str">
        <f ca="true">+IF(OFFSET('Sanitation Data'!$E$32,0,10*ROW('Sanitation Data'!E10))="","",OFFSET('Sanitation Data'!$E$32,0,10*ROW('Sanitation Data'!E10)))</f>
        <v/>
      </c>
      <c r="CU16" s="297" t="str">
        <f ca="true">+IF(OFFSET('Sanitation Data'!$F$28,0,10*ROW('Sanitation Data'!F10))="","",OFFSET('Sanitation Data'!$F$28,0,10*ROW('Sanitation Data'!F10)))</f>
        <v/>
      </c>
      <c r="CV16" s="297" t="str">
        <f ca="true">+IF(OFFSET('Sanitation Data'!$F$29,0,10*ROW('Sanitation Data'!F10))="","",OFFSET('Sanitation Data'!$F$29,0,10*ROW('Sanitation Data'!F10)))</f>
        <v/>
      </c>
      <c r="CW16" s="297" t="str">
        <f ca="true">+IF(OFFSET('Sanitation Data'!$F$30,0,10*ROW('Sanitation Data'!F10))="","",OFFSET('Sanitation Data'!$F$30,0,10*ROW('Sanitation Data'!F10)))</f>
        <v/>
      </c>
      <c r="CX16" s="297" t="str">
        <f ca="true">+IF(OFFSET('Sanitation Data'!$F$31,0,10*ROW('Sanitation Data'!F10))="","",OFFSET('Sanitation Data'!$F$31,0,10*ROW('Sanitation Data'!F10)))</f>
        <v/>
      </c>
      <c r="CY16" s="297" t="str">
        <f ca="true">+IF(OFFSET('Sanitation Data'!$F$32,0,10*ROW('Sanitation Data'!F10))="","",OFFSET('Sanitation Data'!$F$32,0,10*ROW('Sanitation Data'!F10)))</f>
        <v/>
      </c>
      <c r="CZ16" s="297" t="str">
        <f ca="true">+IF(OFFSET('Sanitation Data'!$G$28,0,10*ROW('Sanitation Data'!G10))="","",OFFSET('Sanitation Data'!$G$28,0,10*ROW('Sanitation Data'!G10)))</f>
        <v/>
      </c>
      <c r="DA16" s="297" t="str">
        <f ca="true">+IF(OFFSET('Sanitation Data'!$G$29,0,10*ROW('Sanitation Data'!G10))="","",OFFSET('Sanitation Data'!$G$29,0,10*ROW('Sanitation Data'!G10)))</f>
        <v/>
      </c>
      <c r="DB16" s="297" t="str">
        <f ca="true">+IF(OFFSET('Sanitation Data'!$G$30,0,10*ROW('Sanitation Data'!G10))="","",OFFSET('Sanitation Data'!$G$30,0,10*ROW('Sanitation Data'!G10)))</f>
        <v/>
      </c>
      <c r="DC16" s="297" t="str">
        <f ca="true">+IF(OFFSET('Sanitation Data'!$G$31,0,10*ROW('Sanitation Data'!G10))="","",OFFSET('Sanitation Data'!$G$31,0,10*ROW('Sanitation Data'!G10)))</f>
        <v/>
      </c>
      <c r="DD16" s="297" t="str">
        <f ca="true">+IF(OFFSET('Sanitation Data'!$G$32,0,10*ROW('Sanitation Data'!G10))="","",OFFSET('Sanitation Data'!$G$32,0,10*ROW('Sanitation Data'!G10)))</f>
        <v/>
      </c>
      <c r="DE16" s="297" t="str">
        <f ca="true">+IF(OFFSET('Sanitation Data'!$H$28,0,10*ROW('Sanitation Data'!H10))="","",OFFSET('Sanitation Data'!$H$28,0,10*ROW('Sanitation Data'!H10)))</f>
        <v/>
      </c>
      <c r="DF16" s="297" t="str">
        <f ca="true">+IF(OFFSET('Sanitation Data'!$H$29,0,10*ROW('Sanitation Data'!H10))="","",OFFSET('Sanitation Data'!$H$29,0,10*ROW('Sanitation Data'!H10)))</f>
        <v/>
      </c>
      <c r="DG16" s="297" t="str">
        <f ca="true">+IF(OFFSET('Sanitation Data'!$H$30,0,10*ROW('Sanitation Data'!H10))="","",OFFSET('Sanitation Data'!$H$30,0,10*ROW('Sanitation Data'!H10)))</f>
        <v/>
      </c>
      <c r="DH16" s="297" t="str">
        <f ca="true">+IF(OFFSET('Sanitation Data'!$H$31,0,10*ROW('Sanitation Data'!H10))="","",OFFSET('Sanitation Data'!$H$31,0,10*ROW('Sanitation Data'!H10)))</f>
        <v/>
      </c>
      <c r="DI16" s="297" t="str">
        <f ca="true">+IF(OFFSET('Sanitation Data'!$H$32,0,10*ROW('Sanitation Data'!H10))="","",OFFSET('Sanitation Data'!$H$32,0,10*ROW('Sanitation Data'!H10)))</f>
        <v/>
      </c>
      <c r="DJ16" s="297" t="str">
        <f ca="true">+IF(OFFSET('Sanitation Data'!$I$28,0,10*ROW('Sanitation Data'!I10))="","",OFFSET('Sanitation Data'!$I$28,0,10*ROW('Sanitation Data'!I10)))</f>
        <v/>
      </c>
      <c r="DK16" s="297" t="str">
        <f ca="true">+IF(OFFSET('Sanitation Data'!$I$29,0,10*ROW('Sanitation Data'!I10))="","",OFFSET('Sanitation Data'!$I$29,0,10*ROW('Sanitation Data'!I10)))</f>
        <v/>
      </c>
      <c r="DL16" s="297" t="str">
        <f ca="true">+IF(OFFSET('Sanitation Data'!$I$30,0,10*ROW('Sanitation Data'!I10))="","",OFFSET('Sanitation Data'!$I$30,0,10*ROW('Sanitation Data'!I10)))</f>
        <v/>
      </c>
      <c r="DM16" s="297" t="str">
        <f ca="true">+IF(OFFSET('Sanitation Data'!$I$31,0,10*ROW('Sanitation Data'!I10))="","",OFFSET('Sanitation Data'!$I$31,0,10*ROW('Sanitation Data'!I10)))</f>
        <v/>
      </c>
      <c r="DN16" s="297" t="str">
        <f ca="true">+IF(OFFSET('Sanitation Data'!$I$32,0,10*ROW('Sanitation Data'!I10))="","",OFFSET('Sanitation Data'!$I$32,0,10*ROW('Sanitation Data'!I10)))</f>
        <v/>
      </c>
      <c r="DO16" s="297" t="str">
        <f ca="true">+IF(OFFSET('Hygiene Data'!$D$11,0,10*ROW('Hygiene Data'!D10))="","",OFFSET('Hygiene Data'!$D$11,0,10*ROW('Hygiene Data'!D10)))</f>
        <v/>
      </c>
      <c r="DP16" s="297" t="str">
        <f ca="true">+IF(OFFSET('Hygiene Data'!$D$12,0,10*ROW('Hygiene Data'!D10))="","",OFFSET('Hygiene Data'!$D$12,0,10*ROW('Hygiene Data'!D10)))</f>
        <v/>
      </c>
      <c r="DQ16" s="297" t="str">
        <f ca="true">+IF(OFFSET('Hygiene Data'!$D$13,0,10*ROW('Hygiene Data'!D10))="","",OFFSET('Hygiene Data'!$D$13,0,10*ROW('Hygiene Data'!D10)))</f>
        <v/>
      </c>
      <c r="DR16" s="297" t="str">
        <f ca="true">+IF(OFFSET('Hygiene Data'!$E$11,0,10*ROW('Hygiene Data'!E10))="","",OFFSET('Hygiene Data'!$E$11,0,10*ROW('Hygiene Data'!E10)))</f>
        <v/>
      </c>
      <c r="DS16" s="297" t="str">
        <f ca="true">+IF(OFFSET('Hygiene Data'!$E$12,0,10*ROW('Hygiene Data'!E10))="","",OFFSET('Hygiene Data'!$E$12,0,10*ROW('Hygiene Data'!E10)))</f>
        <v/>
      </c>
      <c r="DT16" s="297" t="str">
        <f ca="true">+IF(OFFSET('Hygiene Data'!$E$13,0,10*ROW('Hygiene Data'!E10))="","",OFFSET('Hygiene Data'!$E$13,0,10*ROW('Hygiene Data'!E10)))</f>
        <v/>
      </c>
      <c r="DU16" s="297" t="str">
        <f ca="true">+IF(OFFSET('Hygiene Data'!$F$11,0,10*ROW('Hygiene Data'!F10))="","",OFFSET('Hygiene Data'!$F$11,0,10*ROW('Hygiene Data'!F10)))</f>
        <v/>
      </c>
      <c r="DV16" s="297" t="str">
        <f ca="true">+IF(OFFSET('Hygiene Data'!$F$12,0,10*ROW('Hygiene Data'!F10))="","",OFFSET('Hygiene Data'!$F$12,0,10*ROW('Hygiene Data'!F10)))</f>
        <v/>
      </c>
      <c r="DW16" s="297" t="str">
        <f ca="true">+IF(OFFSET('Hygiene Data'!$F$13,0,10*ROW('Hygiene Data'!F10))="","",OFFSET('Hygiene Data'!$F$13,0,10*ROW('Hygiene Data'!F10)))</f>
        <v/>
      </c>
      <c r="DX16" s="297" t="str">
        <f ca="true">+IF(OFFSET('Hygiene Data'!$G$11,0,10*ROW('Hygiene Data'!G10))="","",OFFSET('Hygiene Data'!$G$11,0,10*ROW('Hygiene Data'!G10)))</f>
        <v/>
      </c>
      <c r="DY16" s="297" t="str">
        <f ca="true">+IF(OFFSET('Hygiene Data'!$G$12,0,10*ROW('Hygiene Data'!G10))="","",OFFSET('Hygiene Data'!$G$12,0,10*ROW('Hygiene Data'!G10)))</f>
        <v/>
      </c>
      <c r="DZ16" s="297" t="str">
        <f ca="true">+IF(OFFSET('Hygiene Data'!$G$13,0,10*ROW('Hygiene Data'!G10))="","",OFFSET('Hygiene Data'!$G$13,0,10*ROW('Hygiene Data'!G10)))</f>
        <v/>
      </c>
      <c r="EA16" s="297" t="str">
        <f ca="true">+IF(OFFSET('Hygiene Data'!$H$11,0,10*ROW('Hygiene Data'!H10))="","",OFFSET('Hygiene Data'!$H$11,0,10*ROW('Hygiene Data'!H10)))</f>
        <v/>
      </c>
      <c r="EB16" s="297" t="str">
        <f ca="true">+IF(OFFSET('Hygiene Data'!$H$12,0,10*ROW('Hygiene Data'!H10))="","",OFFSET('Hygiene Data'!$H$12,0,10*ROW('Hygiene Data'!H10)))</f>
        <v/>
      </c>
      <c r="EC16" s="297" t="str">
        <f ca="true">+IF(OFFSET('Hygiene Data'!$H$13,0,10*ROW('Hygiene Data'!H10))="","",OFFSET('Hygiene Data'!$H$13,0,10*ROW('Hygiene Data'!H10)))</f>
        <v/>
      </c>
      <c r="ED16" s="297" t="str">
        <f ca="true">+IF(OFFSET('Hygiene Data'!$I$11,0,10*ROW('Hygiene Data'!I10))="","",OFFSET('Hygiene Data'!$I$11,0,10*ROW('Hygiene Data'!I10)))</f>
        <v/>
      </c>
      <c r="EE16" s="297" t="str">
        <f ca="true">+IF(OFFSET('Hygiene Data'!$I$12,0,10*ROW('Hygiene Data'!I10))="","",OFFSET('Hygiene Data'!$I$12,0,10*ROW('Hygiene Data'!I10)))</f>
        <v/>
      </c>
      <c r="EF16" s="297"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53"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7"/>
      <c r="BS17" s="297" t="str">
        <f ca="true">+IF(OFFSET('Water Data'!$D$27,0,10*ROW('Water Data'!D11))="","",OFFSET('Water Data'!$D$27,0,10*ROW('Water Data'!D11)))</f>
        <v/>
      </c>
      <c r="BT17" s="297" t="str">
        <f ca="true">+IF(OFFSET('Water Data'!$D$28,0,10*ROW('Water Data'!D11))="","",OFFSET('Water Data'!$D$28,0,10*ROW('Water Data'!D11)))</f>
        <v/>
      </c>
      <c r="BU17" s="297" t="str">
        <f ca="true">+IF(OFFSET('Water Data'!$D$29,0,10*ROW('Water Data'!D11))="","",OFFSET('Water Data'!$D$29,0,10*ROW('Water Data'!D11)))</f>
        <v/>
      </c>
      <c r="BV17" s="297" t="str">
        <f ca="true">+IF(OFFSET('Water Data'!$E$27,0,10*ROW('Water Data'!E11))="","",OFFSET('Water Data'!$E$27,0,10*ROW('Water Data'!E11)))</f>
        <v/>
      </c>
      <c r="BW17" s="297" t="str">
        <f ca="true">+IF(OFFSET('Water Data'!$E$28,0,10*ROW('Water Data'!E11))="","",OFFSET('Water Data'!$E$28,0,10*ROW('Water Data'!E11)))</f>
        <v/>
      </c>
      <c r="BX17" s="297" t="str">
        <f ca="true">+IF(OFFSET('Water Data'!$E$29,0,10*ROW('Water Data'!E11))="","",OFFSET('Water Data'!$E$29,0,10*ROW('Water Data'!E11)))</f>
        <v/>
      </c>
      <c r="BY17" s="297" t="str">
        <f ca="true">+IF(OFFSET('Water Data'!$F$27,0,10*ROW('Water Data'!F11))="","",OFFSET('Water Data'!$F$27,0,10*ROW('Water Data'!F11)))</f>
        <v/>
      </c>
      <c r="BZ17" s="297" t="str">
        <f ca="true">+IF(OFFSET('Water Data'!$F$28,0,10*ROW('Water Data'!F11))="","",OFFSET('Water Data'!$F$28,0,10*ROW('Water Data'!F11)))</f>
        <v/>
      </c>
      <c r="CA17" s="297" t="str">
        <f ca="true">+IF(OFFSET('Water Data'!$F$29,0,10*ROW('Water Data'!F11))="","",OFFSET('Water Data'!$F$29,0,10*ROW('Water Data'!F11)))</f>
        <v/>
      </c>
      <c r="CB17" s="297" t="str">
        <f ca="true">+IF(OFFSET('Water Data'!$G$27,0,10*ROW('Water Data'!G11))="","",OFFSET('Water Data'!$G$27,0,10*ROW('Water Data'!G11)))</f>
        <v/>
      </c>
      <c r="CC17" s="297" t="str">
        <f ca="true">+IF(OFFSET('Water Data'!$G$28,0,10*ROW('Water Data'!G11))="","",OFFSET('Water Data'!$G$28,0,10*ROW('Water Data'!G11)))</f>
        <v/>
      </c>
      <c r="CD17" s="297" t="str">
        <f ca="true">+IF(OFFSET('Water Data'!$G$29,0,10*ROW('Water Data'!G11))="","",OFFSET('Water Data'!$G$29,0,10*ROW('Water Data'!G11)))</f>
        <v/>
      </c>
      <c r="CE17" s="297" t="str">
        <f ca="true">+IF(OFFSET('Water Data'!$H$27,0,10*ROW('Water Data'!H11))="","",OFFSET('Water Data'!$H$27,0,10*ROW('Water Data'!H11)))</f>
        <v/>
      </c>
      <c r="CF17" s="297" t="str">
        <f ca="true">+IF(OFFSET('Water Data'!$H$28,0,10*ROW('Water Data'!H11))="","",OFFSET('Water Data'!$H$28,0,10*ROW('Water Data'!H11)))</f>
        <v/>
      </c>
      <c r="CG17" s="297" t="str">
        <f ca="true">+IF(OFFSET('Water Data'!$H$29,0,10*ROW('Water Data'!H11))="","",OFFSET('Water Data'!$H$29,0,10*ROW('Water Data'!H11)))</f>
        <v/>
      </c>
      <c r="CH17" s="297" t="str">
        <f ca="true">+IF(OFFSET('Water Data'!$I$27,0,10*ROW('Water Data'!I11))="","",OFFSET('Water Data'!$I$27,0,10*ROW('Water Data'!I11)))</f>
        <v/>
      </c>
      <c r="CI17" s="297" t="str">
        <f ca="true">+IF(OFFSET('Water Data'!$I$28,0,10*ROW('Water Data'!I11))="","",OFFSET('Water Data'!$I$28,0,10*ROW('Water Data'!I11)))</f>
        <v/>
      </c>
      <c r="CJ17" s="297" t="str">
        <f ca="true">+IF(OFFSET('Water Data'!$I$29,0,10*ROW('Water Data'!I11))="","",OFFSET('Water Data'!$I$29,0,10*ROW('Water Data'!I11)))</f>
        <v/>
      </c>
      <c r="CK17" s="297" t="str">
        <f ca="true">+IF(OFFSET('Sanitation Data'!$D$28,0,10*ROW('Sanitation Data'!D11))="","",OFFSET('Sanitation Data'!$D$28,0,10*ROW('Sanitation Data'!D11)))</f>
        <v/>
      </c>
      <c r="CL17" s="297" t="str">
        <f ca="true">+IF(OFFSET('Sanitation Data'!$D$29,0,10*ROW('Sanitation Data'!D11))="","",OFFSET('Sanitation Data'!$D$29,0,10*ROW('Sanitation Data'!D11)))</f>
        <v/>
      </c>
      <c r="CM17" s="297" t="str">
        <f ca="true">+IF(OFFSET('Sanitation Data'!$D$30,0,10*ROW('Sanitation Data'!D11))="","",OFFSET('Sanitation Data'!$D$30,0,10*ROW('Sanitation Data'!D11)))</f>
        <v/>
      </c>
      <c r="CN17" s="297" t="str">
        <f ca="true">+IF(OFFSET('Sanitation Data'!$D$31,0,10*ROW('Sanitation Data'!D11))="","",OFFSET('Sanitation Data'!$D$31,0,10*ROW('Sanitation Data'!D11)))</f>
        <v/>
      </c>
      <c r="CO17" s="297" t="str">
        <f ca="true">+IF(OFFSET('Sanitation Data'!$D$32,0,10*ROW('Sanitation Data'!D11))="","",OFFSET('Sanitation Data'!$D$32,0,10*ROW('Sanitation Data'!D11)))</f>
        <v/>
      </c>
      <c r="CP17" s="297" t="str">
        <f ca="true">+IF(OFFSET('Sanitation Data'!$E$28,0,10*ROW('Sanitation Data'!E11))="","",OFFSET('Sanitation Data'!$E$28,0,10*ROW('Sanitation Data'!E11)))</f>
        <v/>
      </c>
      <c r="CQ17" s="297" t="str">
        <f ca="true">+IF(OFFSET('Sanitation Data'!$E$29,0,10*ROW('Sanitation Data'!E11))="","",OFFSET('Sanitation Data'!$E$29,0,10*ROW('Sanitation Data'!E11)))</f>
        <v/>
      </c>
      <c r="CR17" s="297" t="str">
        <f ca="true">+IF(OFFSET('Sanitation Data'!$E$30,0,10*ROW('Sanitation Data'!E11))="","",OFFSET('Sanitation Data'!$E$30,0,10*ROW('Sanitation Data'!E11)))</f>
        <v/>
      </c>
      <c r="CS17" s="297" t="str">
        <f ca="true">+IF(OFFSET('Sanitation Data'!$E$31,0,10*ROW('Sanitation Data'!E11))="","",OFFSET('Sanitation Data'!$E$31,0,10*ROW('Sanitation Data'!E11)))</f>
        <v/>
      </c>
      <c r="CT17" s="297" t="str">
        <f ca="true">+IF(OFFSET('Sanitation Data'!$E$32,0,10*ROW('Sanitation Data'!E11))="","",OFFSET('Sanitation Data'!$E$32,0,10*ROW('Sanitation Data'!E11)))</f>
        <v/>
      </c>
      <c r="CU17" s="297" t="str">
        <f ca="true">+IF(OFFSET('Sanitation Data'!$F$28,0,10*ROW('Sanitation Data'!F11))="","",OFFSET('Sanitation Data'!$F$28,0,10*ROW('Sanitation Data'!F11)))</f>
        <v/>
      </c>
      <c r="CV17" s="297" t="str">
        <f ca="true">+IF(OFFSET('Sanitation Data'!$F$29,0,10*ROW('Sanitation Data'!F11))="","",OFFSET('Sanitation Data'!$F$29,0,10*ROW('Sanitation Data'!F11)))</f>
        <v/>
      </c>
      <c r="CW17" s="297" t="str">
        <f ca="true">+IF(OFFSET('Sanitation Data'!$F$30,0,10*ROW('Sanitation Data'!F11))="","",OFFSET('Sanitation Data'!$F$30,0,10*ROW('Sanitation Data'!F11)))</f>
        <v/>
      </c>
      <c r="CX17" s="297" t="str">
        <f ca="true">+IF(OFFSET('Sanitation Data'!$F$31,0,10*ROW('Sanitation Data'!F11))="","",OFFSET('Sanitation Data'!$F$31,0,10*ROW('Sanitation Data'!F11)))</f>
        <v/>
      </c>
      <c r="CY17" s="297" t="str">
        <f ca="true">+IF(OFFSET('Sanitation Data'!$F$32,0,10*ROW('Sanitation Data'!F11))="","",OFFSET('Sanitation Data'!$F$32,0,10*ROW('Sanitation Data'!F11)))</f>
        <v/>
      </c>
      <c r="CZ17" s="297" t="str">
        <f ca="true">+IF(OFFSET('Sanitation Data'!$G$28,0,10*ROW('Sanitation Data'!G11))="","",OFFSET('Sanitation Data'!$G$28,0,10*ROW('Sanitation Data'!G11)))</f>
        <v/>
      </c>
      <c r="DA17" s="297" t="str">
        <f ca="true">+IF(OFFSET('Sanitation Data'!$G$29,0,10*ROW('Sanitation Data'!G11))="","",OFFSET('Sanitation Data'!$G$29,0,10*ROW('Sanitation Data'!G11)))</f>
        <v/>
      </c>
      <c r="DB17" s="297" t="str">
        <f ca="true">+IF(OFFSET('Sanitation Data'!$G$30,0,10*ROW('Sanitation Data'!G11))="","",OFFSET('Sanitation Data'!$G$30,0,10*ROW('Sanitation Data'!G11)))</f>
        <v/>
      </c>
      <c r="DC17" s="297" t="str">
        <f ca="true">+IF(OFFSET('Sanitation Data'!$G$31,0,10*ROW('Sanitation Data'!G11))="","",OFFSET('Sanitation Data'!$G$31,0,10*ROW('Sanitation Data'!G11)))</f>
        <v/>
      </c>
      <c r="DD17" s="297" t="str">
        <f ca="true">+IF(OFFSET('Sanitation Data'!$G$32,0,10*ROW('Sanitation Data'!G11))="","",OFFSET('Sanitation Data'!$G$32,0,10*ROW('Sanitation Data'!G11)))</f>
        <v/>
      </c>
      <c r="DE17" s="297" t="str">
        <f ca="true">+IF(OFFSET('Sanitation Data'!$H$28,0,10*ROW('Sanitation Data'!H11))="","",OFFSET('Sanitation Data'!$H$28,0,10*ROW('Sanitation Data'!H11)))</f>
        <v/>
      </c>
      <c r="DF17" s="297" t="str">
        <f ca="true">+IF(OFFSET('Sanitation Data'!$H$29,0,10*ROW('Sanitation Data'!H11))="","",OFFSET('Sanitation Data'!$H$29,0,10*ROW('Sanitation Data'!H11)))</f>
        <v/>
      </c>
      <c r="DG17" s="297" t="str">
        <f ca="true">+IF(OFFSET('Sanitation Data'!$H$30,0,10*ROW('Sanitation Data'!H11))="","",OFFSET('Sanitation Data'!$H$30,0,10*ROW('Sanitation Data'!H11)))</f>
        <v/>
      </c>
      <c r="DH17" s="297" t="str">
        <f ca="true">+IF(OFFSET('Sanitation Data'!$H$31,0,10*ROW('Sanitation Data'!H11))="","",OFFSET('Sanitation Data'!$H$31,0,10*ROW('Sanitation Data'!H11)))</f>
        <v/>
      </c>
      <c r="DI17" s="297" t="str">
        <f ca="true">+IF(OFFSET('Sanitation Data'!$H$32,0,10*ROW('Sanitation Data'!H11))="","",OFFSET('Sanitation Data'!$H$32,0,10*ROW('Sanitation Data'!H11)))</f>
        <v/>
      </c>
      <c r="DJ17" s="297" t="str">
        <f ca="true">+IF(OFFSET('Sanitation Data'!$I$28,0,10*ROW('Sanitation Data'!I11))="","",OFFSET('Sanitation Data'!$I$28,0,10*ROW('Sanitation Data'!I11)))</f>
        <v/>
      </c>
      <c r="DK17" s="297" t="str">
        <f ca="true">+IF(OFFSET('Sanitation Data'!$I$29,0,10*ROW('Sanitation Data'!I11))="","",OFFSET('Sanitation Data'!$I$29,0,10*ROW('Sanitation Data'!I11)))</f>
        <v/>
      </c>
      <c r="DL17" s="297" t="str">
        <f ca="true">+IF(OFFSET('Sanitation Data'!$I$30,0,10*ROW('Sanitation Data'!I11))="","",OFFSET('Sanitation Data'!$I$30,0,10*ROW('Sanitation Data'!I11)))</f>
        <v/>
      </c>
      <c r="DM17" s="297" t="str">
        <f ca="true">+IF(OFFSET('Sanitation Data'!$I$31,0,10*ROW('Sanitation Data'!I11))="","",OFFSET('Sanitation Data'!$I$31,0,10*ROW('Sanitation Data'!I11)))</f>
        <v/>
      </c>
      <c r="DN17" s="297" t="str">
        <f ca="true">+IF(OFFSET('Sanitation Data'!$I$32,0,10*ROW('Sanitation Data'!I11))="","",OFFSET('Sanitation Data'!$I$32,0,10*ROW('Sanitation Data'!I11)))</f>
        <v/>
      </c>
      <c r="DO17" s="297" t="str">
        <f ca="true">+IF(OFFSET('Hygiene Data'!$D$11,0,10*ROW('Hygiene Data'!D11))="","",OFFSET('Hygiene Data'!$D$11,0,10*ROW('Hygiene Data'!D11)))</f>
        <v/>
      </c>
      <c r="DP17" s="297" t="str">
        <f ca="true">+IF(OFFSET('Hygiene Data'!$D$12,0,10*ROW('Hygiene Data'!D11))="","",OFFSET('Hygiene Data'!$D$12,0,10*ROW('Hygiene Data'!D11)))</f>
        <v/>
      </c>
      <c r="DQ17" s="297" t="str">
        <f ca="true">+IF(OFFSET('Hygiene Data'!$D$13,0,10*ROW('Hygiene Data'!D11))="","",OFFSET('Hygiene Data'!$D$13,0,10*ROW('Hygiene Data'!D11)))</f>
        <v/>
      </c>
      <c r="DR17" s="297" t="str">
        <f ca="true">+IF(OFFSET('Hygiene Data'!$E$11,0,10*ROW('Hygiene Data'!E11))="","",OFFSET('Hygiene Data'!$E$11,0,10*ROW('Hygiene Data'!E11)))</f>
        <v/>
      </c>
      <c r="DS17" s="297" t="str">
        <f ca="true">+IF(OFFSET('Hygiene Data'!$E$12,0,10*ROW('Hygiene Data'!E11))="","",OFFSET('Hygiene Data'!$E$12,0,10*ROW('Hygiene Data'!E11)))</f>
        <v/>
      </c>
      <c r="DT17" s="297" t="str">
        <f ca="true">+IF(OFFSET('Hygiene Data'!$E$13,0,10*ROW('Hygiene Data'!E11))="","",OFFSET('Hygiene Data'!$E$13,0,10*ROW('Hygiene Data'!E11)))</f>
        <v/>
      </c>
      <c r="DU17" s="297" t="str">
        <f ca="true">+IF(OFFSET('Hygiene Data'!$F$11,0,10*ROW('Hygiene Data'!F11))="","",OFFSET('Hygiene Data'!$F$11,0,10*ROW('Hygiene Data'!F11)))</f>
        <v/>
      </c>
      <c r="DV17" s="297" t="str">
        <f ca="true">+IF(OFFSET('Hygiene Data'!$F$12,0,10*ROW('Hygiene Data'!F11))="","",OFFSET('Hygiene Data'!$F$12,0,10*ROW('Hygiene Data'!F11)))</f>
        <v/>
      </c>
      <c r="DW17" s="297" t="str">
        <f ca="true">+IF(OFFSET('Hygiene Data'!$F$13,0,10*ROW('Hygiene Data'!F11))="","",OFFSET('Hygiene Data'!$F$13,0,10*ROW('Hygiene Data'!F11)))</f>
        <v/>
      </c>
      <c r="DX17" s="297" t="str">
        <f ca="true">+IF(OFFSET('Hygiene Data'!$G$11,0,10*ROW('Hygiene Data'!G11))="","",OFFSET('Hygiene Data'!$G$11,0,10*ROW('Hygiene Data'!G11)))</f>
        <v/>
      </c>
      <c r="DY17" s="297" t="str">
        <f ca="true">+IF(OFFSET('Hygiene Data'!$G$12,0,10*ROW('Hygiene Data'!G11))="","",OFFSET('Hygiene Data'!$G$12,0,10*ROW('Hygiene Data'!G11)))</f>
        <v/>
      </c>
      <c r="DZ17" s="297" t="str">
        <f ca="true">+IF(OFFSET('Hygiene Data'!$G$13,0,10*ROW('Hygiene Data'!G11))="","",OFFSET('Hygiene Data'!$G$13,0,10*ROW('Hygiene Data'!G11)))</f>
        <v/>
      </c>
      <c r="EA17" s="297" t="str">
        <f ca="true">+IF(OFFSET('Hygiene Data'!$H$11,0,10*ROW('Hygiene Data'!H11))="","",OFFSET('Hygiene Data'!$H$11,0,10*ROW('Hygiene Data'!H11)))</f>
        <v/>
      </c>
      <c r="EB17" s="297" t="str">
        <f ca="true">+IF(OFFSET('Hygiene Data'!$H$12,0,10*ROW('Hygiene Data'!H11))="","",OFFSET('Hygiene Data'!$H$12,0,10*ROW('Hygiene Data'!H11)))</f>
        <v/>
      </c>
      <c r="EC17" s="297" t="str">
        <f ca="true">+IF(OFFSET('Hygiene Data'!$H$13,0,10*ROW('Hygiene Data'!H11))="","",OFFSET('Hygiene Data'!$H$13,0,10*ROW('Hygiene Data'!H11)))</f>
        <v/>
      </c>
      <c r="ED17" s="297" t="str">
        <f ca="true">+IF(OFFSET('Hygiene Data'!$I$11,0,10*ROW('Hygiene Data'!I11))="","",OFFSET('Hygiene Data'!$I$11,0,10*ROW('Hygiene Data'!I11)))</f>
        <v/>
      </c>
      <c r="EE17" s="297" t="str">
        <f ca="true">+IF(OFFSET('Hygiene Data'!$I$12,0,10*ROW('Hygiene Data'!I11))="","",OFFSET('Hygiene Data'!$I$12,0,10*ROW('Hygiene Data'!I11)))</f>
        <v/>
      </c>
      <c r="EF17" s="297"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53"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7"/>
      <c r="BS18" s="297" t="str">
        <f ca="true">+IF(OFFSET('Water Data'!$D$27,0,10*ROW('Water Data'!D12))="","",OFFSET('Water Data'!$D$27,0,10*ROW('Water Data'!D12)))</f>
        <v/>
      </c>
      <c r="BT18" s="297" t="str">
        <f ca="true">+IF(OFFSET('Water Data'!$D$28,0,10*ROW('Water Data'!D12))="","",OFFSET('Water Data'!$D$28,0,10*ROW('Water Data'!D12)))</f>
        <v/>
      </c>
      <c r="BU18" s="297" t="str">
        <f ca="true">+IF(OFFSET('Water Data'!$D$29,0,10*ROW('Water Data'!D12))="","",OFFSET('Water Data'!$D$29,0,10*ROW('Water Data'!D12)))</f>
        <v/>
      </c>
      <c r="BV18" s="297" t="str">
        <f ca="true">+IF(OFFSET('Water Data'!$E$27,0,10*ROW('Water Data'!E12))="","",OFFSET('Water Data'!$E$27,0,10*ROW('Water Data'!E12)))</f>
        <v/>
      </c>
      <c r="BW18" s="297" t="str">
        <f ca="true">+IF(OFFSET('Water Data'!$E$28,0,10*ROW('Water Data'!E12))="","",OFFSET('Water Data'!$E$28,0,10*ROW('Water Data'!E12)))</f>
        <v/>
      </c>
      <c r="BX18" s="297" t="str">
        <f ca="true">+IF(OFFSET('Water Data'!$E$29,0,10*ROW('Water Data'!E12))="","",OFFSET('Water Data'!$E$29,0,10*ROW('Water Data'!E12)))</f>
        <v/>
      </c>
      <c r="BY18" s="297" t="str">
        <f ca="true">+IF(OFFSET('Water Data'!$F$27,0,10*ROW('Water Data'!F12))="","",OFFSET('Water Data'!$F$27,0,10*ROW('Water Data'!F12)))</f>
        <v/>
      </c>
      <c r="BZ18" s="297" t="str">
        <f ca="true">+IF(OFFSET('Water Data'!$F$28,0,10*ROW('Water Data'!F12))="","",OFFSET('Water Data'!$F$28,0,10*ROW('Water Data'!F12)))</f>
        <v/>
      </c>
      <c r="CA18" s="297" t="str">
        <f ca="true">+IF(OFFSET('Water Data'!$F$29,0,10*ROW('Water Data'!F12))="","",OFFSET('Water Data'!$F$29,0,10*ROW('Water Data'!F12)))</f>
        <v/>
      </c>
      <c r="CB18" s="297" t="str">
        <f ca="true">+IF(OFFSET('Water Data'!$G$27,0,10*ROW('Water Data'!G12))="","",OFFSET('Water Data'!$G$27,0,10*ROW('Water Data'!G12)))</f>
        <v/>
      </c>
      <c r="CC18" s="297" t="str">
        <f ca="true">+IF(OFFSET('Water Data'!$G$28,0,10*ROW('Water Data'!G12))="","",OFFSET('Water Data'!$G$28,0,10*ROW('Water Data'!G12)))</f>
        <v/>
      </c>
      <c r="CD18" s="297" t="str">
        <f ca="true">+IF(OFFSET('Water Data'!$G$29,0,10*ROW('Water Data'!G12))="","",OFFSET('Water Data'!$G$29,0,10*ROW('Water Data'!G12)))</f>
        <v/>
      </c>
      <c r="CE18" s="297" t="str">
        <f ca="true">+IF(OFFSET('Water Data'!$H$27,0,10*ROW('Water Data'!H12))="","",OFFSET('Water Data'!$H$27,0,10*ROW('Water Data'!H12)))</f>
        <v/>
      </c>
      <c r="CF18" s="297" t="str">
        <f ca="true">+IF(OFFSET('Water Data'!$H$28,0,10*ROW('Water Data'!H12))="","",OFFSET('Water Data'!$H$28,0,10*ROW('Water Data'!H12)))</f>
        <v/>
      </c>
      <c r="CG18" s="297" t="str">
        <f ca="true">+IF(OFFSET('Water Data'!$H$29,0,10*ROW('Water Data'!H12))="","",OFFSET('Water Data'!$H$29,0,10*ROW('Water Data'!H12)))</f>
        <v/>
      </c>
      <c r="CH18" s="297" t="str">
        <f ca="true">+IF(OFFSET('Water Data'!$I$27,0,10*ROW('Water Data'!I12))="","",OFFSET('Water Data'!$I$27,0,10*ROW('Water Data'!I12)))</f>
        <v/>
      </c>
      <c r="CI18" s="297" t="str">
        <f ca="true">+IF(OFFSET('Water Data'!$I$28,0,10*ROW('Water Data'!I12))="","",OFFSET('Water Data'!$I$28,0,10*ROW('Water Data'!I12)))</f>
        <v/>
      </c>
      <c r="CJ18" s="297" t="str">
        <f ca="true">+IF(OFFSET('Water Data'!$I$29,0,10*ROW('Water Data'!I12))="","",OFFSET('Water Data'!$I$29,0,10*ROW('Water Data'!I12)))</f>
        <v/>
      </c>
      <c r="CK18" s="297" t="str">
        <f ca="true">+IF(OFFSET('Sanitation Data'!$D$28,0,10*ROW('Sanitation Data'!D12))="","",OFFSET('Sanitation Data'!$D$28,0,10*ROW('Sanitation Data'!D12)))</f>
        <v/>
      </c>
      <c r="CL18" s="297" t="str">
        <f ca="true">+IF(OFFSET('Sanitation Data'!$D$29,0,10*ROW('Sanitation Data'!D12))="","",OFFSET('Sanitation Data'!$D$29,0,10*ROW('Sanitation Data'!D12)))</f>
        <v/>
      </c>
      <c r="CM18" s="297" t="str">
        <f ca="true">+IF(OFFSET('Sanitation Data'!$D$30,0,10*ROW('Sanitation Data'!D12))="","",OFFSET('Sanitation Data'!$D$30,0,10*ROW('Sanitation Data'!D12)))</f>
        <v/>
      </c>
      <c r="CN18" s="297" t="str">
        <f ca="true">+IF(OFFSET('Sanitation Data'!$D$31,0,10*ROW('Sanitation Data'!D12))="","",OFFSET('Sanitation Data'!$D$31,0,10*ROW('Sanitation Data'!D12)))</f>
        <v/>
      </c>
      <c r="CO18" s="297" t="str">
        <f ca="true">+IF(OFFSET('Sanitation Data'!$D$32,0,10*ROW('Sanitation Data'!D12))="","",OFFSET('Sanitation Data'!$D$32,0,10*ROW('Sanitation Data'!D12)))</f>
        <v/>
      </c>
      <c r="CP18" s="297" t="str">
        <f ca="true">+IF(OFFSET('Sanitation Data'!$E$28,0,10*ROW('Sanitation Data'!E12))="","",OFFSET('Sanitation Data'!$E$28,0,10*ROW('Sanitation Data'!E12)))</f>
        <v/>
      </c>
      <c r="CQ18" s="297" t="str">
        <f ca="true">+IF(OFFSET('Sanitation Data'!$E$29,0,10*ROW('Sanitation Data'!E12))="","",OFFSET('Sanitation Data'!$E$29,0,10*ROW('Sanitation Data'!E12)))</f>
        <v/>
      </c>
      <c r="CR18" s="297" t="str">
        <f ca="true">+IF(OFFSET('Sanitation Data'!$E$30,0,10*ROW('Sanitation Data'!E12))="","",OFFSET('Sanitation Data'!$E$30,0,10*ROW('Sanitation Data'!E12)))</f>
        <v/>
      </c>
      <c r="CS18" s="297" t="str">
        <f ca="true">+IF(OFFSET('Sanitation Data'!$E$31,0,10*ROW('Sanitation Data'!E12))="","",OFFSET('Sanitation Data'!$E$31,0,10*ROW('Sanitation Data'!E12)))</f>
        <v/>
      </c>
      <c r="CT18" s="297" t="str">
        <f ca="true">+IF(OFFSET('Sanitation Data'!$E$32,0,10*ROW('Sanitation Data'!E12))="","",OFFSET('Sanitation Data'!$E$32,0,10*ROW('Sanitation Data'!E12)))</f>
        <v/>
      </c>
      <c r="CU18" s="297" t="str">
        <f ca="true">+IF(OFFSET('Sanitation Data'!$F$28,0,10*ROW('Sanitation Data'!F12))="","",OFFSET('Sanitation Data'!$F$28,0,10*ROW('Sanitation Data'!F12)))</f>
        <v/>
      </c>
      <c r="CV18" s="297" t="str">
        <f ca="true">+IF(OFFSET('Sanitation Data'!$F$29,0,10*ROW('Sanitation Data'!F12))="","",OFFSET('Sanitation Data'!$F$29,0,10*ROW('Sanitation Data'!F12)))</f>
        <v/>
      </c>
      <c r="CW18" s="297" t="str">
        <f ca="true">+IF(OFFSET('Sanitation Data'!$F$30,0,10*ROW('Sanitation Data'!F12))="","",OFFSET('Sanitation Data'!$F$30,0,10*ROW('Sanitation Data'!F12)))</f>
        <v/>
      </c>
      <c r="CX18" s="297" t="str">
        <f ca="true">+IF(OFFSET('Sanitation Data'!$F$31,0,10*ROW('Sanitation Data'!F12))="","",OFFSET('Sanitation Data'!$F$31,0,10*ROW('Sanitation Data'!F12)))</f>
        <v/>
      </c>
      <c r="CY18" s="297" t="str">
        <f ca="true">+IF(OFFSET('Sanitation Data'!$F$32,0,10*ROW('Sanitation Data'!F12))="","",OFFSET('Sanitation Data'!$F$32,0,10*ROW('Sanitation Data'!F12)))</f>
        <v/>
      </c>
      <c r="CZ18" s="297" t="str">
        <f ca="true">+IF(OFFSET('Sanitation Data'!$G$28,0,10*ROW('Sanitation Data'!G12))="","",OFFSET('Sanitation Data'!$G$28,0,10*ROW('Sanitation Data'!G12)))</f>
        <v/>
      </c>
      <c r="DA18" s="297" t="str">
        <f ca="true">+IF(OFFSET('Sanitation Data'!$G$29,0,10*ROW('Sanitation Data'!G12))="","",OFFSET('Sanitation Data'!$G$29,0,10*ROW('Sanitation Data'!G12)))</f>
        <v/>
      </c>
      <c r="DB18" s="297" t="str">
        <f ca="true">+IF(OFFSET('Sanitation Data'!$G$30,0,10*ROW('Sanitation Data'!G12))="","",OFFSET('Sanitation Data'!$G$30,0,10*ROW('Sanitation Data'!G12)))</f>
        <v/>
      </c>
      <c r="DC18" s="297" t="str">
        <f ca="true">+IF(OFFSET('Sanitation Data'!$G$31,0,10*ROW('Sanitation Data'!G12))="","",OFFSET('Sanitation Data'!$G$31,0,10*ROW('Sanitation Data'!G12)))</f>
        <v/>
      </c>
      <c r="DD18" s="297" t="str">
        <f ca="true">+IF(OFFSET('Sanitation Data'!$G$32,0,10*ROW('Sanitation Data'!G12))="","",OFFSET('Sanitation Data'!$G$32,0,10*ROW('Sanitation Data'!G12)))</f>
        <v/>
      </c>
      <c r="DE18" s="297" t="str">
        <f ca="true">+IF(OFFSET('Sanitation Data'!$H$28,0,10*ROW('Sanitation Data'!H12))="","",OFFSET('Sanitation Data'!$H$28,0,10*ROW('Sanitation Data'!H12)))</f>
        <v/>
      </c>
      <c r="DF18" s="297" t="str">
        <f ca="true">+IF(OFFSET('Sanitation Data'!$H$29,0,10*ROW('Sanitation Data'!H12))="","",OFFSET('Sanitation Data'!$H$29,0,10*ROW('Sanitation Data'!H12)))</f>
        <v/>
      </c>
      <c r="DG18" s="297" t="str">
        <f ca="true">+IF(OFFSET('Sanitation Data'!$H$30,0,10*ROW('Sanitation Data'!H12))="","",OFFSET('Sanitation Data'!$H$30,0,10*ROW('Sanitation Data'!H12)))</f>
        <v/>
      </c>
      <c r="DH18" s="297" t="str">
        <f ca="true">+IF(OFFSET('Sanitation Data'!$H$31,0,10*ROW('Sanitation Data'!H12))="","",OFFSET('Sanitation Data'!$H$31,0,10*ROW('Sanitation Data'!H12)))</f>
        <v/>
      </c>
      <c r="DI18" s="297" t="str">
        <f ca="true">+IF(OFFSET('Sanitation Data'!$H$32,0,10*ROW('Sanitation Data'!H12))="","",OFFSET('Sanitation Data'!$H$32,0,10*ROW('Sanitation Data'!H12)))</f>
        <v/>
      </c>
      <c r="DJ18" s="297" t="str">
        <f ca="true">+IF(OFFSET('Sanitation Data'!$I$28,0,10*ROW('Sanitation Data'!I12))="","",OFFSET('Sanitation Data'!$I$28,0,10*ROW('Sanitation Data'!I12)))</f>
        <v/>
      </c>
      <c r="DK18" s="297" t="str">
        <f ca="true">+IF(OFFSET('Sanitation Data'!$I$29,0,10*ROW('Sanitation Data'!I12))="","",OFFSET('Sanitation Data'!$I$29,0,10*ROW('Sanitation Data'!I12)))</f>
        <v/>
      </c>
      <c r="DL18" s="297" t="str">
        <f ca="true">+IF(OFFSET('Sanitation Data'!$I$30,0,10*ROW('Sanitation Data'!I12))="","",OFFSET('Sanitation Data'!$I$30,0,10*ROW('Sanitation Data'!I12)))</f>
        <v/>
      </c>
      <c r="DM18" s="297" t="str">
        <f ca="true">+IF(OFFSET('Sanitation Data'!$I$31,0,10*ROW('Sanitation Data'!I12))="","",OFFSET('Sanitation Data'!$I$31,0,10*ROW('Sanitation Data'!I12)))</f>
        <v/>
      </c>
      <c r="DN18" s="297" t="str">
        <f ca="true">+IF(OFFSET('Sanitation Data'!$I$32,0,10*ROW('Sanitation Data'!I12))="","",OFFSET('Sanitation Data'!$I$32,0,10*ROW('Sanitation Data'!I12)))</f>
        <v/>
      </c>
      <c r="DO18" s="297" t="str">
        <f ca="true">+IF(OFFSET('Hygiene Data'!$D$11,0,10*ROW('Hygiene Data'!D12))="","",OFFSET('Hygiene Data'!$D$11,0,10*ROW('Hygiene Data'!D12)))</f>
        <v/>
      </c>
      <c r="DP18" s="297" t="str">
        <f ca="true">+IF(OFFSET('Hygiene Data'!$D$12,0,10*ROW('Hygiene Data'!D12))="","",OFFSET('Hygiene Data'!$D$12,0,10*ROW('Hygiene Data'!D12)))</f>
        <v/>
      </c>
      <c r="DQ18" s="297" t="str">
        <f ca="true">+IF(OFFSET('Hygiene Data'!$D$13,0,10*ROW('Hygiene Data'!D12))="","",OFFSET('Hygiene Data'!$D$13,0,10*ROW('Hygiene Data'!D12)))</f>
        <v/>
      </c>
      <c r="DR18" s="297" t="str">
        <f ca="true">+IF(OFFSET('Hygiene Data'!$E$11,0,10*ROW('Hygiene Data'!E12))="","",OFFSET('Hygiene Data'!$E$11,0,10*ROW('Hygiene Data'!E12)))</f>
        <v/>
      </c>
      <c r="DS18" s="297" t="str">
        <f ca="true">+IF(OFFSET('Hygiene Data'!$E$12,0,10*ROW('Hygiene Data'!E12))="","",OFFSET('Hygiene Data'!$E$12,0,10*ROW('Hygiene Data'!E12)))</f>
        <v/>
      </c>
      <c r="DT18" s="297" t="str">
        <f ca="true">+IF(OFFSET('Hygiene Data'!$E$13,0,10*ROW('Hygiene Data'!E12))="","",OFFSET('Hygiene Data'!$E$13,0,10*ROW('Hygiene Data'!E12)))</f>
        <v/>
      </c>
      <c r="DU18" s="297" t="str">
        <f ca="true">+IF(OFFSET('Hygiene Data'!$F$11,0,10*ROW('Hygiene Data'!F12))="","",OFFSET('Hygiene Data'!$F$11,0,10*ROW('Hygiene Data'!F12)))</f>
        <v/>
      </c>
      <c r="DV18" s="297" t="str">
        <f ca="true">+IF(OFFSET('Hygiene Data'!$F$12,0,10*ROW('Hygiene Data'!F12))="","",OFFSET('Hygiene Data'!$F$12,0,10*ROW('Hygiene Data'!F12)))</f>
        <v/>
      </c>
      <c r="DW18" s="297" t="str">
        <f ca="true">+IF(OFFSET('Hygiene Data'!$F$13,0,10*ROW('Hygiene Data'!F12))="","",OFFSET('Hygiene Data'!$F$13,0,10*ROW('Hygiene Data'!F12)))</f>
        <v/>
      </c>
      <c r="DX18" s="297" t="str">
        <f ca="true">+IF(OFFSET('Hygiene Data'!$G$11,0,10*ROW('Hygiene Data'!G12))="","",OFFSET('Hygiene Data'!$G$11,0,10*ROW('Hygiene Data'!G12)))</f>
        <v/>
      </c>
      <c r="DY18" s="297" t="str">
        <f ca="true">+IF(OFFSET('Hygiene Data'!$G$12,0,10*ROW('Hygiene Data'!G12))="","",OFFSET('Hygiene Data'!$G$12,0,10*ROW('Hygiene Data'!G12)))</f>
        <v/>
      </c>
      <c r="DZ18" s="297" t="str">
        <f ca="true">+IF(OFFSET('Hygiene Data'!$G$13,0,10*ROW('Hygiene Data'!G12))="","",OFFSET('Hygiene Data'!$G$13,0,10*ROW('Hygiene Data'!G12)))</f>
        <v/>
      </c>
      <c r="EA18" s="297" t="str">
        <f ca="true">+IF(OFFSET('Hygiene Data'!$H$11,0,10*ROW('Hygiene Data'!H12))="","",OFFSET('Hygiene Data'!$H$11,0,10*ROW('Hygiene Data'!H12)))</f>
        <v/>
      </c>
      <c r="EB18" s="297" t="str">
        <f ca="true">+IF(OFFSET('Hygiene Data'!$H$12,0,10*ROW('Hygiene Data'!H12))="","",OFFSET('Hygiene Data'!$H$12,0,10*ROW('Hygiene Data'!H12)))</f>
        <v/>
      </c>
      <c r="EC18" s="297" t="str">
        <f ca="true">+IF(OFFSET('Hygiene Data'!$H$13,0,10*ROW('Hygiene Data'!H12))="","",OFFSET('Hygiene Data'!$H$13,0,10*ROW('Hygiene Data'!H12)))</f>
        <v/>
      </c>
      <c r="ED18" s="297" t="str">
        <f ca="true">+IF(OFFSET('Hygiene Data'!$I$11,0,10*ROW('Hygiene Data'!I12))="","",OFFSET('Hygiene Data'!$I$11,0,10*ROW('Hygiene Data'!I12)))</f>
        <v/>
      </c>
      <c r="EE18" s="297" t="str">
        <f ca="true">+IF(OFFSET('Hygiene Data'!$I$12,0,10*ROW('Hygiene Data'!I12))="","",OFFSET('Hygiene Data'!$I$12,0,10*ROW('Hygiene Data'!I12)))</f>
        <v/>
      </c>
      <c r="EF18" s="29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53"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7"/>
      <c r="BS19" s="297" t="str">
        <f ca="true">+IF(OFFSET('Water Data'!$D$27,0,10*ROW('Water Data'!D13))="","",OFFSET('Water Data'!$D$27,0,10*ROW('Water Data'!D13)))</f>
        <v/>
      </c>
      <c r="BT19" s="297" t="str">
        <f ca="true">+IF(OFFSET('Water Data'!$D$28,0,10*ROW('Water Data'!D13))="","",OFFSET('Water Data'!$D$28,0,10*ROW('Water Data'!D13)))</f>
        <v/>
      </c>
      <c r="BU19" s="297" t="str">
        <f ca="true">+IF(OFFSET('Water Data'!$D$29,0,10*ROW('Water Data'!D13))="","",OFFSET('Water Data'!$D$29,0,10*ROW('Water Data'!D13)))</f>
        <v/>
      </c>
      <c r="BV19" s="297" t="str">
        <f ca="true">+IF(OFFSET('Water Data'!$E$27,0,10*ROW('Water Data'!E13))="","",OFFSET('Water Data'!$E$27,0,10*ROW('Water Data'!E13)))</f>
        <v/>
      </c>
      <c r="BW19" s="297" t="str">
        <f ca="true">+IF(OFFSET('Water Data'!$E$28,0,10*ROW('Water Data'!E13))="","",OFFSET('Water Data'!$E$28,0,10*ROW('Water Data'!E13)))</f>
        <v/>
      </c>
      <c r="BX19" s="297" t="str">
        <f ca="true">+IF(OFFSET('Water Data'!$E$29,0,10*ROW('Water Data'!E13))="","",OFFSET('Water Data'!$E$29,0,10*ROW('Water Data'!E13)))</f>
        <v/>
      </c>
      <c r="BY19" s="297" t="str">
        <f ca="true">+IF(OFFSET('Water Data'!$F$27,0,10*ROW('Water Data'!F13))="","",OFFSET('Water Data'!$F$27,0,10*ROW('Water Data'!F13)))</f>
        <v/>
      </c>
      <c r="BZ19" s="297" t="str">
        <f ca="true">+IF(OFFSET('Water Data'!$F$28,0,10*ROW('Water Data'!F13))="","",OFFSET('Water Data'!$F$28,0,10*ROW('Water Data'!F13)))</f>
        <v/>
      </c>
      <c r="CA19" s="297" t="str">
        <f ca="true">+IF(OFFSET('Water Data'!$F$29,0,10*ROW('Water Data'!F13))="","",OFFSET('Water Data'!$F$29,0,10*ROW('Water Data'!F13)))</f>
        <v/>
      </c>
      <c r="CB19" s="297" t="str">
        <f ca="true">+IF(OFFSET('Water Data'!$G$27,0,10*ROW('Water Data'!G13))="","",OFFSET('Water Data'!$G$27,0,10*ROW('Water Data'!G13)))</f>
        <v/>
      </c>
      <c r="CC19" s="297" t="str">
        <f ca="true">+IF(OFFSET('Water Data'!$G$28,0,10*ROW('Water Data'!G13))="","",OFFSET('Water Data'!$G$28,0,10*ROW('Water Data'!G13)))</f>
        <v/>
      </c>
      <c r="CD19" s="297" t="str">
        <f ca="true">+IF(OFFSET('Water Data'!$G$29,0,10*ROW('Water Data'!G13))="","",OFFSET('Water Data'!$G$29,0,10*ROW('Water Data'!G13)))</f>
        <v/>
      </c>
      <c r="CE19" s="297" t="str">
        <f ca="true">+IF(OFFSET('Water Data'!$H$27,0,10*ROW('Water Data'!H13))="","",OFFSET('Water Data'!$H$27,0,10*ROW('Water Data'!H13)))</f>
        <v/>
      </c>
      <c r="CF19" s="297" t="str">
        <f ca="true">+IF(OFFSET('Water Data'!$H$28,0,10*ROW('Water Data'!H13))="","",OFFSET('Water Data'!$H$28,0,10*ROW('Water Data'!H13)))</f>
        <v/>
      </c>
      <c r="CG19" s="297" t="str">
        <f ca="true">+IF(OFFSET('Water Data'!$H$29,0,10*ROW('Water Data'!H13))="","",OFFSET('Water Data'!$H$29,0,10*ROW('Water Data'!H13)))</f>
        <v/>
      </c>
      <c r="CH19" s="297" t="str">
        <f ca="true">+IF(OFFSET('Water Data'!$I$27,0,10*ROW('Water Data'!I13))="","",OFFSET('Water Data'!$I$27,0,10*ROW('Water Data'!I13)))</f>
        <v/>
      </c>
      <c r="CI19" s="297" t="str">
        <f ca="true">+IF(OFFSET('Water Data'!$I$28,0,10*ROW('Water Data'!I13))="","",OFFSET('Water Data'!$I$28,0,10*ROW('Water Data'!I13)))</f>
        <v/>
      </c>
      <c r="CJ19" s="297" t="str">
        <f ca="true">+IF(OFFSET('Water Data'!$I$29,0,10*ROW('Water Data'!I13))="","",OFFSET('Water Data'!$I$29,0,10*ROW('Water Data'!I13)))</f>
        <v/>
      </c>
      <c r="CK19" s="297" t="str">
        <f ca="true">+IF(OFFSET('Sanitation Data'!$D$28,0,10*ROW('Sanitation Data'!D13))="","",OFFSET('Sanitation Data'!$D$28,0,10*ROW('Sanitation Data'!D13)))</f>
        <v/>
      </c>
      <c r="CL19" s="297" t="str">
        <f ca="true">+IF(OFFSET('Sanitation Data'!$D$29,0,10*ROW('Sanitation Data'!D13))="","",OFFSET('Sanitation Data'!$D$29,0,10*ROW('Sanitation Data'!D13)))</f>
        <v/>
      </c>
      <c r="CM19" s="297" t="str">
        <f ca="true">+IF(OFFSET('Sanitation Data'!$D$30,0,10*ROW('Sanitation Data'!D13))="","",OFFSET('Sanitation Data'!$D$30,0,10*ROW('Sanitation Data'!D13)))</f>
        <v/>
      </c>
      <c r="CN19" s="297" t="str">
        <f ca="true">+IF(OFFSET('Sanitation Data'!$D$31,0,10*ROW('Sanitation Data'!D13))="","",OFFSET('Sanitation Data'!$D$31,0,10*ROW('Sanitation Data'!D13)))</f>
        <v/>
      </c>
      <c r="CO19" s="297" t="str">
        <f ca="true">+IF(OFFSET('Sanitation Data'!$D$32,0,10*ROW('Sanitation Data'!D13))="","",OFFSET('Sanitation Data'!$D$32,0,10*ROW('Sanitation Data'!D13)))</f>
        <v/>
      </c>
      <c r="CP19" s="297" t="str">
        <f ca="true">+IF(OFFSET('Sanitation Data'!$E$28,0,10*ROW('Sanitation Data'!E13))="","",OFFSET('Sanitation Data'!$E$28,0,10*ROW('Sanitation Data'!E13)))</f>
        <v/>
      </c>
      <c r="CQ19" s="297" t="str">
        <f ca="true">+IF(OFFSET('Sanitation Data'!$E$29,0,10*ROW('Sanitation Data'!E13))="","",OFFSET('Sanitation Data'!$E$29,0,10*ROW('Sanitation Data'!E13)))</f>
        <v/>
      </c>
      <c r="CR19" s="297" t="str">
        <f ca="true">+IF(OFFSET('Sanitation Data'!$E$30,0,10*ROW('Sanitation Data'!E13))="","",OFFSET('Sanitation Data'!$E$30,0,10*ROW('Sanitation Data'!E13)))</f>
        <v/>
      </c>
      <c r="CS19" s="297" t="str">
        <f ca="true">+IF(OFFSET('Sanitation Data'!$E$31,0,10*ROW('Sanitation Data'!E13))="","",OFFSET('Sanitation Data'!$E$31,0,10*ROW('Sanitation Data'!E13)))</f>
        <v/>
      </c>
      <c r="CT19" s="297" t="str">
        <f ca="true">+IF(OFFSET('Sanitation Data'!$E$32,0,10*ROW('Sanitation Data'!E13))="","",OFFSET('Sanitation Data'!$E$32,0,10*ROW('Sanitation Data'!E13)))</f>
        <v/>
      </c>
      <c r="CU19" s="297" t="str">
        <f ca="true">+IF(OFFSET('Sanitation Data'!$F$28,0,10*ROW('Sanitation Data'!F13))="","",OFFSET('Sanitation Data'!$F$28,0,10*ROW('Sanitation Data'!F13)))</f>
        <v/>
      </c>
      <c r="CV19" s="297" t="str">
        <f ca="true">+IF(OFFSET('Sanitation Data'!$F$29,0,10*ROW('Sanitation Data'!F13))="","",OFFSET('Sanitation Data'!$F$29,0,10*ROW('Sanitation Data'!F13)))</f>
        <v/>
      </c>
      <c r="CW19" s="297" t="str">
        <f ca="true">+IF(OFFSET('Sanitation Data'!$F$30,0,10*ROW('Sanitation Data'!F13))="","",OFFSET('Sanitation Data'!$F$30,0,10*ROW('Sanitation Data'!F13)))</f>
        <v/>
      </c>
      <c r="CX19" s="297" t="str">
        <f ca="true">+IF(OFFSET('Sanitation Data'!$F$31,0,10*ROW('Sanitation Data'!F13))="","",OFFSET('Sanitation Data'!$F$31,0,10*ROW('Sanitation Data'!F13)))</f>
        <v/>
      </c>
      <c r="CY19" s="297" t="str">
        <f ca="true">+IF(OFFSET('Sanitation Data'!$F$32,0,10*ROW('Sanitation Data'!F13))="","",OFFSET('Sanitation Data'!$F$32,0,10*ROW('Sanitation Data'!F13)))</f>
        <v/>
      </c>
      <c r="CZ19" s="297" t="str">
        <f ca="true">+IF(OFFSET('Sanitation Data'!$G$28,0,10*ROW('Sanitation Data'!G13))="","",OFFSET('Sanitation Data'!$G$28,0,10*ROW('Sanitation Data'!G13)))</f>
        <v/>
      </c>
      <c r="DA19" s="297" t="str">
        <f ca="true">+IF(OFFSET('Sanitation Data'!$G$29,0,10*ROW('Sanitation Data'!G13))="","",OFFSET('Sanitation Data'!$G$29,0,10*ROW('Sanitation Data'!G13)))</f>
        <v/>
      </c>
      <c r="DB19" s="297" t="str">
        <f ca="true">+IF(OFFSET('Sanitation Data'!$G$30,0,10*ROW('Sanitation Data'!G13))="","",OFFSET('Sanitation Data'!$G$30,0,10*ROW('Sanitation Data'!G13)))</f>
        <v/>
      </c>
      <c r="DC19" s="297" t="str">
        <f ca="true">+IF(OFFSET('Sanitation Data'!$G$31,0,10*ROW('Sanitation Data'!G13))="","",OFFSET('Sanitation Data'!$G$31,0,10*ROW('Sanitation Data'!G13)))</f>
        <v/>
      </c>
      <c r="DD19" s="297" t="str">
        <f ca="true">+IF(OFFSET('Sanitation Data'!$G$32,0,10*ROW('Sanitation Data'!G13))="","",OFFSET('Sanitation Data'!$G$32,0,10*ROW('Sanitation Data'!G13)))</f>
        <v/>
      </c>
      <c r="DE19" s="297" t="str">
        <f ca="true">+IF(OFFSET('Sanitation Data'!$H$28,0,10*ROW('Sanitation Data'!H13))="","",OFFSET('Sanitation Data'!$H$28,0,10*ROW('Sanitation Data'!H13)))</f>
        <v/>
      </c>
      <c r="DF19" s="297" t="str">
        <f ca="true">+IF(OFFSET('Sanitation Data'!$H$29,0,10*ROW('Sanitation Data'!H13))="","",OFFSET('Sanitation Data'!$H$29,0,10*ROW('Sanitation Data'!H13)))</f>
        <v/>
      </c>
      <c r="DG19" s="297" t="str">
        <f ca="true">+IF(OFFSET('Sanitation Data'!$H$30,0,10*ROW('Sanitation Data'!H13))="","",OFFSET('Sanitation Data'!$H$30,0,10*ROW('Sanitation Data'!H13)))</f>
        <v/>
      </c>
      <c r="DH19" s="297" t="str">
        <f ca="true">+IF(OFFSET('Sanitation Data'!$H$31,0,10*ROW('Sanitation Data'!H13))="","",OFFSET('Sanitation Data'!$H$31,0,10*ROW('Sanitation Data'!H13)))</f>
        <v/>
      </c>
      <c r="DI19" s="297" t="str">
        <f ca="true">+IF(OFFSET('Sanitation Data'!$H$32,0,10*ROW('Sanitation Data'!H13))="","",OFFSET('Sanitation Data'!$H$32,0,10*ROW('Sanitation Data'!H13)))</f>
        <v/>
      </c>
      <c r="DJ19" s="297" t="str">
        <f ca="true">+IF(OFFSET('Sanitation Data'!$I$28,0,10*ROW('Sanitation Data'!I13))="","",OFFSET('Sanitation Data'!$I$28,0,10*ROW('Sanitation Data'!I13)))</f>
        <v/>
      </c>
      <c r="DK19" s="297" t="str">
        <f ca="true">+IF(OFFSET('Sanitation Data'!$I$29,0,10*ROW('Sanitation Data'!I13))="","",OFFSET('Sanitation Data'!$I$29,0,10*ROW('Sanitation Data'!I13)))</f>
        <v/>
      </c>
      <c r="DL19" s="297" t="str">
        <f ca="true">+IF(OFFSET('Sanitation Data'!$I$30,0,10*ROW('Sanitation Data'!I13))="","",OFFSET('Sanitation Data'!$I$30,0,10*ROW('Sanitation Data'!I13)))</f>
        <v/>
      </c>
      <c r="DM19" s="297" t="str">
        <f ca="true">+IF(OFFSET('Sanitation Data'!$I$31,0,10*ROW('Sanitation Data'!I13))="","",OFFSET('Sanitation Data'!$I$31,0,10*ROW('Sanitation Data'!I13)))</f>
        <v/>
      </c>
      <c r="DN19" s="297" t="str">
        <f ca="true">+IF(OFFSET('Sanitation Data'!$I$32,0,10*ROW('Sanitation Data'!I13))="","",OFFSET('Sanitation Data'!$I$32,0,10*ROW('Sanitation Data'!I13)))</f>
        <v/>
      </c>
      <c r="DO19" s="297" t="str">
        <f ca="true">+IF(OFFSET('Hygiene Data'!$D$11,0,10*ROW('Hygiene Data'!D13))="","",OFFSET('Hygiene Data'!$D$11,0,10*ROW('Hygiene Data'!D13)))</f>
        <v/>
      </c>
      <c r="DP19" s="297" t="str">
        <f ca="true">+IF(OFFSET('Hygiene Data'!$D$12,0,10*ROW('Hygiene Data'!D13))="","",OFFSET('Hygiene Data'!$D$12,0,10*ROW('Hygiene Data'!D13)))</f>
        <v/>
      </c>
      <c r="DQ19" s="297" t="str">
        <f ca="true">+IF(OFFSET('Hygiene Data'!$D$13,0,10*ROW('Hygiene Data'!D13))="","",OFFSET('Hygiene Data'!$D$13,0,10*ROW('Hygiene Data'!D13)))</f>
        <v/>
      </c>
      <c r="DR19" s="297" t="str">
        <f ca="true">+IF(OFFSET('Hygiene Data'!$E$11,0,10*ROW('Hygiene Data'!E13))="","",OFFSET('Hygiene Data'!$E$11,0,10*ROW('Hygiene Data'!E13)))</f>
        <v/>
      </c>
      <c r="DS19" s="297" t="str">
        <f ca="true">+IF(OFFSET('Hygiene Data'!$E$12,0,10*ROW('Hygiene Data'!E13))="","",OFFSET('Hygiene Data'!$E$12,0,10*ROW('Hygiene Data'!E13)))</f>
        <v/>
      </c>
      <c r="DT19" s="297" t="str">
        <f ca="true">+IF(OFFSET('Hygiene Data'!$E$13,0,10*ROW('Hygiene Data'!E13))="","",OFFSET('Hygiene Data'!$E$13,0,10*ROW('Hygiene Data'!E13)))</f>
        <v/>
      </c>
      <c r="DU19" s="297" t="str">
        <f ca="true">+IF(OFFSET('Hygiene Data'!$F$11,0,10*ROW('Hygiene Data'!F13))="","",OFFSET('Hygiene Data'!$F$11,0,10*ROW('Hygiene Data'!F13)))</f>
        <v/>
      </c>
      <c r="DV19" s="297" t="str">
        <f ca="true">+IF(OFFSET('Hygiene Data'!$F$12,0,10*ROW('Hygiene Data'!F13))="","",OFFSET('Hygiene Data'!$F$12,0,10*ROW('Hygiene Data'!F13)))</f>
        <v/>
      </c>
      <c r="DW19" s="297" t="str">
        <f ca="true">+IF(OFFSET('Hygiene Data'!$F$13,0,10*ROW('Hygiene Data'!F13))="","",OFFSET('Hygiene Data'!$F$13,0,10*ROW('Hygiene Data'!F13)))</f>
        <v/>
      </c>
      <c r="DX19" s="297" t="str">
        <f ca="true">+IF(OFFSET('Hygiene Data'!$G$11,0,10*ROW('Hygiene Data'!G13))="","",OFFSET('Hygiene Data'!$G$11,0,10*ROW('Hygiene Data'!G13)))</f>
        <v/>
      </c>
      <c r="DY19" s="297" t="str">
        <f ca="true">+IF(OFFSET('Hygiene Data'!$G$12,0,10*ROW('Hygiene Data'!G13))="","",OFFSET('Hygiene Data'!$G$12,0,10*ROW('Hygiene Data'!G13)))</f>
        <v/>
      </c>
      <c r="DZ19" s="297" t="str">
        <f ca="true">+IF(OFFSET('Hygiene Data'!$G$13,0,10*ROW('Hygiene Data'!G13))="","",OFFSET('Hygiene Data'!$G$13,0,10*ROW('Hygiene Data'!G13)))</f>
        <v/>
      </c>
      <c r="EA19" s="297" t="str">
        <f ca="true">+IF(OFFSET('Hygiene Data'!$H$11,0,10*ROW('Hygiene Data'!H13))="","",OFFSET('Hygiene Data'!$H$11,0,10*ROW('Hygiene Data'!H13)))</f>
        <v/>
      </c>
      <c r="EB19" s="297" t="str">
        <f ca="true">+IF(OFFSET('Hygiene Data'!$H$12,0,10*ROW('Hygiene Data'!H13))="","",OFFSET('Hygiene Data'!$H$12,0,10*ROW('Hygiene Data'!H13)))</f>
        <v/>
      </c>
      <c r="EC19" s="297" t="str">
        <f ca="true">+IF(OFFSET('Hygiene Data'!$H$13,0,10*ROW('Hygiene Data'!H13))="","",OFFSET('Hygiene Data'!$H$13,0,10*ROW('Hygiene Data'!H13)))</f>
        <v/>
      </c>
      <c r="ED19" s="297" t="str">
        <f ca="true">+IF(OFFSET('Hygiene Data'!$I$11,0,10*ROW('Hygiene Data'!I13))="","",OFFSET('Hygiene Data'!$I$11,0,10*ROW('Hygiene Data'!I13)))</f>
        <v/>
      </c>
      <c r="EE19" s="297" t="str">
        <f ca="true">+IF(OFFSET('Hygiene Data'!$I$12,0,10*ROW('Hygiene Data'!I13))="","",OFFSET('Hygiene Data'!$I$12,0,10*ROW('Hygiene Data'!I13)))</f>
        <v/>
      </c>
      <c r="EF19" s="297"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3"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7"/>
      <c r="BS20" s="297" t="str">
        <f ca="true">+IF(OFFSET('Water Data'!$D$27,0,10*ROW('Water Data'!D14))="","",OFFSET('Water Data'!$D$27,0,10*ROW('Water Data'!D14)))</f>
        <v/>
      </c>
      <c r="BT20" s="297" t="str">
        <f ca="true">+IF(OFFSET('Water Data'!$D$28,0,10*ROW('Water Data'!D14))="","",OFFSET('Water Data'!$D$28,0,10*ROW('Water Data'!D14)))</f>
        <v/>
      </c>
      <c r="BU20" s="297" t="str">
        <f ca="true">+IF(OFFSET('Water Data'!$D$29,0,10*ROW('Water Data'!D14))="","",OFFSET('Water Data'!$D$29,0,10*ROW('Water Data'!D14)))</f>
        <v/>
      </c>
      <c r="BV20" s="297" t="str">
        <f ca="true">+IF(OFFSET('Water Data'!$E$27,0,10*ROW('Water Data'!E14))="","",OFFSET('Water Data'!$E$27,0,10*ROW('Water Data'!E14)))</f>
        <v/>
      </c>
      <c r="BW20" s="297" t="str">
        <f ca="true">+IF(OFFSET('Water Data'!$E$28,0,10*ROW('Water Data'!E14))="","",OFFSET('Water Data'!$E$28,0,10*ROW('Water Data'!E14)))</f>
        <v/>
      </c>
      <c r="BX20" s="297" t="str">
        <f ca="true">+IF(OFFSET('Water Data'!$E$29,0,10*ROW('Water Data'!E14))="","",OFFSET('Water Data'!$E$29,0,10*ROW('Water Data'!E14)))</f>
        <v/>
      </c>
      <c r="BY20" s="297" t="str">
        <f ca="true">+IF(OFFSET('Water Data'!$F$27,0,10*ROW('Water Data'!F14))="","",OFFSET('Water Data'!$F$27,0,10*ROW('Water Data'!F14)))</f>
        <v/>
      </c>
      <c r="BZ20" s="297" t="str">
        <f ca="true">+IF(OFFSET('Water Data'!$F$28,0,10*ROW('Water Data'!F14))="","",OFFSET('Water Data'!$F$28,0,10*ROW('Water Data'!F14)))</f>
        <v/>
      </c>
      <c r="CA20" s="297" t="str">
        <f ca="true">+IF(OFFSET('Water Data'!$F$29,0,10*ROW('Water Data'!F14))="","",OFFSET('Water Data'!$F$29,0,10*ROW('Water Data'!F14)))</f>
        <v/>
      </c>
      <c r="CB20" s="297" t="str">
        <f ca="true">+IF(OFFSET('Water Data'!$G$27,0,10*ROW('Water Data'!G14))="","",OFFSET('Water Data'!$G$27,0,10*ROW('Water Data'!G14)))</f>
        <v/>
      </c>
      <c r="CC20" s="297" t="str">
        <f ca="true">+IF(OFFSET('Water Data'!$G$28,0,10*ROW('Water Data'!G14))="","",OFFSET('Water Data'!$G$28,0,10*ROW('Water Data'!G14)))</f>
        <v/>
      </c>
      <c r="CD20" s="297" t="str">
        <f ca="true">+IF(OFFSET('Water Data'!$G$29,0,10*ROW('Water Data'!G14))="","",OFFSET('Water Data'!$G$29,0,10*ROW('Water Data'!G14)))</f>
        <v/>
      </c>
      <c r="CE20" s="297" t="str">
        <f ca="true">+IF(OFFSET('Water Data'!$H$27,0,10*ROW('Water Data'!H14))="","",OFFSET('Water Data'!$H$27,0,10*ROW('Water Data'!H14)))</f>
        <v/>
      </c>
      <c r="CF20" s="297" t="str">
        <f ca="true">+IF(OFFSET('Water Data'!$H$28,0,10*ROW('Water Data'!H14))="","",OFFSET('Water Data'!$H$28,0,10*ROW('Water Data'!H14)))</f>
        <v/>
      </c>
      <c r="CG20" s="297" t="str">
        <f ca="true">+IF(OFFSET('Water Data'!$H$29,0,10*ROW('Water Data'!H14))="","",OFFSET('Water Data'!$H$29,0,10*ROW('Water Data'!H14)))</f>
        <v/>
      </c>
      <c r="CH20" s="297" t="str">
        <f ca="true">+IF(OFFSET('Water Data'!$I$27,0,10*ROW('Water Data'!I14))="","",OFFSET('Water Data'!$I$27,0,10*ROW('Water Data'!I14)))</f>
        <v/>
      </c>
      <c r="CI20" s="297" t="str">
        <f ca="true">+IF(OFFSET('Water Data'!$I$28,0,10*ROW('Water Data'!I14))="","",OFFSET('Water Data'!$I$28,0,10*ROW('Water Data'!I14)))</f>
        <v/>
      </c>
      <c r="CJ20" s="297" t="str">
        <f ca="true">+IF(OFFSET('Water Data'!$I$29,0,10*ROW('Water Data'!I14))="","",OFFSET('Water Data'!$I$29,0,10*ROW('Water Data'!I14)))</f>
        <v/>
      </c>
      <c r="CK20" s="297" t="str">
        <f ca="true">+IF(OFFSET('Sanitation Data'!$D$28,0,10*ROW('Sanitation Data'!D14))="","",OFFSET('Sanitation Data'!$D$28,0,10*ROW('Sanitation Data'!D14)))</f>
        <v/>
      </c>
      <c r="CL20" s="297" t="str">
        <f ca="true">+IF(OFFSET('Sanitation Data'!$D$29,0,10*ROW('Sanitation Data'!D14))="","",OFFSET('Sanitation Data'!$D$29,0,10*ROW('Sanitation Data'!D14)))</f>
        <v/>
      </c>
      <c r="CM20" s="297" t="str">
        <f ca="true">+IF(OFFSET('Sanitation Data'!$D$30,0,10*ROW('Sanitation Data'!D14))="","",OFFSET('Sanitation Data'!$D$30,0,10*ROW('Sanitation Data'!D14)))</f>
        <v/>
      </c>
      <c r="CN20" s="297" t="str">
        <f ca="true">+IF(OFFSET('Sanitation Data'!$D$31,0,10*ROW('Sanitation Data'!D14))="","",OFFSET('Sanitation Data'!$D$31,0,10*ROW('Sanitation Data'!D14)))</f>
        <v/>
      </c>
      <c r="CO20" s="297" t="str">
        <f ca="true">+IF(OFFSET('Sanitation Data'!$D$32,0,10*ROW('Sanitation Data'!D14))="","",OFFSET('Sanitation Data'!$D$32,0,10*ROW('Sanitation Data'!D14)))</f>
        <v/>
      </c>
      <c r="CP20" s="297" t="str">
        <f ca="true">+IF(OFFSET('Sanitation Data'!$E$28,0,10*ROW('Sanitation Data'!E14))="","",OFFSET('Sanitation Data'!$E$28,0,10*ROW('Sanitation Data'!E14)))</f>
        <v/>
      </c>
      <c r="CQ20" s="297" t="str">
        <f ca="true">+IF(OFFSET('Sanitation Data'!$E$29,0,10*ROW('Sanitation Data'!E14))="","",OFFSET('Sanitation Data'!$E$29,0,10*ROW('Sanitation Data'!E14)))</f>
        <v/>
      </c>
      <c r="CR20" s="297" t="str">
        <f ca="true">+IF(OFFSET('Sanitation Data'!$E$30,0,10*ROW('Sanitation Data'!E14))="","",OFFSET('Sanitation Data'!$E$30,0,10*ROW('Sanitation Data'!E14)))</f>
        <v/>
      </c>
      <c r="CS20" s="297" t="str">
        <f ca="true">+IF(OFFSET('Sanitation Data'!$E$31,0,10*ROW('Sanitation Data'!E14))="","",OFFSET('Sanitation Data'!$E$31,0,10*ROW('Sanitation Data'!E14)))</f>
        <v/>
      </c>
      <c r="CT20" s="297" t="str">
        <f ca="true">+IF(OFFSET('Sanitation Data'!$E$32,0,10*ROW('Sanitation Data'!E14))="","",OFFSET('Sanitation Data'!$E$32,0,10*ROW('Sanitation Data'!E14)))</f>
        <v/>
      </c>
      <c r="CU20" s="297" t="str">
        <f ca="true">+IF(OFFSET('Sanitation Data'!$F$28,0,10*ROW('Sanitation Data'!F14))="","",OFFSET('Sanitation Data'!$F$28,0,10*ROW('Sanitation Data'!F14)))</f>
        <v/>
      </c>
      <c r="CV20" s="297" t="str">
        <f ca="true">+IF(OFFSET('Sanitation Data'!$F$29,0,10*ROW('Sanitation Data'!F14))="","",OFFSET('Sanitation Data'!$F$29,0,10*ROW('Sanitation Data'!F14)))</f>
        <v/>
      </c>
      <c r="CW20" s="297" t="str">
        <f ca="true">+IF(OFFSET('Sanitation Data'!$F$30,0,10*ROW('Sanitation Data'!F14))="","",OFFSET('Sanitation Data'!$F$30,0,10*ROW('Sanitation Data'!F14)))</f>
        <v/>
      </c>
      <c r="CX20" s="297" t="str">
        <f ca="true">+IF(OFFSET('Sanitation Data'!$F$31,0,10*ROW('Sanitation Data'!F14))="","",OFFSET('Sanitation Data'!$F$31,0,10*ROW('Sanitation Data'!F14)))</f>
        <v/>
      </c>
      <c r="CY20" s="297" t="str">
        <f ca="true">+IF(OFFSET('Sanitation Data'!$F$32,0,10*ROW('Sanitation Data'!F14))="","",OFFSET('Sanitation Data'!$F$32,0,10*ROW('Sanitation Data'!F14)))</f>
        <v/>
      </c>
      <c r="CZ20" s="297" t="str">
        <f ca="true">+IF(OFFSET('Sanitation Data'!$G$28,0,10*ROW('Sanitation Data'!G14))="","",OFFSET('Sanitation Data'!$G$28,0,10*ROW('Sanitation Data'!G14)))</f>
        <v/>
      </c>
      <c r="DA20" s="297" t="str">
        <f ca="true">+IF(OFFSET('Sanitation Data'!$G$29,0,10*ROW('Sanitation Data'!G14))="","",OFFSET('Sanitation Data'!$G$29,0,10*ROW('Sanitation Data'!G14)))</f>
        <v/>
      </c>
      <c r="DB20" s="297" t="str">
        <f ca="true">+IF(OFFSET('Sanitation Data'!$G$30,0,10*ROW('Sanitation Data'!G14))="","",OFFSET('Sanitation Data'!$G$30,0,10*ROW('Sanitation Data'!G14)))</f>
        <v/>
      </c>
      <c r="DC20" s="297" t="str">
        <f ca="true">+IF(OFFSET('Sanitation Data'!$G$31,0,10*ROW('Sanitation Data'!G14))="","",OFFSET('Sanitation Data'!$G$31,0,10*ROW('Sanitation Data'!G14)))</f>
        <v/>
      </c>
      <c r="DD20" s="297" t="str">
        <f ca="true">+IF(OFFSET('Sanitation Data'!$G$32,0,10*ROW('Sanitation Data'!G14))="","",OFFSET('Sanitation Data'!$G$32,0,10*ROW('Sanitation Data'!G14)))</f>
        <v/>
      </c>
      <c r="DE20" s="297" t="str">
        <f ca="true">+IF(OFFSET('Sanitation Data'!$H$28,0,10*ROW('Sanitation Data'!H14))="","",OFFSET('Sanitation Data'!$H$28,0,10*ROW('Sanitation Data'!H14)))</f>
        <v/>
      </c>
      <c r="DF20" s="297" t="str">
        <f ca="true">+IF(OFFSET('Sanitation Data'!$H$29,0,10*ROW('Sanitation Data'!H14))="","",OFFSET('Sanitation Data'!$H$29,0,10*ROW('Sanitation Data'!H14)))</f>
        <v/>
      </c>
      <c r="DG20" s="297" t="str">
        <f ca="true">+IF(OFFSET('Sanitation Data'!$H$30,0,10*ROW('Sanitation Data'!H14))="","",OFFSET('Sanitation Data'!$H$30,0,10*ROW('Sanitation Data'!H14)))</f>
        <v/>
      </c>
      <c r="DH20" s="297" t="str">
        <f ca="true">+IF(OFFSET('Sanitation Data'!$H$31,0,10*ROW('Sanitation Data'!H14))="","",OFFSET('Sanitation Data'!$H$31,0,10*ROW('Sanitation Data'!H14)))</f>
        <v/>
      </c>
      <c r="DI20" s="297" t="str">
        <f ca="true">+IF(OFFSET('Sanitation Data'!$H$32,0,10*ROW('Sanitation Data'!H14))="","",OFFSET('Sanitation Data'!$H$32,0,10*ROW('Sanitation Data'!H14)))</f>
        <v/>
      </c>
      <c r="DJ20" s="297" t="str">
        <f ca="true">+IF(OFFSET('Sanitation Data'!$I$28,0,10*ROW('Sanitation Data'!I14))="","",OFFSET('Sanitation Data'!$I$28,0,10*ROW('Sanitation Data'!I14)))</f>
        <v/>
      </c>
      <c r="DK20" s="297" t="str">
        <f ca="true">+IF(OFFSET('Sanitation Data'!$I$29,0,10*ROW('Sanitation Data'!I14))="","",OFFSET('Sanitation Data'!$I$29,0,10*ROW('Sanitation Data'!I14)))</f>
        <v/>
      </c>
      <c r="DL20" s="297" t="str">
        <f ca="true">+IF(OFFSET('Sanitation Data'!$I$30,0,10*ROW('Sanitation Data'!I14))="","",OFFSET('Sanitation Data'!$I$30,0,10*ROW('Sanitation Data'!I14)))</f>
        <v/>
      </c>
      <c r="DM20" s="297" t="str">
        <f ca="true">+IF(OFFSET('Sanitation Data'!$I$31,0,10*ROW('Sanitation Data'!I14))="","",OFFSET('Sanitation Data'!$I$31,0,10*ROW('Sanitation Data'!I14)))</f>
        <v/>
      </c>
      <c r="DN20" s="297" t="str">
        <f ca="true">+IF(OFFSET('Sanitation Data'!$I$32,0,10*ROW('Sanitation Data'!I14))="","",OFFSET('Sanitation Data'!$I$32,0,10*ROW('Sanitation Data'!I14)))</f>
        <v/>
      </c>
      <c r="DO20" s="297" t="str">
        <f ca="true">+IF(OFFSET('Hygiene Data'!$D$11,0,10*ROW('Hygiene Data'!D14))="","",OFFSET('Hygiene Data'!$D$11,0,10*ROW('Hygiene Data'!D14)))</f>
        <v/>
      </c>
      <c r="DP20" s="297" t="str">
        <f ca="true">+IF(OFFSET('Hygiene Data'!$D$12,0,10*ROW('Hygiene Data'!D14))="","",OFFSET('Hygiene Data'!$D$12,0,10*ROW('Hygiene Data'!D14)))</f>
        <v/>
      </c>
      <c r="DQ20" s="297" t="str">
        <f ca="true">+IF(OFFSET('Hygiene Data'!$D$13,0,10*ROW('Hygiene Data'!D14))="","",OFFSET('Hygiene Data'!$D$13,0,10*ROW('Hygiene Data'!D14)))</f>
        <v/>
      </c>
      <c r="DR20" s="297" t="str">
        <f ca="true">+IF(OFFSET('Hygiene Data'!$E$11,0,10*ROW('Hygiene Data'!E14))="","",OFFSET('Hygiene Data'!$E$11,0,10*ROW('Hygiene Data'!E14)))</f>
        <v/>
      </c>
      <c r="DS20" s="297" t="str">
        <f ca="true">+IF(OFFSET('Hygiene Data'!$E$12,0,10*ROW('Hygiene Data'!E14))="","",OFFSET('Hygiene Data'!$E$12,0,10*ROW('Hygiene Data'!E14)))</f>
        <v/>
      </c>
      <c r="DT20" s="297" t="str">
        <f ca="true">+IF(OFFSET('Hygiene Data'!$E$13,0,10*ROW('Hygiene Data'!E14))="","",OFFSET('Hygiene Data'!$E$13,0,10*ROW('Hygiene Data'!E14)))</f>
        <v/>
      </c>
      <c r="DU20" s="297" t="str">
        <f ca="true">+IF(OFFSET('Hygiene Data'!$F$11,0,10*ROW('Hygiene Data'!F14))="","",OFFSET('Hygiene Data'!$F$11,0,10*ROW('Hygiene Data'!F14)))</f>
        <v/>
      </c>
      <c r="DV20" s="297" t="str">
        <f ca="true">+IF(OFFSET('Hygiene Data'!$F$12,0,10*ROW('Hygiene Data'!F14))="","",OFFSET('Hygiene Data'!$F$12,0,10*ROW('Hygiene Data'!F14)))</f>
        <v/>
      </c>
      <c r="DW20" s="297" t="str">
        <f ca="true">+IF(OFFSET('Hygiene Data'!$F$13,0,10*ROW('Hygiene Data'!F14))="","",OFFSET('Hygiene Data'!$F$13,0,10*ROW('Hygiene Data'!F14)))</f>
        <v/>
      </c>
      <c r="DX20" s="297" t="str">
        <f ca="true">+IF(OFFSET('Hygiene Data'!$G$11,0,10*ROW('Hygiene Data'!G14))="","",OFFSET('Hygiene Data'!$G$11,0,10*ROW('Hygiene Data'!G14)))</f>
        <v/>
      </c>
      <c r="DY20" s="297" t="str">
        <f ca="true">+IF(OFFSET('Hygiene Data'!$G$12,0,10*ROW('Hygiene Data'!G14))="","",OFFSET('Hygiene Data'!$G$12,0,10*ROW('Hygiene Data'!G14)))</f>
        <v/>
      </c>
      <c r="DZ20" s="297" t="str">
        <f ca="true">+IF(OFFSET('Hygiene Data'!$G$13,0,10*ROW('Hygiene Data'!G14))="","",OFFSET('Hygiene Data'!$G$13,0,10*ROW('Hygiene Data'!G14)))</f>
        <v/>
      </c>
      <c r="EA20" s="297" t="str">
        <f ca="true">+IF(OFFSET('Hygiene Data'!$H$11,0,10*ROW('Hygiene Data'!H14))="","",OFFSET('Hygiene Data'!$H$11,0,10*ROW('Hygiene Data'!H14)))</f>
        <v/>
      </c>
      <c r="EB20" s="297" t="str">
        <f ca="true">+IF(OFFSET('Hygiene Data'!$H$12,0,10*ROW('Hygiene Data'!H14))="","",OFFSET('Hygiene Data'!$H$12,0,10*ROW('Hygiene Data'!H14)))</f>
        <v/>
      </c>
      <c r="EC20" s="297" t="str">
        <f ca="true">+IF(OFFSET('Hygiene Data'!$H$13,0,10*ROW('Hygiene Data'!H14))="","",OFFSET('Hygiene Data'!$H$13,0,10*ROW('Hygiene Data'!H14)))</f>
        <v/>
      </c>
      <c r="ED20" s="297" t="str">
        <f ca="true">+IF(OFFSET('Hygiene Data'!$I$11,0,10*ROW('Hygiene Data'!I14))="","",OFFSET('Hygiene Data'!$I$11,0,10*ROW('Hygiene Data'!I14)))</f>
        <v/>
      </c>
      <c r="EE20" s="297" t="str">
        <f ca="true">+IF(OFFSET('Hygiene Data'!$I$12,0,10*ROW('Hygiene Data'!I14))="","",OFFSET('Hygiene Data'!$I$12,0,10*ROW('Hygiene Data'!I14)))</f>
        <v/>
      </c>
      <c r="EF20" s="29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3"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7"/>
      <c r="BS21" s="297" t="str">
        <f ca="true">+IF(OFFSET('Water Data'!$D$27,0,10*ROW('Water Data'!D15))="","",OFFSET('Water Data'!$D$27,0,10*ROW('Water Data'!D15)))</f>
        <v/>
      </c>
      <c r="BT21" s="297" t="str">
        <f ca="true">+IF(OFFSET('Water Data'!$D$28,0,10*ROW('Water Data'!D15))="","",OFFSET('Water Data'!$D$28,0,10*ROW('Water Data'!D15)))</f>
        <v/>
      </c>
      <c r="BU21" s="297" t="str">
        <f ca="true">+IF(OFFSET('Water Data'!$D$29,0,10*ROW('Water Data'!D15))="","",OFFSET('Water Data'!$D$29,0,10*ROW('Water Data'!D15)))</f>
        <v/>
      </c>
      <c r="BV21" s="297" t="str">
        <f ca="true">+IF(OFFSET('Water Data'!$E$27,0,10*ROW('Water Data'!E15))="","",OFFSET('Water Data'!$E$27,0,10*ROW('Water Data'!E15)))</f>
        <v/>
      </c>
      <c r="BW21" s="297" t="str">
        <f ca="true">+IF(OFFSET('Water Data'!$E$28,0,10*ROW('Water Data'!E15))="","",OFFSET('Water Data'!$E$28,0,10*ROW('Water Data'!E15)))</f>
        <v/>
      </c>
      <c r="BX21" s="297" t="str">
        <f ca="true">+IF(OFFSET('Water Data'!$E$29,0,10*ROW('Water Data'!E15))="","",OFFSET('Water Data'!$E$29,0,10*ROW('Water Data'!E15)))</f>
        <v/>
      </c>
      <c r="BY21" s="297" t="str">
        <f ca="true">+IF(OFFSET('Water Data'!$F$27,0,10*ROW('Water Data'!F15))="","",OFFSET('Water Data'!$F$27,0,10*ROW('Water Data'!F15)))</f>
        <v/>
      </c>
      <c r="BZ21" s="297" t="str">
        <f ca="true">+IF(OFFSET('Water Data'!$F$28,0,10*ROW('Water Data'!F15))="","",OFFSET('Water Data'!$F$28,0,10*ROW('Water Data'!F15)))</f>
        <v/>
      </c>
      <c r="CA21" s="297" t="str">
        <f ca="true">+IF(OFFSET('Water Data'!$F$29,0,10*ROW('Water Data'!F15))="","",OFFSET('Water Data'!$F$29,0,10*ROW('Water Data'!F15)))</f>
        <v/>
      </c>
      <c r="CB21" s="297" t="str">
        <f ca="true">+IF(OFFSET('Water Data'!$G$27,0,10*ROW('Water Data'!G15))="","",OFFSET('Water Data'!$G$27,0,10*ROW('Water Data'!G15)))</f>
        <v/>
      </c>
      <c r="CC21" s="297" t="str">
        <f ca="true">+IF(OFFSET('Water Data'!$G$28,0,10*ROW('Water Data'!G15))="","",OFFSET('Water Data'!$G$28,0,10*ROW('Water Data'!G15)))</f>
        <v/>
      </c>
      <c r="CD21" s="297" t="str">
        <f ca="true">+IF(OFFSET('Water Data'!$G$29,0,10*ROW('Water Data'!G15))="","",OFFSET('Water Data'!$G$29,0,10*ROW('Water Data'!G15)))</f>
        <v/>
      </c>
      <c r="CE21" s="297" t="str">
        <f ca="true">+IF(OFFSET('Water Data'!$H$27,0,10*ROW('Water Data'!H15))="","",OFFSET('Water Data'!$H$27,0,10*ROW('Water Data'!H15)))</f>
        <v/>
      </c>
      <c r="CF21" s="297" t="str">
        <f ca="true">+IF(OFFSET('Water Data'!$H$28,0,10*ROW('Water Data'!H15))="","",OFFSET('Water Data'!$H$28,0,10*ROW('Water Data'!H15)))</f>
        <v/>
      </c>
      <c r="CG21" s="297" t="str">
        <f ca="true">+IF(OFFSET('Water Data'!$H$29,0,10*ROW('Water Data'!H15))="","",OFFSET('Water Data'!$H$29,0,10*ROW('Water Data'!H15)))</f>
        <v/>
      </c>
      <c r="CH21" s="297" t="str">
        <f ca="true">+IF(OFFSET('Water Data'!$I$27,0,10*ROW('Water Data'!I15))="","",OFFSET('Water Data'!$I$27,0,10*ROW('Water Data'!I15)))</f>
        <v/>
      </c>
      <c r="CI21" s="297" t="str">
        <f ca="true">+IF(OFFSET('Water Data'!$I$28,0,10*ROW('Water Data'!I15))="","",OFFSET('Water Data'!$I$28,0,10*ROW('Water Data'!I15)))</f>
        <v/>
      </c>
      <c r="CJ21" s="297" t="str">
        <f ca="true">+IF(OFFSET('Water Data'!$I$29,0,10*ROW('Water Data'!I15))="","",OFFSET('Water Data'!$I$29,0,10*ROW('Water Data'!I15)))</f>
        <v/>
      </c>
      <c r="CK21" s="297" t="str">
        <f ca="true">+IF(OFFSET('Sanitation Data'!$D$28,0,10*ROW('Sanitation Data'!D15))="","",OFFSET('Sanitation Data'!$D$28,0,10*ROW('Sanitation Data'!D15)))</f>
        <v/>
      </c>
      <c r="CL21" s="297" t="str">
        <f ca="true">+IF(OFFSET('Sanitation Data'!$D$29,0,10*ROW('Sanitation Data'!D15))="","",OFFSET('Sanitation Data'!$D$29,0,10*ROW('Sanitation Data'!D15)))</f>
        <v/>
      </c>
      <c r="CM21" s="297" t="str">
        <f ca="true">+IF(OFFSET('Sanitation Data'!$D$30,0,10*ROW('Sanitation Data'!D15))="","",OFFSET('Sanitation Data'!$D$30,0,10*ROW('Sanitation Data'!D15)))</f>
        <v/>
      </c>
      <c r="CN21" s="297" t="str">
        <f ca="true">+IF(OFFSET('Sanitation Data'!$D$31,0,10*ROW('Sanitation Data'!D15))="","",OFFSET('Sanitation Data'!$D$31,0,10*ROW('Sanitation Data'!D15)))</f>
        <v/>
      </c>
      <c r="CO21" s="297" t="str">
        <f ca="true">+IF(OFFSET('Sanitation Data'!$D$32,0,10*ROW('Sanitation Data'!D15))="","",OFFSET('Sanitation Data'!$D$32,0,10*ROW('Sanitation Data'!D15)))</f>
        <v/>
      </c>
      <c r="CP21" s="297" t="str">
        <f ca="true">+IF(OFFSET('Sanitation Data'!$E$28,0,10*ROW('Sanitation Data'!E15))="","",OFFSET('Sanitation Data'!$E$28,0,10*ROW('Sanitation Data'!E15)))</f>
        <v/>
      </c>
      <c r="CQ21" s="297" t="str">
        <f ca="true">+IF(OFFSET('Sanitation Data'!$E$29,0,10*ROW('Sanitation Data'!E15))="","",OFFSET('Sanitation Data'!$E$29,0,10*ROW('Sanitation Data'!E15)))</f>
        <v/>
      </c>
      <c r="CR21" s="297" t="str">
        <f ca="true">+IF(OFFSET('Sanitation Data'!$E$30,0,10*ROW('Sanitation Data'!E15))="","",OFFSET('Sanitation Data'!$E$30,0,10*ROW('Sanitation Data'!E15)))</f>
        <v/>
      </c>
      <c r="CS21" s="297" t="str">
        <f ca="true">+IF(OFFSET('Sanitation Data'!$E$31,0,10*ROW('Sanitation Data'!E15))="","",OFFSET('Sanitation Data'!$E$31,0,10*ROW('Sanitation Data'!E15)))</f>
        <v/>
      </c>
      <c r="CT21" s="297" t="str">
        <f ca="true">+IF(OFFSET('Sanitation Data'!$E$32,0,10*ROW('Sanitation Data'!E15))="","",OFFSET('Sanitation Data'!$E$32,0,10*ROW('Sanitation Data'!E15)))</f>
        <v/>
      </c>
      <c r="CU21" s="297" t="str">
        <f ca="true">+IF(OFFSET('Sanitation Data'!$F$28,0,10*ROW('Sanitation Data'!F15))="","",OFFSET('Sanitation Data'!$F$28,0,10*ROW('Sanitation Data'!F15)))</f>
        <v/>
      </c>
      <c r="CV21" s="297" t="str">
        <f ca="true">+IF(OFFSET('Sanitation Data'!$F$29,0,10*ROW('Sanitation Data'!F15))="","",OFFSET('Sanitation Data'!$F$29,0,10*ROW('Sanitation Data'!F15)))</f>
        <v/>
      </c>
      <c r="CW21" s="297" t="str">
        <f ca="true">+IF(OFFSET('Sanitation Data'!$F$30,0,10*ROW('Sanitation Data'!F15))="","",OFFSET('Sanitation Data'!$F$30,0,10*ROW('Sanitation Data'!F15)))</f>
        <v/>
      </c>
      <c r="CX21" s="297" t="str">
        <f ca="true">+IF(OFFSET('Sanitation Data'!$F$31,0,10*ROW('Sanitation Data'!F15))="","",OFFSET('Sanitation Data'!$F$31,0,10*ROW('Sanitation Data'!F15)))</f>
        <v/>
      </c>
      <c r="CY21" s="297" t="str">
        <f ca="true">+IF(OFFSET('Sanitation Data'!$F$32,0,10*ROW('Sanitation Data'!F15))="","",OFFSET('Sanitation Data'!$F$32,0,10*ROW('Sanitation Data'!F15)))</f>
        <v/>
      </c>
      <c r="CZ21" s="297" t="str">
        <f ca="true">+IF(OFFSET('Sanitation Data'!$G$28,0,10*ROW('Sanitation Data'!G15))="","",OFFSET('Sanitation Data'!$G$28,0,10*ROW('Sanitation Data'!G15)))</f>
        <v/>
      </c>
      <c r="DA21" s="297" t="str">
        <f ca="true">+IF(OFFSET('Sanitation Data'!$G$29,0,10*ROW('Sanitation Data'!G15))="","",OFFSET('Sanitation Data'!$G$29,0,10*ROW('Sanitation Data'!G15)))</f>
        <v/>
      </c>
      <c r="DB21" s="297" t="str">
        <f ca="true">+IF(OFFSET('Sanitation Data'!$G$30,0,10*ROW('Sanitation Data'!G15))="","",OFFSET('Sanitation Data'!$G$30,0,10*ROW('Sanitation Data'!G15)))</f>
        <v/>
      </c>
      <c r="DC21" s="297" t="str">
        <f ca="true">+IF(OFFSET('Sanitation Data'!$G$31,0,10*ROW('Sanitation Data'!G15))="","",OFFSET('Sanitation Data'!$G$31,0,10*ROW('Sanitation Data'!G15)))</f>
        <v/>
      </c>
      <c r="DD21" s="297" t="str">
        <f ca="true">+IF(OFFSET('Sanitation Data'!$G$32,0,10*ROW('Sanitation Data'!G15))="","",OFFSET('Sanitation Data'!$G$32,0,10*ROW('Sanitation Data'!G15)))</f>
        <v/>
      </c>
      <c r="DE21" s="297" t="str">
        <f ca="true">+IF(OFFSET('Sanitation Data'!$H$28,0,10*ROW('Sanitation Data'!H15))="","",OFFSET('Sanitation Data'!$H$28,0,10*ROW('Sanitation Data'!H15)))</f>
        <v/>
      </c>
      <c r="DF21" s="297" t="str">
        <f ca="true">+IF(OFFSET('Sanitation Data'!$H$29,0,10*ROW('Sanitation Data'!H15))="","",OFFSET('Sanitation Data'!$H$29,0,10*ROW('Sanitation Data'!H15)))</f>
        <v/>
      </c>
      <c r="DG21" s="297" t="str">
        <f ca="true">+IF(OFFSET('Sanitation Data'!$H$30,0,10*ROW('Sanitation Data'!H15))="","",OFFSET('Sanitation Data'!$H$30,0,10*ROW('Sanitation Data'!H15)))</f>
        <v/>
      </c>
      <c r="DH21" s="297" t="str">
        <f ca="true">+IF(OFFSET('Sanitation Data'!$H$31,0,10*ROW('Sanitation Data'!H15))="","",OFFSET('Sanitation Data'!$H$31,0,10*ROW('Sanitation Data'!H15)))</f>
        <v/>
      </c>
      <c r="DI21" s="297" t="str">
        <f ca="true">+IF(OFFSET('Sanitation Data'!$H$32,0,10*ROW('Sanitation Data'!H15))="","",OFFSET('Sanitation Data'!$H$32,0,10*ROW('Sanitation Data'!H15)))</f>
        <v/>
      </c>
      <c r="DJ21" s="297" t="str">
        <f ca="true">+IF(OFFSET('Sanitation Data'!$I$28,0,10*ROW('Sanitation Data'!I15))="","",OFFSET('Sanitation Data'!$I$28,0,10*ROW('Sanitation Data'!I15)))</f>
        <v/>
      </c>
      <c r="DK21" s="297" t="str">
        <f ca="true">+IF(OFFSET('Sanitation Data'!$I$29,0,10*ROW('Sanitation Data'!I15))="","",OFFSET('Sanitation Data'!$I$29,0,10*ROW('Sanitation Data'!I15)))</f>
        <v/>
      </c>
      <c r="DL21" s="297" t="str">
        <f ca="true">+IF(OFFSET('Sanitation Data'!$I$30,0,10*ROW('Sanitation Data'!I15))="","",OFFSET('Sanitation Data'!$I$30,0,10*ROW('Sanitation Data'!I15)))</f>
        <v/>
      </c>
      <c r="DM21" s="297" t="str">
        <f ca="true">+IF(OFFSET('Sanitation Data'!$I$31,0,10*ROW('Sanitation Data'!I15))="","",OFFSET('Sanitation Data'!$I$31,0,10*ROW('Sanitation Data'!I15)))</f>
        <v/>
      </c>
      <c r="DN21" s="297" t="str">
        <f ca="true">+IF(OFFSET('Sanitation Data'!$I$32,0,10*ROW('Sanitation Data'!I15))="","",OFFSET('Sanitation Data'!$I$32,0,10*ROW('Sanitation Data'!I15)))</f>
        <v/>
      </c>
      <c r="DO21" s="297" t="str">
        <f ca="true">+IF(OFFSET('Hygiene Data'!$D$11,0,10*ROW('Hygiene Data'!D15))="","",OFFSET('Hygiene Data'!$D$11,0,10*ROW('Hygiene Data'!D15)))</f>
        <v/>
      </c>
      <c r="DP21" s="297" t="str">
        <f ca="true">+IF(OFFSET('Hygiene Data'!$D$12,0,10*ROW('Hygiene Data'!D15))="","",OFFSET('Hygiene Data'!$D$12,0,10*ROW('Hygiene Data'!D15)))</f>
        <v/>
      </c>
      <c r="DQ21" s="297" t="str">
        <f ca="true">+IF(OFFSET('Hygiene Data'!$D$13,0,10*ROW('Hygiene Data'!D15))="","",OFFSET('Hygiene Data'!$D$13,0,10*ROW('Hygiene Data'!D15)))</f>
        <v/>
      </c>
      <c r="DR21" s="297" t="str">
        <f ca="true">+IF(OFFSET('Hygiene Data'!$E$11,0,10*ROW('Hygiene Data'!E15))="","",OFFSET('Hygiene Data'!$E$11,0,10*ROW('Hygiene Data'!E15)))</f>
        <v/>
      </c>
      <c r="DS21" s="297" t="str">
        <f ca="true">+IF(OFFSET('Hygiene Data'!$E$12,0,10*ROW('Hygiene Data'!E15))="","",OFFSET('Hygiene Data'!$E$12,0,10*ROW('Hygiene Data'!E15)))</f>
        <v/>
      </c>
      <c r="DT21" s="297" t="str">
        <f ca="true">+IF(OFFSET('Hygiene Data'!$E$13,0,10*ROW('Hygiene Data'!E15))="","",OFFSET('Hygiene Data'!$E$13,0,10*ROW('Hygiene Data'!E15)))</f>
        <v/>
      </c>
      <c r="DU21" s="297" t="str">
        <f ca="true">+IF(OFFSET('Hygiene Data'!$F$11,0,10*ROW('Hygiene Data'!F15))="","",OFFSET('Hygiene Data'!$F$11,0,10*ROW('Hygiene Data'!F15)))</f>
        <v/>
      </c>
      <c r="DV21" s="297" t="str">
        <f ca="true">+IF(OFFSET('Hygiene Data'!$F$12,0,10*ROW('Hygiene Data'!F15))="","",OFFSET('Hygiene Data'!$F$12,0,10*ROW('Hygiene Data'!F15)))</f>
        <v/>
      </c>
      <c r="DW21" s="297" t="str">
        <f ca="true">+IF(OFFSET('Hygiene Data'!$F$13,0,10*ROW('Hygiene Data'!F15))="","",OFFSET('Hygiene Data'!$F$13,0,10*ROW('Hygiene Data'!F15)))</f>
        <v/>
      </c>
      <c r="DX21" s="297" t="str">
        <f ca="true">+IF(OFFSET('Hygiene Data'!$G$11,0,10*ROW('Hygiene Data'!G15))="","",OFFSET('Hygiene Data'!$G$11,0,10*ROW('Hygiene Data'!G15)))</f>
        <v/>
      </c>
      <c r="DY21" s="297" t="str">
        <f ca="true">+IF(OFFSET('Hygiene Data'!$G$12,0,10*ROW('Hygiene Data'!G15))="","",OFFSET('Hygiene Data'!$G$12,0,10*ROW('Hygiene Data'!G15)))</f>
        <v/>
      </c>
      <c r="DZ21" s="297" t="str">
        <f ca="true">+IF(OFFSET('Hygiene Data'!$G$13,0,10*ROW('Hygiene Data'!G15))="","",OFFSET('Hygiene Data'!$G$13,0,10*ROW('Hygiene Data'!G15)))</f>
        <v/>
      </c>
      <c r="EA21" s="297" t="str">
        <f ca="true">+IF(OFFSET('Hygiene Data'!$H$11,0,10*ROW('Hygiene Data'!H15))="","",OFFSET('Hygiene Data'!$H$11,0,10*ROW('Hygiene Data'!H15)))</f>
        <v/>
      </c>
      <c r="EB21" s="297" t="str">
        <f ca="true">+IF(OFFSET('Hygiene Data'!$H$12,0,10*ROW('Hygiene Data'!H15))="","",OFFSET('Hygiene Data'!$H$12,0,10*ROW('Hygiene Data'!H15)))</f>
        <v/>
      </c>
      <c r="EC21" s="297" t="str">
        <f ca="true">+IF(OFFSET('Hygiene Data'!$H$13,0,10*ROW('Hygiene Data'!H15))="","",OFFSET('Hygiene Data'!$H$13,0,10*ROW('Hygiene Data'!H15)))</f>
        <v/>
      </c>
      <c r="ED21" s="297" t="str">
        <f ca="true">+IF(OFFSET('Hygiene Data'!$I$11,0,10*ROW('Hygiene Data'!I15))="","",OFFSET('Hygiene Data'!$I$11,0,10*ROW('Hygiene Data'!I15)))</f>
        <v/>
      </c>
      <c r="EE21" s="297" t="str">
        <f ca="true">+IF(OFFSET('Hygiene Data'!$I$12,0,10*ROW('Hygiene Data'!I15))="","",OFFSET('Hygiene Data'!$I$12,0,10*ROW('Hygiene Data'!I15)))</f>
        <v/>
      </c>
      <c r="EF21" s="29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3"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7"/>
      <c r="BS22" s="297" t="str">
        <f ca="true">+IF(OFFSET('Water Data'!$D$27,0,10*ROW('Water Data'!D16))="","",OFFSET('Water Data'!$D$27,0,10*ROW('Water Data'!D16)))</f>
        <v/>
      </c>
      <c r="BT22" s="297" t="str">
        <f ca="true">+IF(OFFSET('Water Data'!$D$28,0,10*ROW('Water Data'!D16))="","",OFFSET('Water Data'!$D$28,0,10*ROW('Water Data'!D16)))</f>
        <v/>
      </c>
      <c r="BU22" s="297" t="str">
        <f ca="true">+IF(OFFSET('Water Data'!$D$29,0,10*ROW('Water Data'!D16))="","",OFFSET('Water Data'!$D$29,0,10*ROW('Water Data'!D16)))</f>
        <v/>
      </c>
      <c r="BV22" s="297" t="str">
        <f ca="true">+IF(OFFSET('Water Data'!$E$27,0,10*ROW('Water Data'!E16))="","",OFFSET('Water Data'!$E$27,0,10*ROW('Water Data'!E16)))</f>
        <v/>
      </c>
      <c r="BW22" s="297" t="str">
        <f ca="true">+IF(OFFSET('Water Data'!$E$28,0,10*ROW('Water Data'!E16))="","",OFFSET('Water Data'!$E$28,0,10*ROW('Water Data'!E16)))</f>
        <v/>
      </c>
      <c r="BX22" s="297" t="str">
        <f ca="true">+IF(OFFSET('Water Data'!$E$29,0,10*ROW('Water Data'!E16))="","",OFFSET('Water Data'!$E$29,0,10*ROW('Water Data'!E16)))</f>
        <v/>
      </c>
      <c r="BY22" s="297" t="str">
        <f ca="true">+IF(OFFSET('Water Data'!$F$27,0,10*ROW('Water Data'!F16))="","",OFFSET('Water Data'!$F$27,0,10*ROW('Water Data'!F16)))</f>
        <v/>
      </c>
      <c r="BZ22" s="297" t="str">
        <f ca="true">+IF(OFFSET('Water Data'!$F$28,0,10*ROW('Water Data'!F16))="","",OFFSET('Water Data'!$F$28,0,10*ROW('Water Data'!F16)))</f>
        <v/>
      </c>
      <c r="CA22" s="297" t="str">
        <f ca="true">+IF(OFFSET('Water Data'!$F$29,0,10*ROW('Water Data'!F16))="","",OFFSET('Water Data'!$F$29,0,10*ROW('Water Data'!F16)))</f>
        <v/>
      </c>
      <c r="CB22" s="297" t="str">
        <f ca="true">+IF(OFFSET('Water Data'!$G$27,0,10*ROW('Water Data'!G16))="","",OFFSET('Water Data'!$G$27,0,10*ROW('Water Data'!G16)))</f>
        <v/>
      </c>
      <c r="CC22" s="297" t="str">
        <f ca="true">+IF(OFFSET('Water Data'!$G$28,0,10*ROW('Water Data'!G16))="","",OFFSET('Water Data'!$G$28,0,10*ROW('Water Data'!G16)))</f>
        <v/>
      </c>
      <c r="CD22" s="297" t="str">
        <f ca="true">+IF(OFFSET('Water Data'!$G$29,0,10*ROW('Water Data'!G16))="","",OFFSET('Water Data'!$G$29,0,10*ROW('Water Data'!G16)))</f>
        <v/>
      </c>
      <c r="CE22" s="297" t="str">
        <f ca="true">+IF(OFFSET('Water Data'!$H$27,0,10*ROW('Water Data'!H16))="","",OFFSET('Water Data'!$H$27,0,10*ROW('Water Data'!H16)))</f>
        <v/>
      </c>
      <c r="CF22" s="297" t="str">
        <f ca="true">+IF(OFFSET('Water Data'!$H$28,0,10*ROW('Water Data'!H16))="","",OFFSET('Water Data'!$H$28,0,10*ROW('Water Data'!H16)))</f>
        <v/>
      </c>
      <c r="CG22" s="297" t="str">
        <f ca="true">+IF(OFFSET('Water Data'!$H$29,0,10*ROW('Water Data'!H16))="","",OFFSET('Water Data'!$H$29,0,10*ROW('Water Data'!H16)))</f>
        <v/>
      </c>
      <c r="CH22" s="297" t="str">
        <f ca="true">+IF(OFFSET('Water Data'!$I$27,0,10*ROW('Water Data'!I16))="","",OFFSET('Water Data'!$I$27,0,10*ROW('Water Data'!I16)))</f>
        <v/>
      </c>
      <c r="CI22" s="297" t="str">
        <f ca="true">+IF(OFFSET('Water Data'!$I$28,0,10*ROW('Water Data'!I16))="","",OFFSET('Water Data'!$I$28,0,10*ROW('Water Data'!I16)))</f>
        <v/>
      </c>
      <c r="CJ22" s="297" t="str">
        <f ca="true">+IF(OFFSET('Water Data'!$I$29,0,10*ROW('Water Data'!I16))="","",OFFSET('Water Data'!$I$29,0,10*ROW('Water Data'!I16)))</f>
        <v/>
      </c>
      <c r="CK22" s="297" t="str">
        <f ca="true">+IF(OFFSET('Sanitation Data'!$D$28,0,10*ROW('Sanitation Data'!D16))="","",OFFSET('Sanitation Data'!$D$28,0,10*ROW('Sanitation Data'!D16)))</f>
        <v/>
      </c>
      <c r="CL22" s="297" t="str">
        <f ca="true">+IF(OFFSET('Sanitation Data'!$D$29,0,10*ROW('Sanitation Data'!D16))="","",OFFSET('Sanitation Data'!$D$29,0,10*ROW('Sanitation Data'!D16)))</f>
        <v/>
      </c>
      <c r="CM22" s="297" t="str">
        <f ca="true">+IF(OFFSET('Sanitation Data'!$D$30,0,10*ROW('Sanitation Data'!D16))="","",OFFSET('Sanitation Data'!$D$30,0,10*ROW('Sanitation Data'!D16)))</f>
        <v/>
      </c>
      <c r="CN22" s="297" t="str">
        <f ca="true">+IF(OFFSET('Sanitation Data'!$D$31,0,10*ROW('Sanitation Data'!D16))="","",OFFSET('Sanitation Data'!$D$31,0,10*ROW('Sanitation Data'!D16)))</f>
        <v/>
      </c>
      <c r="CO22" s="297" t="str">
        <f ca="true">+IF(OFFSET('Sanitation Data'!$D$32,0,10*ROW('Sanitation Data'!D16))="","",OFFSET('Sanitation Data'!$D$32,0,10*ROW('Sanitation Data'!D16)))</f>
        <v/>
      </c>
      <c r="CP22" s="297" t="str">
        <f ca="true">+IF(OFFSET('Sanitation Data'!$E$28,0,10*ROW('Sanitation Data'!E16))="","",OFFSET('Sanitation Data'!$E$28,0,10*ROW('Sanitation Data'!E16)))</f>
        <v/>
      </c>
      <c r="CQ22" s="297" t="str">
        <f ca="true">+IF(OFFSET('Sanitation Data'!$E$29,0,10*ROW('Sanitation Data'!E16))="","",OFFSET('Sanitation Data'!$E$29,0,10*ROW('Sanitation Data'!E16)))</f>
        <v/>
      </c>
      <c r="CR22" s="297" t="str">
        <f ca="true">+IF(OFFSET('Sanitation Data'!$E$30,0,10*ROW('Sanitation Data'!E16))="","",OFFSET('Sanitation Data'!$E$30,0,10*ROW('Sanitation Data'!E16)))</f>
        <v/>
      </c>
      <c r="CS22" s="297" t="str">
        <f ca="true">+IF(OFFSET('Sanitation Data'!$E$31,0,10*ROW('Sanitation Data'!E16))="","",OFFSET('Sanitation Data'!$E$31,0,10*ROW('Sanitation Data'!E16)))</f>
        <v/>
      </c>
      <c r="CT22" s="297" t="str">
        <f ca="true">+IF(OFFSET('Sanitation Data'!$E$32,0,10*ROW('Sanitation Data'!E16))="","",OFFSET('Sanitation Data'!$E$32,0,10*ROW('Sanitation Data'!E16)))</f>
        <v/>
      </c>
      <c r="CU22" s="297" t="str">
        <f ca="true">+IF(OFFSET('Sanitation Data'!$F$28,0,10*ROW('Sanitation Data'!F16))="","",OFFSET('Sanitation Data'!$F$28,0,10*ROW('Sanitation Data'!F16)))</f>
        <v/>
      </c>
      <c r="CV22" s="297" t="str">
        <f ca="true">+IF(OFFSET('Sanitation Data'!$F$29,0,10*ROW('Sanitation Data'!F16))="","",OFFSET('Sanitation Data'!$F$29,0,10*ROW('Sanitation Data'!F16)))</f>
        <v/>
      </c>
      <c r="CW22" s="297" t="str">
        <f ca="true">+IF(OFFSET('Sanitation Data'!$F$30,0,10*ROW('Sanitation Data'!F16))="","",OFFSET('Sanitation Data'!$F$30,0,10*ROW('Sanitation Data'!F16)))</f>
        <v/>
      </c>
      <c r="CX22" s="297" t="str">
        <f ca="true">+IF(OFFSET('Sanitation Data'!$F$31,0,10*ROW('Sanitation Data'!F16))="","",OFFSET('Sanitation Data'!$F$31,0,10*ROW('Sanitation Data'!F16)))</f>
        <v/>
      </c>
      <c r="CY22" s="297" t="str">
        <f ca="true">+IF(OFFSET('Sanitation Data'!$F$32,0,10*ROW('Sanitation Data'!F16))="","",OFFSET('Sanitation Data'!$F$32,0,10*ROW('Sanitation Data'!F16)))</f>
        <v/>
      </c>
      <c r="CZ22" s="297" t="str">
        <f ca="true">+IF(OFFSET('Sanitation Data'!$G$28,0,10*ROW('Sanitation Data'!G16))="","",OFFSET('Sanitation Data'!$G$28,0,10*ROW('Sanitation Data'!G16)))</f>
        <v/>
      </c>
      <c r="DA22" s="297" t="str">
        <f ca="true">+IF(OFFSET('Sanitation Data'!$G$29,0,10*ROW('Sanitation Data'!G16))="","",OFFSET('Sanitation Data'!$G$29,0,10*ROW('Sanitation Data'!G16)))</f>
        <v/>
      </c>
      <c r="DB22" s="297" t="str">
        <f ca="true">+IF(OFFSET('Sanitation Data'!$G$30,0,10*ROW('Sanitation Data'!G16))="","",OFFSET('Sanitation Data'!$G$30,0,10*ROW('Sanitation Data'!G16)))</f>
        <v/>
      </c>
      <c r="DC22" s="297" t="str">
        <f ca="true">+IF(OFFSET('Sanitation Data'!$G$31,0,10*ROW('Sanitation Data'!G16))="","",OFFSET('Sanitation Data'!$G$31,0,10*ROW('Sanitation Data'!G16)))</f>
        <v/>
      </c>
      <c r="DD22" s="297" t="str">
        <f ca="true">+IF(OFFSET('Sanitation Data'!$G$32,0,10*ROW('Sanitation Data'!G16))="","",OFFSET('Sanitation Data'!$G$32,0,10*ROW('Sanitation Data'!G16)))</f>
        <v/>
      </c>
      <c r="DE22" s="297" t="str">
        <f ca="true">+IF(OFFSET('Sanitation Data'!$H$28,0,10*ROW('Sanitation Data'!H16))="","",OFFSET('Sanitation Data'!$H$28,0,10*ROW('Sanitation Data'!H16)))</f>
        <v/>
      </c>
      <c r="DF22" s="297" t="str">
        <f ca="true">+IF(OFFSET('Sanitation Data'!$H$29,0,10*ROW('Sanitation Data'!H16))="","",OFFSET('Sanitation Data'!$H$29,0,10*ROW('Sanitation Data'!H16)))</f>
        <v/>
      </c>
      <c r="DG22" s="297" t="str">
        <f ca="true">+IF(OFFSET('Sanitation Data'!$H$30,0,10*ROW('Sanitation Data'!H16))="","",OFFSET('Sanitation Data'!$H$30,0,10*ROW('Sanitation Data'!H16)))</f>
        <v/>
      </c>
      <c r="DH22" s="297" t="str">
        <f ca="true">+IF(OFFSET('Sanitation Data'!$H$31,0,10*ROW('Sanitation Data'!H16))="","",OFFSET('Sanitation Data'!$H$31,0,10*ROW('Sanitation Data'!H16)))</f>
        <v/>
      </c>
      <c r="DI22" s="297" t="str">
        <f ca="true">+IF(OFFSET('Sanitation Data'!$H$32,0,10*ROW('Sanitation Data'!H16))="","",OFFSET('Sanitation Data'!$H$32,0,10*ROW('Sanitation Data'!H16)))</f>
        <v/>
      </c>
      <c r="DJ22" s="297" t="str">
        <f ca="true">+IF(OFFSET('Sanitation Data'!$I$28,0,10*ROW('Sanitation Data'!I16))="","",OFFSET('Sanitation Data'!$I$28,0,10*ROW('Sanitation Data'!I16)))</f>
        <v/>
      </c>
      <c r="DK22" s="297" t="str">
        <f ca="true">+IF(OFFSET('Sanitation Data'!$I$29,0,10*ROW('Sanitation Data'!I16))="","",OFFSET('Sanitation Data'!$I$29,0,10*ROW('Sanitation Data'!I16)))</f>
        <v/>
      </c>
      <c r="DL22" s="297" t="str">
        <f ca="true">+IF(OFFSET('Sanitation Data'!$I$30,0,10*ROW('Sanitation Data'!I16))="","",OFFSET('Sanitation Data'!$I$30,0,10*ROW('Sanitation Data'!I16)))</f>
        <v/>
      </c>
      <c r="DM22" s="297" t="str">
        <f ca="true">+IF(OFFSET('Sanitation Data'!$I$31,0,10*ROW('Sanitation Data'!I16))="","",OFFSET('Sanitation Data'!$I$31,0,10*ROW('Sanitation Data'!I16)))</f>
        <v/>
      </c>
      <c r="DN22" s="297" t="str">
        <f ca="true">+IF(OFFSET('Sanitation Data'!$I$32,0,10*ROW('Sanitation Data'!I16))="","",OFFSET('Sanitation Data'!$I$32,0,10*ROW('Sanitation Data'!I16)))</f>
        <v/>
      </c>
      <c r="DO22" s="297" t="str">
        <f ca="true">+IF(OFFSET('Hygiene Data'!$D$11,0,10*ROW('Hygiene Data'!D16))="","",OFFSET('Hygiene Data'!$D$11,0,10*ROW('Hygiene Data'!D16)))</f>
        <v/>
      </c>
      <c r="DP22" s="297" t="str">
        <f ca="true">+IF(OFFSET('Hygiene Data'!$D$12,0,10*ROW('Hygiene Data'!D16))="","",OFFSET('Hygiene Data'!$D$12,0,10*ROW('Hygiene Data'!D16)))</f>
        <v/>
      </c>
      <c r="DQ22" s="297" t="str">
        <f ca="true">+IF(OFFSET('Hygiene Data'!$D$13,0,10*ROW('Hygiene Data'!D16))="","",OFFSET('Hygiene Data'!$D$13,0,10*ROW('Hygiene Data'!D16)))</f>
        <v/>
      </c>
      <c r="DR22" s="297" t="str">
        <f ca="true">+IF(OFFSET('Hygiene Data'!$E$11,0,10*ROW('Hygiene Data'!E16))="","",OFFSET('Hygiene Data'!$E$11,0,10*ROW('Hygiene Data'!E16)))</f>
        <v/>
      </c>
      <c r="DS22" s="297" t="str">
        <f ca="true">+IF(OFFSET('Hygiene Data'!$E$12,0,10*ROW('Hygiene Data'!E16))="","",OFFSET('Hygiene Data'!$E$12,0,10*ROW('Hygiene Data'!E16)))</f>
        <v/>
      </c>
      <c r="DT22" s="297" t="str">
        <f ca="true">+IF(OFFSET('Hygiene Data'!$E$13,0,10*ROW('Hygiene Data'!E16))="","",OFFSET('Hygiene Data'!$E$13,0,10*ROW('Hygiene Data'!E16)))</f>
        <v/>
      </c>
      <c r="DU22" s="297" t="str">
        <f ca="true">+IF(OFFSET('Hygiene Data'!$F$11,0,10*ROW('Hygiene Data'!F16))="","",OFFSET('Hygiene Data'!$F$11,0,10*ROW('Hygiene Data'!F16)))</f>
        <v/>
      </c>
      <c r="DV22" s="297" t="str">
        <f ca="true">+IF(OFFSET('Hygiene Data'!$F$12,0,10*ROW('Hygiene Data'!F16))="","",OFFSET('Hygiene Data'!$F$12,0,10*ROW('Hygiene Data'!F16)))</f>
        <v/>
      </c>
      <c r="DW22" s="297" t="str">
        <f ca="true">+IF(OFFSET('Hygiene Data'!$F$13,0,10*ROW('Hygiene Data'!F16))="","",OFFSET('Hygiene Data'!$F$13,0,10*ROW('Hygiene Data'!F16)))</f>
        <v/>
      </c>
      <c r="DX22" s="297" t="str">
        <f ca="true">+IF(OFFSET('Hygiene Data'!$G$11,0,10*ROW('Hygiene Data'!G16))="","",OFFSET('Hygiene Data'!$G$11,0,10*ROW('Hygiene Data'!G16)))</f>
        <v/>
      </c>
      <c r="DY22" s="297" t="str">
        <f ca="true">+IF(OFFSET('Hygiene Data'!$G$12,0,10*ROW('Hygiene Data'!G16))="","",OFFSET('Hygiene Data'!$G$12,0,10*ROW('Hygiene Data'!G16)))</f>
        <v/>
      </c>
      <c r="DZ22" s="297" t="str">
        <f ca="true">+IF(OFFSET('Hygiene Data'!$G$13,0,10*ROW('Hygiene Data'!G16))="","",OFFSET('Hygiene Data'!$G$13,0,10*ROW('Hygiene Data'!G16)))</f>
        <v/>
      </c>
      <c r="EA22" s="297" t="str">
        <f ca="true">+IF(OFFSET('Hygiene Data'!$H$11,0,10*ROW('Hygiene Data'!H16))="","",OFFSET('Hygiene Data'!$H$11,0,10*ROW('Hygiene Data'!H16)))</f>
        <v/>
      </c>
      <c r="EB22" s="297" t="str">
        <f ca="true">+IF(OFFSET('Hygiene Data'!$H$12,0,10*ROW('Hygiene Data'!H16))="","",OFFSET('Hygiene Data'!$H$12,0,10*ROW('Hygiene Data'!H16)))</f>
        <v/>
      </c>
      <c r="EC22" s="297" t="str">
        <f ca="true">+IF(OFFSET('Hygiene Data'!$H$13,0,10*ROW('Hygiene Data'!H16))="","",OFFSET('Hygiene Data'!$H$13,0,10*ROW('Hygiene Data'!H16)))</f>
        <v/>
      </c>
      <c r="ED22" s="297" t="str">
        <f ca="true">+IF(OFFSET('Hygiene Data'!$I$11,0,10*ROW('Hygiene Data'!I16))="","",OFFSET('Hygiene Data'!$I$11,0,10*ROW('Hygiene Data'!I16)))</f>
        <v/>
      </c>
      <c r="EE22" s="297" t="str">
        <f ca="true">+IF(OFFSET('Hygiene Data'!$I$12,0,10*ROW('Hygiene Data'!I16))="","",OFFSET('Hygiene Data'!$I$12,0,10*ROW('Hygiene Data'!I16)))</f>
        <v/>
      </c>
      <c r="EF22" s="29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3"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7"/>
      <c r="BS23" s="297" t="str">
        <f ca="true">+IF(OFFSET('Water Data'!$D$27,0,10*ROW('Water Data'!D17))="","",OFFSET('Water Data'!$D$27,0,10*ROW('Water Data'!D17)))</f>
        <v/>
      </c>
      <c r="BT23" s="297" t="str">
        <f ca="true">+IF(OFFSET('Water Data'!$D$28,0,10*ROW('Water Data'!D17))="","",OFFSET('Water Data'!$D$28,0,10*ROW('Water Data'!D17)))</f>
        <v/>
      </c>
      <c r="BU23" s="297" t="str">
        <f ca="true">+IF(OFFSET('Water Data'!$D$29,0,10*ROW('Water Data'!D17))="","",OFFSET('Water Data'!$D$29,0,10*ROW('Water Data'!D17)))</f>
        <v/>
      </c>
      <c r="BV23" s="297" t="str">
        <f ca="true">+IF(OFFSET('Water Data'!$E$27,0,10*ROW('Water Data'!E17))="","",OFFSET('Water Data'!$E$27,0,10*ROW('Water Data'!E17)))</f>
        <v/>
      </c>
      <c r="BW23" s="297" t="str">
        <f ca="true">+IF(OFFSET('Water Data'!$E$28,0,10*ROW('Water Data'!E17))="","",OFFSET('Water Data'!$E$28,0,10*ROW('Water Data'!E17)))</f>
        <v/>
      </c>
      <c r="BX23" s="297" t="str">
        <f ca="true">+IF(OFFSET('Water Data'!$E$29,0,10*ROW('Water Data'!E17))="","",OFFSET('Water Data'!$E$29,0,10*ROW('Water Data'!E17)))</f>
        <v/>
      </c>
      <c r="BY23" s="297" t="str">
        <f ca="true">+IF(OFFSET('Water Data'!$F$27,0,10*ROW('Water Data'!F17))="","",OFFSET('Water Data'!$F$27,0,10*ROW('Water Data'!F17)))</f>
        <v/>
      </c>
      <c r="BZ23" s="297" t="str">
        <f ca="true">+IF(OFFSET('Water Data'!$F$28,0,10*ROW('Water Data'!F17))="","",OFFSET('Water Data'!$F$28,0,10*ROW('Water Data'!F17)))</f>
        <v/>
      </c>
      <c r="CA23" s="297" t="str">
        <f ca="true">+IF(OFFSET('Water Data'!$F$29,0,10*ROW('Water Data'!F17))="","",OFFSET('Water Data'!$F$29,0,10*ROW('Water Data'!F17)))</f>
        <v/>
      </c>
      <c r="CB23" s="297" t="str">
        <f ca="true">+IF(OFFSET('Water Data'!$G$27,0,10*ROW('Water Data'!G17))="","",OFFSET('Water Data'!$G$27,0,10*ROW('Water Data'!G17)))</f>
        <v/>
      </c>
      <c r="CC23" s="297" t="str">
        <f ca="true">+IF(OFFSET('Water Data'!$G$28,0,10*ROW('Water Data'!G17))="","",OFFSET('Water Data'!$G$28,0,10*ROW('Water Data'!G17)))</f>
        <v/>
      </c>
      <c r="CD23" s="297" t="str">
        <f ca="true">+IF(OFFSET('Water Data'!$G$29,0,10*ROW('Water Data'!G17))="","",OFFSET('Water Data'!$G$29,0,10*ROW('Water Data'!G17)))</f>
        <v/>
      </c>
      <c r="CE23" s="297" t="str">
        <f ca="true">+IF(OFFSET('Water Data'!$H$27,0,10*ROW('Water Data'!H17))="","",OFFSET('Water Data'!$H$27,0,10*ROW('Water Data'!H17)))</f>
        <v/>
      </c>
      <c r="CF23" s="297" t="str">
        <f ca="true">+IF(OFFSET('Water Data'!$H$28,0,10*ROW('Water Data'!H17))="","",OFFSET('Water Data'!$H$28,0,10*ROW('Water Data'!H17)))</f>
        <v/>
      </c>
      <c r="CG23" s="297" t="str">
        <f ca="true">+IF(OFFSET('Water Data'!$H$29,0,10*ROW('Water Data'!H17))="","",OFFSET('Water Data'!$H$29,0,10*ROW('Water Data'!H17)))</f>
        <v/>
      </c>
      <c r="CH23" s="297" t="str">
        <f ca="true">+IF(OFFSET('Water Data'!$I$27,0,10*ROW('Water Data'!I17))="","",OFFSET('Water Data'!$I$27,0,10*ROW('Water Data'!I17)))</f>
        <v/>
      </c>
      <c r="CI23" s="297" t="str">
        <f ca="true">+IF(OFFSET('Water Data'!$I$28,0,10*ROW('Water Data'!I17))="","",OFFSET('Water Data'!$I$28,0,10*ROW('Water Data'!I17)))</f>
        <v/>
      </c>
      <c r="CJ23" s="297" t="str">
        <f ca="true">+IF(OFFSET('Water Data'!$I$29,0,10*ROW('Water Data'!I17))="","",OFFSET('Water Data'!$I$29,0,10*ROW('Water Data'!I17)))</f>
        <v/>
      </c>
      <c r="CK23" s="297" t="str">
        <f ca="true">+IF(OFFSET('Sanitation Data'!$D$28,0,10*ROW('Sanitation Data'!D17))="","",OFFSET('Sanitation Data'!$D$28,0,10*ROW('Sanitation Data'!D17)))</f>
        <v/>
      </c>
      <c r="CL23" s="297" t="str">
        <f ca="true">+IF(OFFSET('Sanitation Data'!$D$29,0,10*ROW('Sanitation Data'!D17))="","",OFFSET('Sanitation Data'!$D$29,0,10*ROW('Sanitation Data'!D17)))</f>
        <v/>
      </c>
      <c r="CM23" s="297" t="str">
        <f ca="true">+IF(OFFSET('Sanitation Data'!$D$30,0,10*ROW('Sanitation Data'!D17))="","",OFFSET('Sanitation Data'!$D$30,0,10*ROW('Sanitation Data'!D17)))</f>
        <v/>
      </c>
      <c r="CN23" s="297" t="str">
        <f ca="true">+IF(OFFSET('Sanitation Data'!$D$31,0,10*ROW('Sanitation Data'!D17))="","",OFFSET('Sanitation Data'!$D$31,0,10*ROW('Sanitation Data'!D17)))</f>
        <v/>
      </c>
      <c r="CO23" s="297" t="str">
        <f ca="true">+IF(OFFSET('Sanitation Data'!$D$32,0,10*ROW('Sanitation Data'!D17))="","",OFFSET('Sanitation Data'!$D$32,0,10*ROW('Sanitation Data'!D17)))</f>
        <v/>
      </c>
      <c r="CP23" s="297" t="str">
        <f ca="true">+IF(OFFSET('Sanitation Data'!$E$28,0,10*ROW('Sanitation Data'!E17))="","",OFFSET('Sanitation Data'!$E$28,0,10*ROW('Sanitation Data'!E17)))</f>
        <v/>
      </c>
      <c r="CQ23" s="297" t="str">
        <f ca="true">+IF(OFFSET('Sanitation Data'!$E$29,0,10*ROW('Sanitation Data'!E17))="","",OFFSET('Sanitation Data'!$E$29,0,10*ROW('Sanitation Data'!E17)))</f>
        <v/>
      </c>
      <c r="CR23" s="297" t="str">
        <f ca="true">+IF(OFFSET('Sanitation Data'!$E$30,0,10*ROW('Sanitation Data'!E17))="","",OFFSET('Sanitation Data'!$E$30,0,10*ROW('Sanitation Data'!E17)))</f>
        <v/>
      </c>
      <c r="CS23" s="297" t="str">
        <f ca="true">+IF(OFFSET('Sanitation Data'!$E$31,0,10*ROW('Sanitation Data'!E17))="","",OFFSET('Sanitation Data'!$E$31,0,10*ROW('Sanitation Data'!E17)))</f>
        <v/>
      </c>
      <c r="CT23" s="297" t="str">
        <f ca="true">+IF(OFFSET('Sanitation Data'!$E$32,0,10*ROW('Sanitation Data'!E17))="","",OFFSET('Sanitation Data'!$E$32,0,10*ROW('Sanitation Data'!E17)))</f>
        <v/>
      </c>
      <c r="CU23" s="297" t="str">
        <f ca="true">+IF(OFFSET('Sanitation Data'!$F$28,0,10*ROW('Sanitation Data'!F17))="","",OFFSET('Sanitation Data'!$F$28,0,10*ROW('Sanitation Data'!F17)))</f>
        <v/>
      </c>
      <c r="CV23" s="297" t="str">
        <f ca="true">+IF(OFFSET('Sanitation Data'!$F$29,0,10*ROW('Sanitation Data'!F17))="","",OFFSET('Sanitation Data'!$F$29,0,10*ROW('Sanitation Data'!F17)))</f>
        <v/>
      </c>
      <c r="CW23" s="297" t="str">
        <f ca="true">+IF(OFFSET('Sanitation Data'!$F$30,0,10*ROW('Sanitation Data'!F17))="","",OFFSET('Sanitation Data'!$F$30,0,10*ROW('Sanitation Data'!F17)))</f>
        <v/>
      </c>
      <c r="CX23" s="297" t="str">
        <f ca="true">+IF(OFFSET('Sanitation Data'!$F$31,0,10*ROW('Sanitation Data'!F17))="","",OFFSET('Sanitation Data'!$F$31,0,10*ROW('Sanitation Data'!F17)))</f>
        <v/>
      </c>
      <c r="CY23" s="297" t="str">
        <f ca="true">+IF(OFFSET('Sanitation Data'!$F$32,0,10*ROW('Sanitation Data'!F17))="","",OFFSET('Sanitation Data'!$F$32,0,10*ROW('Sanitation Data'!F17)))</f>
        <v/>
      </c>
      <c r="CZ23" s="297" t="str">
        <f ca="true">+IF(OFFSET('Sanitation Data'!$G$28,0,10*ROW('Sanitation Data'!G17))="","",OFFSET('Sanitation Data'!$G$28,0,10*ROW('Sanitation Data'!G17)))</f>
        <v/>
      </c>
      <c r="DA23" s="297" t="str">
        <f ca="true">+IF(OFFSET('Sanitation Data'!$G$29,0,10*ROW('Sanitation Data'!G17))="","",OFFSET('Sanitation Data'!$G$29,0,10*ROW('Sanitation Data'!G17)))</f>
        <v/>
      </c>
      <c r="DB23" s="297" t="str">
        <f ca="true">+IF(OFFSET('Sanitation Data'!$G$30,0,10*ROW('Sanitation Data'!G17))="","",OFFSET('Sanitation Data'!$G$30,0,10*ROW('Sanitation Data'!G17)))</f>
        <v/>
      </c>
      <c r="DC23" s="297" t="str">
        <f ca="true">+IF(OFFSET('Sanitation Data'!$G$31,0,10*ROW('Sanitation Data'!G17))="","",OFFSET('Sanitation Data'!$G$31,0,10*ROW('Sanitation Data'!G17)))</f>
        <v/>
      </c>
      <c r="DD23" s="297" t="str">
        <f ca="true">+IF(OFFSET('Sanitation Data'!$G$32,0,10*ROW('Sanitation Data'!G17))="","",OFFSET('Sanitation Data'!$G$32,0,10*ROW('Sanitation Data'!G17)))</f>
        <v/>
      </c>
      <c r="DE23" s="297" t="str">
        <f ca="true">+IF(OFFSET('Sanitation Data'!$H$28,0,10*ROW('Sanitation Data'!H17))="","",OFFSET('Sanitation Data'!$H$28,0,10*ROW('Sanitation Data'!H17)))</f>
        <v/>
      </c>
      <c r="DF23" s="297" t="str">
        <f ca="true">+IF(OFFSET('Sanitation Data'!$H$29,0,10*ROW('Sanitation Data'!H17))="","",OFFSET('Sanitation Data'!$H$29,0,10*ROW('Sanitation Data'!H17)))</f>
        <v/>
      </c>
      <c r="DG23" s="297" t="str">
        <f ca="true">+IF(OFFSET('Sanitation Data'!$H$30,0,10*ROW('Sanitation Data'!H17))="","",OFFSET('Sanitation Data'!$H$30,0,10*ROW('Sanitation Data'!H17)))</f>
        <v/>
      </c>
      <c r="DH23" s="297" t="str">
        <f ca="true">+IF(OFFSET('Sanitation Data'!$H$31,0,10*ROW('Sanitation Data'!H17))="","",OFFSET('Sanitation Data'!$H$31,0,10*ROW('Sanitation Data'!H17)))</f>
        <v/>
      </c>
      <c r="DI23" s="297" t="str">
        <f ca="true">+IF(OFFSET('Sanitation Data'!$H$32,0,10*ROW('Sanitation Data'!H17))="","",OFFSET('Sanitation Data'!$H$32,0,10*ROW('Sanitation Data'!H17)))</f>
        <v/>
      </c>
      <c r="DJ23" s="297" t="str">
        <f ca="true">+IF(OFFSET('Sanitation Data'!$I$28,0,10*ROW('Sanitation Data'!I17))="","",OFFSET('Sanitation Data'!$I$28,0,10*ROW('Sanitation Data'!I17)))</f>
        <v/>
      </c>
      <c r="DK23" s="297" t="str">
        <f ca="true">+IF(OFFSET('Sanitation Data'!$I$29,0,10*ROW('Sanitation Data'!I17))="","",OFFSET('Sanitation Data'!$I$29,0,10*ROW('Sanitation Data'!I17)))</f>
        <v/>
      </c>
      <c r="DL23" s="297" t="str">
        <f ca="true">+IF(OFFSET('Sanitation Data'!$I$30,0,10*ROW('Sanitation Data'!I17))="","",OFFSET('Sanitation Data'!$I$30,0,10*ROW('Sanitation Data'!I17)))</f>
        <v/>
      </c>
      <c r="DM23" s="297" t="str">
        <f ca="true">+IF(OFFSET('Sanitation Data'!$I$31,0,10*ROW('Sanitation Data'!I17))="","",OFFSET('Sanitation Data'!$I$31,0,10*ROW('Sanitation Data'!I17)))</f>
        <v/>
      </c>
      <c r="DN23" s="297" t="str">
        <f ca="true">+IF(OFFSET('Sanitation Data'!$I$32,0,10*ROW('Sanitation Data'!I17))="","",OFFSET('Sanitation Data'!$I$32,0,10*ROW('Sanitation Data'!I17)))</f>
        <v/>
      </c>
      <c r="DO23" s="297" t="str">
        <f ca="true">+IF(OFFSET('Hygiene Data'!$D$11,0,10*ROW('Hygiene Data'!D17))="","",OFFSET('Hygiene Data'!$D$11,0,10*ROW('Hygiene Data'!D17)))</f>
        <v/>
      </c>
      <c r="DP23" s="297" t="str">
        <f ca="true">+IF(OFFSET('Hygiene Data'!$D$12,0,10*ROW('Hygiene Data'!D17))="","",OFFSET('Hygiene Data'!$D$12,0,10*ROW('Hygiene Data'!D17)))</f>
        <v/>
      </c>
      <c r="DQ23" s="297" t="str">
        <f ca="true">+IF(OFFSET('Hygiene Data'!$D$13,0,10*ROW('Hygiene Data'!D17))="","",OFFSET('Hygiene Data'!$D$13,0,10*ROW('Hygiene Data'!D17)))</f>
        <v/>
      </c>
      <c r="DR23" s="297" t="str">
        <f ca="true">+IF(OFFSET('Hygiene Data'!$E$11,0,10*ROW('Hygiene Data'!E17))="","",OFFSET('Hygiene Data'!$E$11,0,10*ROW('Hygiene Data'!E17)))</f>
        <v/>
      </c>
      <c r="DS23" s="297" t="str">
        <f ca="true">+IF(OFFSET('Hygiene Data'!$E$12,0,10*ROW('Hygiene Data'!E17))="","",OFFSET('Hygiene Data'!$E$12,0,10*ROW('Hygiene Data'!E17)))</f>
        <v/>
      </c>
      <c r="DT23" s="297" t="str">
        <f ca="true">+IF(OFFSET('Hygiene Data'!$E$13,0,10*ROW('Hygiene Data'!E17))="","",OFFSET('Hygiene Data'!$E$13,0,10*ROW('Hygiene Data'!E17)))</f>
        <v/>
      </c>
      <c r="DU23" s="297" t="str">
        <f ca="true">+IF(OFFSET('Hygiene Data'!$F$11,0,10*ROW('Hygiene Data'!F17))="","",OFFSET('Hygiene Data'!$F$11,0,10*ROW('Hygiene Data'!F17)))</f>
        <v/>
      </c>
      <c r="DV23" s="297" t="str">
        <f ca="true">+IF(OFFSET('Hygiene Data'!$F$12,0,10*ROW('Hygiene Data'!F17))="","",OFFSET('Hygiene Data'!$F$12,0,10*ROW('Hygiene Data'!F17)))</f>
        <v/>
      </c>
      <c r="DW23" s="297" t="str">
        <f ca="true">+IF(OFFSET('Hygiene Data'!$F$13,0,10*ROW('Hygiene Data'!F17))="","",OFFSET('Hygiene Data'!$F$13,0,10*ROW('Hygiene Data'!F17)))</f>
        <v/>
      </c>
      <c r="DX23" s="297" t="str">
        <f ca="true">+IF(OFFSET('Hygiene Data'!$G$11,0,10*ROW('Hygiene Data'!G17))="","",OFFSET('Hygiene Data'!$G$11,0,10*ROW('Hygiene Data'!G17)))</f>
        <v/>
      </c>
      <c r="DY23" s="297" t="str">
        <f ca="true">+IF(OFFSET('Hygiene Data'!$G$12,0,10*ROW('Hygiene Data'!G17))="","",OFFSET('Hygiene Data'!$G$12,0,10*ROW('Hygiene Data'!G17)))</f>
        <v/>
      </c>
      <c r="DZ23" s="297" t="str">
        <f ca="true">+IF(OFFSET('Hygiene Data'!$G$13,0,10*ROW('Hygiene Data'!G17))="","",OFFSET('Hygiene Data'!$G$13,0,10*ROW('Hygiene Data'!G17)))</f>
        <v/>
      </c>
      <c r="EA23" s="297" t="str">
        <f ca="true">+IF(OFFSET('Hygiene Data'!$H$11,0,10*ROW('Hygiene Data'!H17))="","",OFFSET('Hygiene Data'!$H$11,0,10*ROW('Hygiene Data'!H17)))</f>
        <v/>
      </c>
      <c r="EB23" s="297" t="str">
        <f ca="true">+IF(OFFSET('Hygiene Data'!$H$12,0,10*ROW('Hygiene Data'!H17))="","",OFFSET('Hygiene Data'!$H$12,0,10*ROW('Hygiene Data'!H17)))</f>
        <v/>
      </c>
      <c r="EC23" s="297" t="str">
        <f ca="true">+IF(OFFSET('Hygiene Data'!$H$13,0,10*ROW('Hygiene Data'!H17))="","",OFFSET('Hygiene Data'!$H$13,0,10*ROW('Hygiene Data'!H17)))</f>
        <v/>
      </c>
      <c r="ED23" s="297" t="str">
        <f ca="true">+IF(OFFSET('Hygiene Data'!$I$11,0,10*ROW('Hygiene Data'!I17))="","",OFFSET('Hygiene Data'!$I$11,0,10*ROW('Hygiene Data'!I17)))</f>
        <v/>
      </c>
      <c r="EE23" s="297" t="str">
        <f ca="true">+IF(OFFSET('Hygiene Data'!$I$12,0,10*ROW('Hygiene Data'!I17))="","",OFFSET('Hygiene Data'!$I$12,0,10*ROW('Hygiene Data'!I17)))</f>
        <v/>
      </c>
      <c r="EF23" s="29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3"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7"/>
      <c r="BS24" s="297" t="str">
        <f ca="true">+IF(OFFSET('Water Data'!$D$27,0,10*ROW('Water Data'!D18))="","",OFFSET('Water Data'!$D$27,0,10*ROW('Water Data'!D18)))</f>
        <v/>
      </c>
      <c r="BT24" s="297" t="str">
        <f ca="true">+IF(OFFSET('Water Data'!$D$28,0,10*ROW('Water Data'!D18))="","",OFFSET('Water Data'!$D$28,0,10*ROW('Water Data'!D18)))</f>
        <v/>
      </c>
      <c r="BU24" s="297" t="str">
        <f ca="true">+IF(OFFSET('Water Data'!$D$29,0,10*ROW('Water Data'!D18))="","",OFFSET('Water Data'!$D$29,0,10*ROW('Water Data'!D18)))</f>
        <v/>
      </c>
      <c r="BV24" s="297" t="str">
        <f ca="true">+IF(OFFSET('Water Data'!$E$27,0,10*ROW('Water Data'!E18))="","",OFFSET('Water Data'!$E$27,0,10*ROW('Water Data'!E18)))</f>
        <v/>
      </c>
      <c r="BW24" s="297" t="str">
        <f ca="true">+IF(OFFSET('Water Data'!$E$28,0,10*ROW('Water Data'!E18))="","",OFFSET('Water Data'!$E$28,0,10*ROW('Water Data'!E18)))</f>
        <v/>
      </c>
      <c r="BX24" s="297" t="str">
        <f ca="true">+IF(OFFSET('Water Data'!$E$29,0,10*ROW('Water Data'!E18))="","",OFFSET('Water Data'!$E$29,0,10*ROW('Water Data'!E18)))</f>
        <v/>
      </c>
      <c r="BY24" s="297" t="str">
        <f ca="true">+IF(OFFSET('Water Data'!$F$27,0,10*ROW('Water Data'!F18))="","",OFFSET('Water Data'!$F$27,0,10*ROW('Water Data'!F18)))</f>
        <v/>
      </c>
      <c r="BZ24" s="297" t="str">
        <f ca="true">+IF(OFFSET('Water Data'!$F$28,0,10*ROW('Water Data'!F18))="","",OFFSET('Water Data'!$F$28,0,10*ROW('Water Data'!F18)))</f>
        <v/>
      </c>
      <c r="CA24" s="297" t="str">
        <f ca="true">+IF(OFFSET('Water Data'!$F$29,0,10*ROW('Water Data'!F18))="","",OFFSET('Water Data'!$F$29,0,10*ROW('Water Data'!F18)))</f>
        <v/>
      </c>
      <c r="CB24" s="297" t="str">
        <f ca="true">+IF(OFFSET('Water Data'!$G$27,0,10*ROW('Water Data'!G18))="","",OFFSET('Water Data'!$G$27,0,10*ROW('Water Data'!G18)))</f>
        <v/>
      </c>
      <c r="CC24" s="297" t="str">
        <f ca="true">+IF(OFFSET('Water Data'!$G$28,0,10*ROW('Water Data'!G18))="","",OFFSET('Water Data'!$G$28,0,10*ROW('Water Data'!G18)))</f>
        <v/>
      </c>
      <c r="CD24" s="297" t="str">
        <f ca="true">+IF(OFFSET('Water Data'!$G$29,0,10*ROW('Water Data'!G18))="","",OFFSET('Water Data'!$G$29,0,10*ROW('Water Data'!G18)))</f>
        <v/>
      </c>
      <c r="CE24" s="297" t="str">
        <f ca="true">+IF(OFFSET('Water Data'!$H$27,0,10*ROW('Water Data'!H18))="","",OFFSET('Water Data'!$H$27,0,10*ROW('Water Data'!H18)))</f>
        <v/>
      </c>
      <c r="CF24" s="297" t="str">
        <f ca="true">+IF(OFFSET('Water Data'!$H$28,0,10*ROW('Water Data'!H18))="","",OFFSET('Water Data'!$H$28,0,10*ROW('Water Data'!H18)))</f>
        <v/>
      </c>
      <c r="CG24" s="297" t="str">
        <f ca="true">+IF(OFFSET('Water Data'!$H$29,0,10*ROW('Water Data'!H18))="","",OFFSET('Water Data'!$H$29,0,10*ROW('Water Data'!H18)))</f>
        <v/>
      </c>
      <c r="CH24" s="297" t="str">
        <f ca="true">+IF(OFFSET('Water Data'!$I$27,0,10*ROW('Water Data'!I18))="","",OFFSET('Water Data'!$I$27,0,10*ROW('Water Data'!I18)))</f>
        <v/>
      </c>
      <c r="CI24" s="297" t="str">
        <f ca="true">+IF(OFFSET('Water Data'!$I$28,0,10*ROW('Water Data'!I18))="","",OFFSET('Water Data'!$I$28,0,10*ROW('Water Data'!I18)))</f>
        <v/>
      </c>
      <c r="CJ24" s="297" t="str">
        <f ca="true">+IF(OFFSET('Water Data'!$I$29,0,10*ROW('Water Data'!I18))="","",OFFSET('Water Data'!$I$29,0,10*ROW('Water Data'!I18)))</f>
        <v/>
      </c>
      <c r="CK24" s="297" t="str">
        <f ca="true">+IF(OFFSET('Sanitation Data'!$D$28,0,10*ROW('Sanitation Data'!D18))="","",OFFSET('Sanitation Data'!$D$28,0,10*ROW('Sanitation Data'!D18)))</f>
        <v/>
      </c>
      <c r="CL24" s="297" t="str">
        <f ca="true">+IF(OFFSET('Sanitation Data'!$D$29,0,10*ROW('Sanitation Data'!D18))="","",OFFSET('Sanitation Data'!$D$29,0,10*ROW('Sanitation Data'!D18)))</f>
        <v/>
      </c>
      <c r="CM24" s="297" t="str">
        <f ca="true">+IF(OFFSET('Sanitation Data'!$D$30,0,10*ROW('Sanitation Data'!D18))="","",OFFSET('Sanitation Data'!$D$30,0,10*ROW('Sanitation Data'!D18)))</f>
        <v/>
      </c>
      <c r="CN24" s="297" t="str">
        <f ca="true">+IF(OFFSET('Sanitation Data'!$D$31,0,10*ROW('Sanitation Data'!D18))="","",OFFSET('Sanitation Data'!$D$31,0,10*ROW('Sanitation Data'!D18)))</f>
        <v/>
      </c>
      <c r="CO24" s="297" t="str">
        <f ca="true">+IF(OFFSET('Sanitation Data'!$D$32,0,10*ROW('Sanitation Data'!D18))="","",OFFSET('Sanitation Data'!$D$32,0,10*ROW('Sanitation Data'!D18)))</f>
        <v/>
      </c>
      <c r="CP24" s="297" t="str">
        <f ca="true">+IF(OFFSET('Sanitation Data'!$E$28,0,10*ROW('Sanitation Data'!E18))="","",OFFSET('Sanitation Data'!$E$28,0,10*ROW('Sanitation Data'!E18)))</f>
        <v/>
      </c>
      <c r="CQ24" s="297" t="str">
        <f ca="true">+IF(OFFSET('Sanitation Data'!$E$29,0,10*ROW('Sanitation Data'!E18))="","",OFFSET('Sanitation Data'!$E$29,0,10*ROW('Sanitation Data'!E18)))</f>
        <v/>
      </c>
      <c r="CR24" s="297" t="str">
        <f ca="true">+IF(OFFSET('Sanitation Data'!$E$30,0,10*ROW('Sanitation Data'!E18))="","",OFFSET('Sanitation Data'!$E$30,0,10*ROW('Sanitation Data'!E18)))</f>
        <v/>
      </c>
      <c r="CS24" s="297" t="str">
        <f ca="true">+IF(OFFSET('Sanitation Data'!$E$31,0,10*ROW('Sanitation Data'!E18))="","",OFFSET('Sanitation Data'!$E$31,0,10*ROW('Sanitation Data'!E18)))</f>
        <v/>
      </c>
      <c r="CT24" s="297" t="str">
        <f ca="true">+IF(OFFSET('Sanitation Data'!$E$32,0,10*ROW('Sanitation Data'!E18))="","",OFFSET('Sanitation Data'!$E$32,0,10*ROW('Sanitation Data'!E18)))</f>
        <v/>
      </c>
      <c r="CU24" s="297" t="str">
        <f ca="true">+IF(OFFSET('Sanitation Data'!$F$28,0,10*ROW('Sanitation Data'!F18))="","",OFFSET('Sanitation Data'!$F$28,0,10*ROW('Sanitation Data'!F18)))</f>
        <v/>
      </c>
      <c r="CV24" s="297" t="str">
        <f ca="true">+IF(OFFSET('Sanitation Data'!$F$29,0,10*ROW('Sanitation Data'!F18))="","",OFFSET('Sanitation Data'!$F$29,0,10*ROW('Sanitation Data'!F18)))</f>
        <v/>
      </c>
      <c r="CW24" s="297" t="str">
        <f ca="true">+IF(OFFSET('Sanitation Data'!$F$30,0,10*ROW('Sanitation Data'!F18))="","",OFFSET('Sanitation Data'!$F$30,0,10*ROW('Sanitation Data'!F18)))</f>
        <v/>
      </c>
      <c r="CX24" s="297" t="str">
        <f ca="true">+IF(OFFSET('Sanitation Data'!$F$31,0,10*ROW('Sanitation Data'!F18))="","",OFFSET('Sanitation Data'!$F$31,0,10*ROW('Sanitation Data'!F18)))</f>
        <v/>
      </c>
      <c r="CY24" s="297" t="str">
        <f ca="true">+IF(OFFSET('Sanitation Data'!$F$32,0,10*ROW('Sanitation Data'!F18))="","",OFFSET('Sanitation Data'!$F$32,0,10*ROW('Sanitation Data'!F18)))</f>
        <v/>
      </c>
      <c r="CZ24" s="297" t="str">
        <f ca="true">+IF(OFFSET('Sanitation Data'!$G$28,0,10*ROW('Sanitation Data'!G18))="","",OFFSET('Sanitation Data'!$G$28,0,10*ROW('Sanitation Data'!G18)))</f>
        <v/>
      </c>
      <c r="DA24" s="297" t="str">
        <f ca="true">+IF(OFFSET('Sanitation Data'!$G$29,0,10*ROW('Sanitation Data'!G18))="","",OFFSET('Sanitation Data'!$G$29,0,10*ROW('Sanitation Data'!G18)))</f>
        <v/>
      </c>
      <c r="DB24" s="297" t="str">
        <f ca="true">+IF(OFFSET('Sanitation Data'!$G$30,0,10*ROW('Sanitation Data'!G18))="","",OFFSET('Sanitation Data'!$G$30,0,10*ROW('Sanitation Data'!G18)))</f>
        <v/>
      </c>
      <c r="DC24" s="297" t="str">
        <f ca="true">+IF(OFFSET('Sanitation Data'!$G$31,0,10*ROW('Sanitation Data'!G18))="","",OFFSET('Sanitation Data'!$G$31,0,10*ROW('Sanitation Data'!G18)))</f>
        <v/>
      </c>
      <c r="DD24" s="297" t="str">
        <f ca="true">+IF(OFFSET('Sanitation Data'!$G$32,0,10*ROW('Sanitation Data'!G18))="","",OFFSET('Sanitation Data'!$G$32,0,10*ROW('Sanitation Data'!G18)))</f>
        <v/>
      </c>
      <c r="DE24" s="297" t="str">
        <f ca="true">+IF(OFFSET('Sanitation Data'!$H$28,0,10*ROW('Sanitation Data'!H18))="","",OFFSET('Sanitation Data'!$H$28,0,10*ROW('Sanitation Data'!H18)))</f>
        <v/>
      </c>
      <c r="DF24" s="297" t="str">
        <f ca="true">+IF(OFFSET('Sanitation Data'!$H$29,0,10*ROW('Sanitation Data'!H18))="","",OFFSET('Sanitation Data'!$H$29,0,10*ROW('Sanitation Data'!H18)))</f>
        <v/>
      </c>
      <c r="DG24" s="297" t="str">
        <f ca="true">+IF(OFFSET('Sanitation Data'!$H$30,0,10*ROW('Sanitation Data'!H18))="","",OFFSET('Sanitation Data'!$H$30,0,10*ROW('Sanitation Data'!H18)))</f>
        <v/>
      </c>
      <c r="DH24" s="297" t="str">
        <f ca="true">+IF(OFFSET('Sanitation Data'!$H$31,0,10*ROW('Sanitation Data'!H18))="","",OFFSET('Sanitation Data'!$H$31,0,10*ROW('Sanitation Data'!H18)))</f>
        <v/>
      </c>
      <c r="DI24" s="297" t="str">
        <f ca="true">+IF(OFFSET('Sanitation Data'!$H$32,0,10*ROW('Sanitation Data'!H18))="","",OFFSET('Sanitation Data'!$H$32,0,10*ROW('Sanitation Data'!H18)))</f>
        <v/>
      </c>
      <c r="DJ24" s="297" t="str">
        <f ca="true">+IF(OFFSET('Sanitation Data'!$I$28,0,10*ROW('Sanitation Data'!I18))="","",OFFSET('Sanitation Data'!$I$28,0,10*ROW('Sanitation Data'!I18)))</f>
        <v/>
      </c>
      <c r="DK24" s="297" t="str">
        <f ca="true">+IF(OFFSET('Sanitation Data'!$I$29,0,10*ROW('Sanitation Data'!I18))="","",OFFSET('Sanitation Data'!$I$29,0,10*ROW('Sanitation Data'!I18)))</f>
        <v/>
      </c>
      <c r="DL24" s="297" t="str">
        <f ca="true">+IF(OFFSET('Sanitation Data'!$I$30,0,10*ROW('Sanitation Data'!I18))="","",OFFSET('Sanitation Data'!$I$30,0,10*ROW('Sanitation Data'!I18)))</f>
        <v/>
      </c>
      <c r="DM24" s="297" t="str">
        <f ca="true">+IF(OFFSET('Sanitation Data'!$I$31,0,10*ROW('Sanitation Data'!I18))="","",OFFSET('Sanitation Data'!$I$31,0,10*ROW('Sanitation Data'!I18)))</f>
        <v/>
      </c>
      <c r="DN24" s="297" t="str">
        <f ca="true">+IF(OFFSET('Sanitation Data'!$I$32,0,10*ROW('Sanitation Data'!I18))="","",OFFSET('Sanitation Data'!$I$32,0,10*ROW('Sanitation Data'!I18)))</f>
        <v/>
      </c>
      <c r="DO24" s="297" t="str">
        <f ca="true">+IF(OFFSET('Hygiene Data'!$D$11,0,10*ROW('Hygiene Data'!D18))="","",OFFSET('Hygiene Data'!$D$11,0,10*ROW('Hygiene Data'!D18)))</f>
        <v/>
      </c>
      <c r="DP24" s="297" t="str">
        <f ca="true">+IF(OFFSET('Hygiene Data'!$D$12,0,10*ROW('Hygiene Data'!D18))="","",OFFSET('Hygiene Data'!$D$12,0,10*ROW('Hygiene Data'!D18)))</f>
        <v/>
      </c>
      <c r="DQ24" s="297" t="str">
        <f ca="true">+IF(OFFSET('Hygiene Data'!$D$13,0,10*ROW('Hygiene Data'!D18))="","",OFFSET('Hygiene Data'!$D$13,0,10*ROW('Hygiene Data'!D18)))</f>
        <v/>
      </c>
      <c r="DR24" s="297" t="str">
        <f ca="true">+IF(OFFSET('Hygiene Data'!$E$11,0,10*ROW('Hygiene Data'!E18))="","",OFFSET('Hygiene Data'!$E$11,0,10*ROW('Hygiene Data'!E18)))</f>
        <v/>
      </c>
      <c r="DS24" s="297" t="str">
        <f ca="true">+IF(OFFSET('Hygiene Data'!$E$12,0,10*ROW('Hygiene Data'!E18))="","",OFFSET('Hygiene Data'!$E$12,0,10*ROW('Hygiene Data'!E18)))</f>
        <v/>
      </c>
      <c r="DT24" s="297" t="str">
        <f ca="true">+IF(OFFSET('Hygiene Data'!$E$13,0,10*ROW('Hygiene Data'!E18))="","",OFFSET('Hygiene Data'!$E$13,0,10*ROW('Hygiene Data'!E18)))</f>
        <v/>
      </c>
      <c r="DU24" s="297" t="str">
        <f ca="true">+IF(OFFSET('Hygiene Data'!$F$11,0,10*ROW('Hygiene Data'!F18))="","",OFFSET('Hygiene Data'!$F$11,0,10*ROW('Hygiene Data'!F18)))</f>
        <v/>
      </c>
      <c r="DV24" s="297" t="str">
        <f ca="true">+IF(OFFSET('Hygiene Data'!$F$12,0,10*ROW('Hygiene Data'!F18))="","",OFFSET('Hygiene Data'!$F$12,0,10*ROW('Hygiene Data'!F18)))</f>
        <v/>
      </c>
      <c r="DW24" s="297" t="str">
        <f ca="true">+IF(OFFSET('Hygiene Data'!$F$13,0,10*ROW('Hygiene Data'!F18))="","",OFFSET('Hygiene Data'!$F$13,0,10*ROW('Hygiene Data'!F18)))</f>
        <v/>
      </c>
      <c r="DX24" s="297" t="str">
        <f ca="true">+IF(OFFSET('Hygiene Data'!$G$11,0,10*ROW('Hygiene Data'!G18))="","",OFFSET('Hygiene Data'!$G$11,0,10*ROW('Hygiene Data'!G18)))</f>
        <v/>
      </c>
      <c r="DY24" s="297" t="str">
        <f ca="true">+IF(OFFSET('Hygiene Data'!$G$12,0,10*ROW('Hygiene Data'!G18))="","",OFFSET('Hygiene Data'!$G$12,0,10*ROW('Hygiene Data'!G18)))</f>
        <v/>
      </c>
      <c r="DZ24" s="297" t="str">
        <f ca="true">+IF(OFFSET('Hygiene Data'!$G$13,0,10*ROW('Hygiene Data'!G18))="","",OFFSET('Hygiene Data'!$G$13,0,10*ROW('Hygiene Data'!G18)))</f>
        <v/>
      </c>
      <c r="EA24" s="297" t="str">
        <f ca="true">+IF(OFFSET('Hygiene Data'!$H$11,0,10*ROW('Hygiene Data'!H18))="","",OFFSET('Hygiene Data'!$H$11,0,10*ROW('Hygiene Data'!H18)))</f>
        <v/>
      </c>
      <c r="EB24" s="297" t="str">
        <f ca="true">+IF(OFFSET('Hygiene Data'!$H$12,0,10*ROW('Hygiene Data'!H18))="","",OFFSET('Hygiene Data'!$H$12,0,10*ROW('Hygiene Data'!H18)))</f>
        <v/>
      </c>
      <c r="EC24" s="297" t="str">
        <f ca="true">+IF(OFFSET('Hygiene Data'!$H$13,0,10*ROW('Hygiene Data'!H18))="","",OFFSET('Hygiene Data'!$H$13,0,10*ROW('Hygiene Data'!H18)))</f>
        <v/>
      </c>
      <c r="ED24" s="297" t="str">
        <f ca="true">+IF(OFFSET('Hygiene Data'!$I$11,0,10*ROW('Hygiene Data'!I18))="","",OFFSET('Hygiene Data'!$I$11,0,10*ROW('Hygiene Data'!I18)))</f>
        <v/>
      </c>
      <c r="EE24" s="297" t="str">
        <f ca="true">+IF(OFFSET('Hygiene Data'!$I$12,0,10*ROW('Hygiene Data'!I18))="","",OFFSET('Hygiene Data'!$I$12,0,10*ROW('Hygiene Data'!I18)))</f>
        <v/>
      </c>
      <c r="EF24" s="29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3"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7"/>
      <c r="BS25" s="297" t="str">
        <f ca="true">+IF(OFFSET('Water Data'!$D$27,0,10*ROW('Water Data'!D19))="","",OFFSET('Water Data'!$D$27,0,10*ROW('Water Data'!D19)))</f>
        <v/>
      </c>
      <c r="BT25" s="297" t="str">
        <f ca="true">+IF(OFFSET('Water Data'!$D$28,0,10*ROW('Water Data'!D19))="","",OFFSET('Water Data'!$D$28,0,10*ROW('Water Data'!D19)))</f>
        <v/>
      </c>
      <c r="BU25" s="297" t="str">
        <f ca="true">+IF(OFFSET('Water Data'!$D$29,0,10*ROW('Water Data'!D19))="","",OFFSET('Water Data'!$D$29,0,10*ROW('Water Data'!D19)))</f>
        <v/>
      </c>
      <c r="BV25" s="297" t="str">
        <f ca="true">+IF(OFFSET('Water Data'!$E$27,0,10*ROW('Water Data'!E19))="","",OFFSET('Water Data'!$E$27,0,10*ROW('Water Data'!E19)))</f>
        <v/>
      </c>
      <c r="BW25" s="297" t="str">
        <f ca="true">+IF(OFFSET('Water Data'!$E$28,0,10*ROW('Water Data'!E19))="","",OFFSET('Water Data'!$E$28,0,10*ROW('Water Data'!E19)))</f>
        <v/>
      </c>
      <c r="BX25" s="297" t="str">
        <f ca="true">+IF(OFFSET('Water Data'!$E$29,0,10*ROW('Water Data'!E19))="","",OFFSET('Water Data'!$E$29,0,10*ROW('Water Data'!E19)))</f>
        <v/>
      </c>
      <c r="BY25" s="297" t="str">
        <f ca="true">+IF(OFFSET('Water Data'!$F$27,0,10*ROW('Water Data'!F19))="","",OFFSET('Water Data'!$F$27,0,10*ROW('Water Data'!F19)))</f>
        <v/>
      </c>
      <c r="BZ25" s="297" t="str">
        <f ca="true">+IF(OFFSET('Water Data'!$F$28,0,10*ROW('Water Data'!F19))="","",OFFSET('Water Data'!$F$28,0,10*ROW('Water Data'!F19)))</f>
        <v/>
      </c>
      <c r="CA25" s="297" t="str">
        <f ca="true">+IF(OFFSET('Water Data'!$F$29,0,10*ROW('Water Data'!F19))="","",OFFSET('Water Data'!$F$29,0,10*ROW('Water Data'!F19)))</f>
        <v/>
      </c>
      <c r="CB25" s="297" t="str">
        <f ca="true">+IF(OFFSET('Water Data'!$G$27,0,10*ROW('Water Data'!G19))="","",OFFSET('Water Data'!$G$27,0,10*ROW('Water Data'!G19)))</f>
        <v/>
      </c>
      <c r="CC25" s="297" t="str">
        <f ca="true">+IF(OFFSET('Water Data'!$G$28,0,10*ROW('Water Data'!G19))="","",OFFSET('Water Data'!$G$28,0,10*ROW('Water Data'!G19)))</f>
        <v/>
      </c>
      <c r="CD25" s="297" t="str">
        <f ca="true">+IF(OFFSET('Water Data'!$G$29,0,10*ROW('Water Data'!G19))="","",OFFSET('Water Data'!$G$29,0,10*ROW('Water Data'!G19)))</f>
        <v/>
      </c>
      <c r="CE25" s="297" t="str">
        <f ca="true">+IF(OFFSET('Water Data'!$H$27,0,10*ROW('Water Data'!H19))="","",OFFSET('Water Data'!$H$27,0,10*ROW('Water Data'!H19)))</f>
        <v/>
      </c>
      <c r="CF25" s="297" t="str">
        <f ca="true">+IF(OFFSET('Water Data'!$H$28,0,10*ROW('Water Data'!H19))="","",OFFSET('Water Data'!$H$28,0,10*ROW('Water Data'!H19)))</f>
        <v/>
      </c>
      <c r="CG25" s="297" t="str">
        <f ca="true">+IF(OFFSET('Water Data'!$H$29,0,10*ROW('Water Data'!H19))="","",OFFSET('Water Data'!$H$29,0,10*ROW('Water Data'!H19)))</f>
        <v/>
      </c>
      <c r="CH25" s="297" t="str">
        <f ca="true">+IF(OFFSET('Water Data'!$I$27,0,10*ROW('Water Data'!I19))="","",OFFSET('Water Data'!$I$27,0,10*ROW('Water Data'!I19)))</f>
        <v/>
      </c>
      <c r="CI25" s="297" t="str">
        <f ca="true">+IF(OFFSET('Water Data'!$I$28,0,10*ROW('Water Data'!I19))="","",OFFSET('Water Data'!$I$28,0,10*ROW('Water Data'!I19)))</f>
        <v/>
      </c>
      <c r="CJ25" s="297" t="str">
        <f ca="true">+IF(OFFSET('Water Data'!$I$29,0,10*ROW('Water Data'!I19))="","",OFFSET('Water Data'!$I$29,0,10*ROW('Water Data'!I19)))</f>
        <v/>
      </c>
      <c r="CK25" s="297" t="str">
        <f ca="true">+IF(OFFSET('Sanitation Data'!$D$28,0,10*ROW('Sanitation Data'!D19))="","",OFFSET('Sanitation Data'!$D$28,0,10*ROW('Sanitation Data'!D19)))</f>
        <v/>
      </c>
      <c r="CL25" s="297" t="str">
        <f ca="true">+IF(OFFSET('Sanitation Data'!$D$29,0,10*ROW('Sanitation Data'!D19))="","",OFFSET('Sanitation Data'!$D$29,0,10*ROW('Sanitation Data'!D19)))</f>
        <v/>
      </c>
      <c r="CM25" s="297" t="str">
        <f ca="true">+IF(OFFSET('Sanitation Data'!$D$30,0,10*ROW('Sanitation Data'!D19))="","",OFFSET('Sanitation Data'!$D$30,0,10*ROW('Sanitation Data'!D19)))</f>
        <v/>
      </c>
      <c r="CN25" s="297" t="str">
        <f ca="true">+IF(OFFSET('Sanitation Data'!$D$31,0,10*ROW('Sanitation Data'!D19))="","",OFFSET('Sanitation Data'!$D$31,0,10*ROW('Sanitation Data'!D19)))</f>
        <v/>
      </c>
      <c r="CO25" s="297" t="str">
        <f ca="true">+IF(OFFSET('Sanitation Data'!$D$32,0,10*ROW('Sanitation Data'!D19))="","",OFFSET('Sanitation Data'!$D$32,0,10*ROW('Sanitation Data'!D19)))</f>
        <v/>
      </c>
      <c r="CP25" s="297" t="str">
        <f ca="true">+IF(OFFSET('Sanitation Data'!$E$28,0,10*ROW('Sanitation Data'!E19))="","",OFFSET('Sanitation Data'!$E$28,0,10*ROW('Sanitation Data'!E19)))</f>
        <v/>
      </c>
      <c r="CQ25" s="297" t="str">
        <f ca="true">+IF(OFFSET('Sanitation Data'!$E$29,0,10*ROW('Sanitation Data'!E19))="","",OFFSET('Sanitation Data'!$E$29,0,10*ROW('Sanitation Data'!E19)))</f>
        <v/>
      </c>
      <c r="CR25" s="297" t="str">
        <f ca="true">+IF(OFFSET('Sanitation Data'!$E$30,0,10*ROW('Sanitation Data'!E19))="","",OFFSET('Sanitation Data'!$E$30,0,10*ROW('Sanitation Data'!E19)))</f>
        <v/>
      </c>
      <c r="CS25" s="297" t="str">
        <f ca="true">+IF(OFFSET('Sanitation Data'!$E$31,0,10*ROW('Sanitation Data'!E19))="","",OFFSET('Sanitation Data'!$E$31,0,10*ROW('Sanitation Data'!E19)))</f>
        <v/>
      </c>
      <c r="CT25" s="297" t="str">
        <f ca="true">+IF(OFFSET('Sanitation Data'!$E$32,0,10*ROW('Sanitation Data'!E19))="","",OFFSET('Sanitation Data'!$E$32,0,10*ROW('Sanitation Data'!E19)))</f>
        <v/>
      </c>
      <c r="CU25" s="297" t="str">
        <f ca="true">+IF(OFFSET('Sanitation Data'!$F$28,0,10*ROW('Sanitation Data'!F19))="","",OFFSET('Sanitation Data'!$F$28,0,10*ROW('Sanitation Data'!F19)))</f>
        <v/>
      </c>
      <c r="CV25" s="297" t="str">
        <f ca="true">+IF(OFFSET('Sanitation Data'!$F$29,0,10*ROW('Sanitation Data'!F19))="","",OFFSET('Sanitation Data'!$F$29,0,10*ROW('Sanitation Data'!F19)))</f>
        <v/>
      </c>
      <c r="CW25" s="297" t="str">
        <f ca="true">+IF(OFFSET('Sanitation Data'!$F$30,0,10*ROW('Sanitation Data'!F19))="","",OFFSET('Sanitation Data'!$F$30,0,10*ROW('Sanitation Data'!F19)))</f>
        <v/>
      </c>
      <c r="CX25" s="297" t="str">
        <f ca="true">+IF(OFFSET('Sanitation Data'!$F$31,0,10*ROW('Sanitation Data'!F19))="","",OFFSET('Sanitation Data'!$F$31,0,10*ROW('Sanitation Data'!F19)))</f>
        <v/>
      </c>
      <c r="CY25" s="297" t="str">
        <f ca="true">+IF(OFFSET('Sanitation Data'!$F$32,0,10*ROW('Sanitation Data'!F19))="","",OFFSET('Sanitation Data'!$F$32,0,10*ROW('Sanitation Data'!F19)))</f>
        <v/>
      </c>
      <c r="CZ25" s="297" t="str">
        <f ca="true">+IF(OFFSET('Sanitation Data'!$G$28,0,10*ROW('Sanitation Data'!G19))="","",OFFSET('Sanitation Data'!$G$28,0,10*ROW('Sanitation Data'!G19)))</f>
        <v/>
      </c>
      <c r="DA25" s="297" t="str">
        <f ca="true">+IF(OFFSET('Sanitation Data'!$G$29,0,10*ROW('Sanitation Data'!G19))="","",OFFSET('Sanitation Data'!$G$29,0,10*ROW('Sanitation Data'!G19)))</f>
        <v/>
      </c>
      <c r="DB25" s="297" t="str">
        <f ca="true">+IF(OFFSET('Sanitation Data'!$G$30,0,10*ROW('Sanitation Data'!G19))="","",OFFSET('Sanitation Data'!$G$30,0,10*ROW('Sanitation Data'!G19)))</f>
        <v/>
      </c>
      <c r="DC25" s="297" t="str">
        <f ca="true">+IF(OFFSET('Sanitation Data'!$G$31,0,10*ROW('Sanitation Data'!G19))="","",OFFSET('Sanitation Data'!$G$31,0,10*ROW('Sanitation Data'!G19)))</f>
        <v/>
      </c>
      <c r="DD25" s="297" t="str">
        <f ca="true">+IF(OFFSET('Sanitation Data'!$G$32,0,10*ROW('Sanitation Data'!G19))="","",OFFSET('Sanitation Data'!$G$32,0,10*ROW('Sanitation Data'!G19)))</f>
        <v/>
      </c>
      <c r="DE25" s="297" t="str">
        <f ca="true">+IF(OFFSET('Sanitation Data'!$H$28,0,10*ROW('Sanitation Data'!H19))="","",OFFSET('Sanitation Data'!$H$28,0,10*ROW('Sanitation Data'!H19)))</f>
        <v/>
      </c>
      <c r="DF25" s="297" t="str">
        <f ca="true">+IF(OFFSET('Sanitation Data'!$H$29,0,10*ROW('Sanitation Data'!H19))="","",OFFSET('Sanitation Data'!$H$29,0,10*ROW('Sanitation Data'!H19)))</f>
        <v/>
      </c>
      <c r="DG25" s="297" t="str">
        <f ca="true">+IF(OFFSET('Sanitation Data'!$H$30,0,10*ROW('Sanitation Data'!H19))="","",OFFSET('Sanitation Data'!$H$30,0,10*ROW('Sanitation Data'!H19)))</f>
        <v/>
      </c>
      <c r="DH25" s="297" t="str">
        <f ca="true">+IF(OFFSET('Sanitation Data'!$H$31,0,10*ROW('Sanitation Data'!H19))="","",OFFSET('Sanitation Data'!$H$31,0,10*ROW('Sanitation Data'!H19)))</f>
        <v/>
      </c>
      <c r="DI25" s="297" t="str">
        <f ca="true">+IF(OFFSET('Sanitation Data'!$H$32,0,10*ROW('Sanitation Data'!H19))="","",OFFSET('Sanitation Data'!$H$32,0,10*ROW('Sanitation Data'!H19)))</f>
        <v/>
      </c>
      <c r="DJ25" s="297" t="str">
        <f ca="true">+IF(OFFSET('Sanitation Data'!$I$28,0,10*ROW('Sanitation Data'!I19))="","",OFFSET('Sanitation Data'!$I$28,0,10*ROW('Sanitation Data'!I19)))</f>
        <v/>
      </c>
      <c r="DK25" s="297" t="str">
        <f ca="true">+IF(OFFSET('Sanitation Data'!$I$29,0,10*ROW('Sanitation Data'!I19))="","",OFFSET('Sanitation Data'!$I$29,0,10*ROW('Sanitation Data'!I19)))</f>
        <v/>
      </c>
      <c r="DL25" s="297" t="str">
        <f ca="true">+IF(OFFSET('Sanitation Data'!$I$30,0,10*ROW('Sanitation Data'!I19))="","",OFFSET('Sanitation Data'!$I$30,0,10*ROW('Sanitation Data'!I19)))</f>
        <v/>
      </c>
      <c r="DM25" s="297" t="str">
        <f ca="true">+IF(OFFSET('Sanitation Data'!$I$31,0,10*ROW('Sanitation Data'!I19))="","",OFFSET('Sanitation Data'!$I$31,0,10*ROW('Sanitation Data'!I19)))</f>
        <v/>
      </c>
      <c r="DN25" s="297" t="str">
        <f ca="true">+IF(OFFSET('Sanitation Data'!$I$32,0,10*ROW('Sanitation Data'!I19))="","",OFFSET('Sanitation Data'!$I$32,0,10*ROW('Sanitation Data'!I19)))</f>
        <v/>
      </c>
      <c r="DO25" s="297" t="str">
        <f ca="true">+IF(OFFSET('Hygiene Data'!$D$11,0,10*ROW('Hygiene Data'!D19))="","",OFFSET('Hygiene Data'!$D$11,0,10*ROW('Hygiene Data'!D19)))</f>
        <v/>
      </c>
      <c r="DP25" s="297" t="str">
        <f ca="true">+IF(OFFSET('Hygiene Data'!$D$12,0,10*ROW('Hygiene Data'!D19))="","",OFFSET('Hygiene Data'!$D$12,0,10*ROW('Hygiene Data'!D19)))</f>
        <v/>
      </c>
      <c r="DQ25" s="297" t="str">
        <f ca="true">+IF(OFFSET('Hygiene Data'!$D$13,0,10*ROW('Hygiene Data'!D19))="","",OFFSET('Hygiene Data'!$D$13,0,10*ROW('Hygiene Data'!D19)))</f>
        <v/>
      </c>
      <c r="DR25" s="297" t="str">
        <f ca="true">+IF(OFFSET('Hygiene Data'!$E$11,0,10*ROW('Hygiene Data'!E19))="","",OFFSET('Hygiene Data'!$E$11,0,10*ROW('Hygiene Data'!E19)))</f>
        <v/>
      </c>
      <c r="DS25" s="297" t="str">
        <f ca="true">+IF(OFFSET('Hygiene Data'!$E$12,0,10*ROW('Hygiene Data'!E19))="","",OFFSET('Hygiene Data'!$E$12,0,10*ROW('Hygiene Data'!E19)))</f>
        <v/>
      </c>
      <c r="DT25" s="297" t="str">
        <f ca="true">+IF(OFFSET('Hygiene Data'!$E$13,0,10*ROW('Hygiene Data'!E19))="","",OFFSET('Hygiene Data'!$E$13,0,10*ROW('Hygiene Data'!E19)))</f>
        <v/>
      </c>
      <c r="DU25" s="297" t="str">
        <f ca="true">+IF(OFFSET('Hygiene Data'!$F$11,0,10*ROW('Hygiene Data'!F19))="","",OFFSET('Hygiene Data'!$F$11,0,10*ROW('Hygiene Data'!F19)))</f>
        <v/>
      </c>
      <c r="DV25" s="297" t="str">
        <f ca="true">+IF(OFFSET('Hygiene Data'!$F$12,0,10*ROW('Hygiene Data'!F19))="","",OFFSET('Hygiene Data'!$F$12,0,10*ROW('Hygiene Data'!F19)))</f>
        <v/>
      </c>
      <c r="DW25" s="297" t="str">
        <f ca="true">+IF(OFFSET('Hygiene Data'!$F$13,0,10*ROW('Hygiene Data'!F19))="","",OFFSET('Hygiene Data'!$F$13,0,10*ROW('Hygiene Data'!F19)))</f>
        <v/>
      </c>
      <c r="DX25" s="297" t="str">
        <f ca="true">+IF(OFFSET('Hygiene Data'!$G$11,0,10*ROW('Hygiene Data'!G19))="","",OFFSET('Hygiene Data'!$G$11,0,10*ROW('Hygiene Data'!G19)))</f>
        <v/>
      </c>
      <c r="DY25" s="297" t="str">
        <f ca="true">+IF(OFFSET('Hygiene Data'!$G$12,0,10*ROW('Hygiene Data'!G19))="","",OFFSET('Hygiene Data'!$G$12,0,10*ROW('Hygiene Data'!G19)))</f>
        <v/>
      </c>
      <c r="DZ25" s="297" t="str">
        <f ca="true">+IF(OFFSET('Hygiene Data'!$G$13,0,10*ROW('Hygiene Data'!G19))="","",OFFSET('Hygiene Data'!$G$13,0,10*ROW('Hygiene Data'!G19)))</f>
        <v/>
      </c>
      <c r="EA25" s="297" t="str">
        <f ca="true">+IF(OFFSET('Hygiene Data'!$H$11,0,10*ROW('Hygiene Data'!H19))="","",OFFSET('Hygiene Data'!$H$11,0,10*ROW('Hygiene Data'!H19)))</f>
        <v/>
      </c>
      <c r="EB25" s="297" t="str">
        <f ca="true">+IF(OFFSET('Hygiene Data'!$H$12,0,10*ROW('Hygiene Data'!H19))="","",OFFSET('Hygiene Data'!$H$12,0,10*ROW('Hygiene Data'!H19)))</f>
        <v/>
      </c>
      <c r="EC25" s="297" t="str">
        <f ca="true">+IF(OFFSET('Hygiene Data'!$H$13,0,10*ROW('Hygiene Data'!H19))="","",OFFSET('Hygiene Data'!$H$13,0,10*ROW('Hygiene Data'!H19)))</f>
        <v/>
      </c>
      <c r="ED25" s="297" t="str">
        <f ca="true">+IF(OFFSET('Hygiene Data'!$I$11,0,10*ROW('Hygiene Data'!I19))="","",OFFSET('Hygiene Data'!$I$11,0,10*ROW('Hygiene Data'!I19)))</f>
        <v/>
      </c>
      <c r="EE25" s="297" t="str">
        <f ca="true">+IF(OFFSET('Hygiene Data'!$I$12,0,10*ROW('Hygiene Data'!I19))="","",OFFSET('Hygiene Data'!$I$12,0,10*ROW('Hygiene Data'!I19)))</f>
        <v/>
      </c>
      <c r="EF25" s="29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3"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7"/>
      <c r="BS26" s="297" t="str">
        <f ca="true">+IF(OFFSET('Water Data'!$D$27,0,10*ROW('Water Data'!D20))="","",OFFSET('Water Data'!$D$27,0,10*ROW('Water Data'!D20)))</f>
        <v/>
      </c>
      <c r="BT26" s="297" t="str">
        <f ca="true">+IF(OFFSET('Water Data'!$D$28,0,10*ROW('Water Data'!D20))="","",OFFSET('Water Data'!$D$28,0,10*ROW('Water Data'!D20)))</f>
        <v/>
      </c>
      <c r="BU26" s="297" t="str">
        <f ca="true">+IF(OFFSET('Water Data'!$D$29,0,10*ROW('Water Data'!D20))="","",OFFSET('Water Data'!$D$29,0,10*ROW('Water Data'!D20)))</f>
        <v/>
      </c>
      <c r="BV26" s="297" t="str">
        <f ca="true">+IF(OFFSET('Water Data'!$E$27,0,10*ROW('Water Data'!E20))="","",OFFSET('Water Data'!$E$27,0,10*ROW('Water Data'!E20)))</f>
        <v/>
      </c>
      <c r="BW26" s="297" t="str">
        <f ca="true">+IF(OFFSET('Water Data'!$E$28,0,10*ROW('Water Data'!E20))="","",OFFSET('Water Data'!$E$28,0,10*ROW('Water Data'!E20)))</f>
        <v/>
      </c>
      <c r="BX26" s="297" t="str">
        <f ca="true">+IF(OFFSET('Water Data'!$E$29,0,10*ROW('Water Data'!E20))="","",OFFSET('Water Data'!$E$29,0,10*ROW('Water Data'!E20)))</f>
        <v/>
      </c>
      <c r="BY26" s="297" t="str">
        <f ca="true">+IF(OFFSET('Water Data'!$F$27,0,10*ROW('Water Data'!F20))="","",OFFSET('Water Data'!$F$27,0,10*ROW('Water Data'!F20)))</f>
        <v/>
      </c>
      <c r="BZ26" s="297" t="str">
        <f ca="true">+IF(OFFSET('Water Data'!$F$28,0,10*ROW('Water Data'!F20))="","",OFFSET('Water Data'!$F$28,0,10*ROW('Water Data'!F20)))</f>
        <v/>
      </c>
      <c r="CA26" s="297" t="str">
        <f ca="true">+IF(OFFSET('Water Data'!$F$29,0,10*ROW('Water Data'!F20))="","",OFFSET('Water Data'!$F$29,0,10*ROW('Water Data'!F20)))</f>
        <v/>
      </c>
      <c r="CB26" s="297" t="str">
        <f ca="true">+IF(OFFSET('Water Data'!$G$27,0,10*ROW('Water Data'!G20))="","",OFFSET('Water Data'!$G$27,0,10*ROW('Water Data'!G20)))</f>
        <v/>
      </c>
      <c r="CC26" s="297" t="str">
        <f ca="true">+IF(OFFSET('Water Data'!$G$28,0,10*ROW('Water Data'!G20))="","",OFFSET('Water Data'!$G$28,0,10*ROW('Water Data'!G20)))</f>
        <v/>
      </c>
      <c r="CD26" s="297" t="str">
        <f ca="true">+IF(OFFSET('Water Data'!$G$29,0,10*ROW('Water Data'!G20))="","",OFFSET('Water Data'!$G$29,0,10*ROW('Water Data'!G20)))</f>
        <v/>
      </c>
      <c r="CE26" s="297" t="str">
        <f ca="true">+IF(OFFSET('Water Data'!$H$27,0,10*ROW('Water Data'!H20))="","",OFFSET('Water Data'!$H$27,0,10*ROW('Water Data'!H20)))</f>
        <v/>
      </c>
      <c r="CF26" s="297" t="str">
        <f ca="true">+IF(OFFSET('Water Data'!$H$28,0,10*ROW('Water Data'!H20))="","",OFFSET('Water Data'!$H$28,0,10*ROW('Water Data'!H20)))</f>
        <v/>
      </c>
      <c r="CG26" s="297" t="str">
        <f ca="true">+IF(OFFSET('Water Data'!$H$29,0,10*ROW('Water Data'!H20))="","",OFFSET('Water Data'!$H$29,0,10*ROW('Water Data'!H20)))</f>
        <v/>
      </c>
      <c r="CH26" s="297" t="str">
        <f ca="true">+IF(OFFSET('Water Data'!$I$27,0,10*ROW('Water Data'!I20))="","",OFFSET('Water Data'!$I$27,0,10*ROW('Water Data'!I20)))</f>
        <v/>
      </c>
      <c r="CI26" s="297" t="str">
        <f ca="true">+IF(OFFSET('Water Data'!$I$28,0,10*ROW('Water Data'!I20))="","",OFFSET('Water Data'!$I$28,0,10*ROW('Water Data'!I20)))</f>
        <v/>
      </c>
      <c r="CJ26" s="297" t="str">
        <f ca="true">+IF(OFFSET('Water Data'!$I$29,0,10*ROW('Water Data'!I20))="","",OFFSET('Water Data'!$I$29,0,10*ROW('Water Data'!I20)))</f>
        <v/>
      </c>
      <c r="CK26" s="297" t="str">
        <f ca="true">+IF(OFFSET('Sanitation Data'!$D$28,0,10*ROW('Sanitation Data'!D20))="","",OFFSET('Sanitation Data'!$D$28,0,10*ROW('Sanitation Data'!D20)))</f>
        <v/>
      </c>
      <c r="CL26" s="297" t="str">
        <f ca="true">+IF(OFFSET('Sanitation Data'!$D$29,0,10*ROW('Sanitation Data'!D20))="","",OFFSET('Sanitation Data'!$D$29,0,10*ROW('Sanitation Data'!D20)))</f>
        <v/>
      </c>
      <c r="CM26" s="297" t="str">
        <f ca="true">+IF(OFFSET('Sanitation Data'!$D$30,0,10*ROW('Sanitation Data'!D20))="","",OFFSET('Sanitation Data'!$D$30,0,10*ROW('Sanitation Data'!D20)))</f>
        <v/>
      </c>
      <c r="CN26" s="297" t="str">
        <f ca="true">+IF(OFFSET('Sanitation Data'!$D$31,0,10*ROW('Sanitation Data'!D20))="","",OFFSET('Sanitation Data'!$D$31,0,10*ROW('Sanitation Data'!D20)))</f>
        <v/>
      </c>
      <c r="CO26" s="297" t="str">
        <f ca="true">+IF(OFFSET('Sanitation Data'!$D$32,0,10*ROW('Sanitation Data'!D20))="","",OFFSET('Sanitation Data'!$D$32,0,10*ROW('Sanitation Data'!D20)))</f>
        <v/>
      </c>
      <c r="CP26" s="297" t="str">
        <f ca="true">+IF(OFFSET('Sanitation Data'!$E$28,0,10*ROW('Sanitation Data'!E20))="","",OFFSET('Sanitation Data'!$E$28,0,10*ROW('Sanitation Data'!E20)))</f>
        <v/>
      </c>
      <c r="CQ26" s="297" t="str">
        <f ca="true">+IF(OFFSET('Sanitation Data'!$E$29,0,10*ROW('Sanitation Data'!E20))="","",OFFSET('Sanitation Data'!$E$29,0,10*ROW('Sanitation Data'!E20)))</f>
        <v/>
      </c>
      <c r="CR26" s="297" t="str">
        <f ca="true">+IF(OFFSET('Sanitation Data'!$E$30,0,10*ROW('Sanitation Data'!E20))="","",OFFSET('Sanitation Data'!$E$30,0,10*ROW('Sanitation Data'!E20)))</f>
        <v/>
      </c>
      <c r="CS26" s="297" t="str">
        <f ca="true">+IF(OFFSET('Sanitation Data'!$E$31,0,10*ROW('Sanitation Data'!E20))="","",OFFSET('Sanitation Data'!$E$31,0,10*ROW('Sanitation Data'!E20)))</f>
        <v/>
      </c>
      <c r="CT26" s="297" t="str">
        <f ca="true">+IF(OFFSET('Sanitation Data'!$E$32,0,10*ROW('Sanitation Data'!E20))="","",OFFSET('Sanitation Data'!$E$32,0,10*ROW('Sanitation Data'!E20)))</f>
        <v/>
      </c>
      <c r="CU26" s="297" t="str">
        <f ca="true">+IF(OFFSET('Sanitation Data'!$F$28,0,10*ROW('Sanitation Data'!F20))="","",OFFSET('Sanitation Data'!$F$28,0,10*ROW('Sanitation Data'!F20)))</f>
        <v/>
      </c>
      <c r="CV26" s="297" t="str">
        <f ca="true">+IF(OFFSET('Sanitation Data'!$F$29,0,10*ROW('Sanitation Data'!F20))="","",OFFSET('Sanitation Data'!$F$29,0,10*ROW('Sanitation Data'!F20)))</f>
        <v/>
      </c>
      <c r="CW26" s="297" t="str">
        <f ca="true">+IF(OFFSET('Sanitation Data'!$F$30,0,10*ROW('Sanitation Data'!F20))="","",OFFSET('Sanitation Data'!$F$30,0,10*ROW('Sanitation Data'!F20)))</f>
        <v/>
      </c>
      <c r="CX26" s="297" t="str">
        <f ca="true">+IF(OFFSET('Sanitation Data'!$F$31,0,10*ROW('Sanitation Data'!F20))="","",OFFSET('Sanitation Data'!$F$31,0,10*ROW('Sanitation Data'!F20)))</f>
        <v/>
      </c>
      <c r="CY26" s="297" t="str">
        <f ca="true">+IF(OFFSET('Sanitation Data'!$F$32,0,10*ROW('Sanitation Data'!F20))="","",OFFSET('Sanitation Data'!$F$32,0,10*ROW('Sanitation Data'!F20)))</f>
        <v/>
      </c>
      <c r="CZ26" s="297" t="str">
        <f ca="true">+IF(OFFSET('Sanitation Data'!$G$28,0,10*ROW('Sanitation Data'!G20))="","",OFFSET('Sanitation Data'!$G$28,0,10*ROW('Sanitation Data'!G20)))</f>
        <v/>
      </c>
      <c r="DA26" s="297" t="str">
        <f ca="true">+IF(OFFSET('Sanitation Data'!$G$29,0,10*ROW('Sanitation Data'!G20))="","",OFFSET('Sanitation Data'!$G$29,0,10*ROW('Sanitation Data'!G20)))</f>
        <v/>
      </c>
      <c r="DB26" s="297" t="str">
        <f ca="true">+IF(OFFSET('Sanitation Data'!$G$30,0,10*ROW('Sanitation Data'!G20))="","",OFFSET('Sanitation Data'!$G$30,0,10*ROW('Sanitation Data'!G20)))</f>
        <v/>
      </c>
      <c r="DC26" s="297" t="str">
        <f ca="true">+IF(OFFSET('Sanitation Data'!$G$31,0,10*ROW('Sanitation Data'!G20))="","",OFFSET('Sanitation Data'!$G$31,0,10*ROW('Sanitation Data'!G20)))</f>
        <v/>
      </c>
      <c r="DD26" s="297" t="str">
        <f ca="true">+IF(OFFSET('Sanitation Data'!$G$32,0,10*ROW('Sanitation Data'!G20))="","",OFFSET('Sanitation Data'!$G$32,0,10*ROW('Sanitation Data'!G20)))</f>
        <v/>
      </c>
      <c r="DE26" s="297" t="str">
        <f ca="true">+IF(OFFSET('Sanitation Data'!$H$28,0,10*ROW('Sanitation Data'!H20))="","",OFFSET('Sanitation Data'!$H$28,0,10*ROW('Sanitation Data'!H20)))</f>
        <v/>
      </c>
      <c r="DF26" s="297" t="str">
        <f ca="true">+IF(OFFSET('Sanitation Data'!$H$29,0,10*ROW('Sanitation Data'!H20))="","",OFFSET('Sanitation Data'!$H$29,0,10*ROW('Sanitation Data'!H20)))</f>
        <v/>
      </c>
      <c r="DG26" s="297" t="str">
        <f ca="true">+IF(OFFSET('Sanitation Data'!$H$30,0,10*ROW('Sanitation Data'!H20))="","",OFFSET('Sanitation Data'!$H$30,0,10*ROW('Sanitation Data'!H20)))</f>
        <v/>
      </c>
      <c r="DH26" s="297" t="str">
        <f ca="true">+IF(OFFSET('Sanitation Data'!$H$31,0,10*ROW('Sanitation Data'!H20))="","",OFFSET('Sanitation Data'!$H$31,0,10*ROW('Sanitation Data'!H20)))</f>
        <v/>
      </c>
      <c r="DI26" s="297" t="str">
        <f ca="true">+IF(OFFSET('Sanitation Data'!$H$32,0,10*ROW('Sanitation Data'!H20))="","",OFFSET('Sanitation Data'!$H$32,0,10*ROW('Sanitation Data'!H20)))</f>
        <v/>
      </c>
      <c r="DJ26" s="297" t="str">
        <f ca="true">+IF(OFFSET('Sanitation Data'!$I$28,0,10*ROW('Sanitation Data'!I20))="","",OFFSET('Sanitation Data'!$I$28,0,10*ROW('Sanitation Data'!I20)))</f>
        <v/>
      </c>
      <c r="DK26" s="297" t="str">
        <f ca="true">+IF(OFFSET('Sanitation Data'!$I$29,0,10*ROW('Sanitation Data'!I20))="","",OFFSET('Sanitation Data'!$I$29,0,10*ROW('Sanitation Data'!I20)))</f>
        <v/>
      </c>
      <c r="DL26" s="297" t="str">
        <f ca="true">+IF(OFFSET('Sanitation Data'!$I$30,0,10*ROW('Sanitation Data'!I20))="","",OFFSET('Sanitation Data'!$I$30,0,10*ROW('Sanitation Data'!I20)))</f>
        <v/>
      </c>
      <c r="DM26" s="297" t="str">
        <f ca="true">+IF(OFFSET('Sanitation Data'!$I$31,0,10*ROW('Sanitation Data'!I20))="","",OFFSET('Sanitation Data'!$I$31,0,10*ROW('Sanitation Data'!I20)))</f>
        <v/>
      </c>
      <c r="DN26" s="297" t="str">
        <f ca="true">+IF(OFFSET('Sanitation Data'!$I$32,0,10*ROW('Sanitation Data'!I20))="","",OFFSET('Sanitation Data'!$I$32,0,10*ROW('Sanitation Data'!I20)))</f>
        <v/>
      </c>
      <c r="DO26" s="297" t="str">
        <f ca="true">+IF(OFFSET('Hygiene Data'!$D$11,0,10*ROW('Hygiene Data'!D20))="","",OFFSET('Hygiene Data'!$D$11,0,10*ROW('Hygiene Data'!D20)))</f>
        <v/>
      </c>
      <c r="DP26" s="297" t="str">
        <f ca="true">+IF(OFFSET('Hygiene Data'!$D$12,0,10*ROW('Hygiene Data'!D20))="","",OFFSET('Hygiene Data'!$D$12,0,10*ROW('Hygiene Data'!D20)))</f>
        <v/>
      </c>
      <c r="DQ26" s="297" t="str">
        <f ca="true">+IF(OFFSET('Hygiene Data'!$D$13,0,10*ROW('Hygiene Data'!D20))="","",OFFSET('Hygiene Data'!$D$13,0,10*ROW('Hygiene Data'!D20)))</f>
        <v/>
      </c>
      <c r="DR26" s="297" t="str">
        <f ca="true">+IF(OFFSET('Hygiene Data'!$E$11,0,10*ROW('Hygiene Data'!E20))="","",OFFSET('Hygiene Data'!$E$11,0,10*ROW('Hygiene Data'!E20)))</f>
        <v/>
      </c>
      <c r="DS26" s="297" t="str">
        <f ca="true">+IF(OFFSET('Hygiene Data'!$E$12,0,10*ROW('Hygiene Data'!E20))="","",OFFSET('Hygiene Data'!$E$12,0,10*ROW('Hygiene Data'!E20)))</f>
        <v/>
      </c>
      <c r="DT26" s="297" t="str">
        <f ca="true">+IF(OFFSET('Hygiene Data'!$E$13,0,10*ROW('Hygiene Data'!E20))="","",OFFSET('Hygiene Data'!$E$13,0,10*ROW('Hygiene Data'!E20)))</f>
        <v/>
      </c>
      <c r="DU26" s="297" t="str">
        <f ca="true">+IF(OFFSET('Hygiene Data'!$F$11,0,10*ROW('Hygiene Data'!F20))="","",OFFSET('Hygiene Data'!$F$11,0,10*ROW('Hygiene Data'!F20)))</f>
        <v/>
      </c>
      <c r="DV26" s="297" t="str">
        <f ca="true">+IF(OFFSET('Hygiene Data'!$F$12,0,10*ROW('Hygiene Data'!F20))="","",OFFSET('Hygiene Data'!$F$12,0,10*ROW('Hygiene Data'!F20)))</f>
        <v/>
      </c>
      <c r="DW26" s="297" t="str">
        <f ca="true">+IF(OFFSET('Hygiene Data'!$F$13,0,10*ROW('Hygiene Data'!F20))="","",OFFSET('Hygiene Data'!$F$13,0,10*ROW('Hygiene Data'!F20)))</f>
        <v/>
      </c>
      <c r="DX26" s="297" t="str">
        <f ca="true">+IF(OFFSET('Hygiene Data'!$G$11,0,10*ROW('Hygiene Data'!G20))="","",OFFSET('Hygiene Data'!$G$11,0,10*ROW('Hygiene Data'!G20)))</f>
        <v/>
      </c>
      <c r="DY26" s="297" t="str">
        <f ca="true">+IF(OFFSET('Hygiene Data'!$G$12,0,10*ROW('Hygiene Data'!G20))="","",OFFSET('Hygiene Data'!$G$12,0,10*ROW('Hygiene Data'!G20)))</f>
        <v/>
      </c>
      <c r="DZ26" s="297" t="str">
        <f ca="true">+IF(OFFSET('Hygiene Data'!$G$13,0,10*ROW('Hygiene Data'!G20))="","",OFFSET('Hygiene Data'!$G$13,0,10*ROW('Hygiene Data'!G20)))</f>
        <v/>
      </c>
      <c r="EA26" s="297" t="str">
        <f ca="true">+IF(OFFSET('Hygiene Data'!$H$11,0,10*ROW('Hygiene Data'!H20))="","",OFFSET('Hygiene Data'!$H$11,0,10*ROW('Hygiene Data'!H20)))</f>
        <v/>
      </c>
      <c r="EB26" s="297" t="str">
        <f ca="true">+IF(OFFSET('Hygiene Data'!$H$12,0,10*ROW('Hygiene Data'!H20))="","",OFFSET('Hygiene Data'!$H$12,0,10*ROW('Hygiene Data'!H20)))</f>
        <v/>
      </c>
      <c r="EC26" s="297" t="str">
        <f ca="true">+IF(OFFSET('Hygiene Data'!$H$13,0,10*ROW('Hygiene Data'!H20))="","",OFFSET('Hygiene Data'!$H$13,0,10*ROW('Hygiene Data'!H20)))</f>
        <v/>
      </c>
      <c r="ED26" s="297" t="str">
        <f ca="true">+IF(OFFSET('Hygiene Data'!$I$11,0,10*ROW('Hygiene Data'!I20))="","",OFFSET('Hygiene Data'!$I$11,0,10*ROW('Hygiene Data'!I20)))</f>
        <v/>
      </c>
      <c r="EE26" s="297" t="str">
        <f ca="true">+IF(OFFSET('Hygiene Data'!$I$12,0,10*ROW('Hygiene Data'!I20))="","",OFFSET('Hygiene Data'!$I$12,0,10*ROW('Hygiene Data'!I20)))</f>
        <v/>
      </c>
      <c r="EF26" s="29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3"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7"/>
      <c r="BS27" s="297" t="str">
        <f ca="true">+IF(OFFSET('Water Data'!$D$27,0,10*ROW('Water Data'!D21))="","",OFFSET('Water Data'!$D$27,0,10*ROW('Water Data'!D21)))</f>
        <v/>
      </c>
      <c r="BT27" s="297" t="str">
        <f ca="true">+IF(OFFSET('Water Data'!$D$28,0,10*ROW('Water Data'!D21))="","",OFFSET('Water Data'!$D$28,0,10*ROW('Water Data'!D21)))</f>
        <v/>
      </c>
      <c r="BU27" s="297" t="str">
        <f ca="true">+IF(OFFSET('Water Data'!$D$29,0,10*ROW('Water Data'!D21))="","",OFFSET('Water Data'!$D$29,0,10*ROW('Water Data'!D21)))</f>
        <v/>
      </c>
      <c r="BV27" s="297" t="str">
        <f ca="true">+IF(OFFSET('Water Data'!$E$27,0,10*ROW('Water Data'!E21))="","",OFFSET('Water Data'!$E$27,0,10*ROW('Water Data'!E21)))</f>
        <v/>
      </c>
      <c r="BW27" s="297" t="str">
        <f ca="true">+IF(OFFSET('Water Data'!$E$28,0,10*ROW('Water Data'!E21))="","",OFFSET('Water Data'!$E$28,0,10*ROW('Water Data'!E21)))</f>
        <v/>
      </c>
      <c r="BX27" s="297" t="str">
        <f ca="true">+IF(OFFSET('Water Data'!$E$29,0,10*ROW('Water Data'!E21))="","",OFFSET('Water Data'!$E$29,0,10*ROW('Water Data'!E21)))</f>
        <v/>
      </c>
      <c r="BY27" s="297" t="str">
        <f ca="true">+IF(OFFSET('Water Data'!$F$27,0,10*ROW('Water Data'!F21))="","",OFFSET('Water Data'!$F$27,0,10*ROW('Water Data'!F21)))</f>
        <v/>
      </c>
      <c r="BZ27" s="297" t="str">
        <f ca="true">+IF(OFFSET('Water Data'!$F$28,0,10*ROW('Water Data'!F21))="","",OFFSET('Water Data'!$F$28,0,10*ROW('Water Data'!F21)))</f>
        <v/>
      </c>
      <c r="CA27" s="297" t="str">
        <f ca="true">+IF(OFFSET('Water Data'!$F$29,0,10*ROW('Water Data'!F21))="","",OFFSET('Water Data'!$F$29,0,10*ROW('Water Data'!F21)))</f>
        <v/>
      </c>
      <c r="CB27" s="297" t="str">
        <f ca="true">+IF(OFFSET('Water Data'!$G$27,0,10*ROW('Water Data'!G21))="","",OFFSET('Water Data'!$G$27,0,10*ROW('Water Data'!G21)))</f>
        <v/>
      </c>
      <c r="CC27" s="297" t="str">
        <f ca="true">+IF(OFFSET('Water Data'!$G$28,0,10*ROW('Water Data'!G21))="","",OFFSET('Water Data'!$G$28,0,10*ROW('Water Data'!G21)))</f>
        <v/>
      </c>
      <c r="CD27" s="297" t="str">
        <f ca="true">+IF(OFFSET('Water Data'!$G$29,0,10*ROW('Water Data'!G21))="","",OFFSET('Water Data'!$G$29,0,10*ROW('Water Data'!G21)))</f>
        <v/>
      </c>
      <c r="CE27" s="297" t="str">
        <f ca="true">+IF(OFFSET('Water Data'!$H$27,0,10*ROW('Water Data'!H21))="","",OFFSET('Water Data'!$H$27,0,10*ROW('Water Data'!H21)))</f>
        <v/>
      </c>
      <c r="CF27" s="297" t="str">
        <f ca="true">+IF(OFFSET('Water Data'!$H$28,0,10*ROW('Water Data'!H21))="","",OFFSET('Water Data'!$H$28,0,10*ROW('Water Data'!H21)))</f>
        <v/>
      </c>
      <c r="CG27" s="297" t="str">
        <f ca="true">+IF(OFFSET('Water Data'!$H$29,0,10*ROW('Water Data'!H21))="","",OFFSET('Water Data'!$H$29,0,10*ROW('Water Data'!H21)))</f>
        <v/>
      </c>
      <c r="CH27" s="297" t="str">
        <f ca="true">+IF(OFFSET('Water Data'!$I$27,0,10*ROW('Water Data'!I21))="","",OFFSET('Water Data'!$I$27,0,10*ROW('Water Data'!I21)))</f>
        <v/>
      </c>
      <c r="CI27" s="297" t="str">
        <f ca="true">+IF(OFFSET('Water Data'!$I$28,0,10*ROW('Water Data'!I21))="","",OFFSET('Water Data'!$I$28,0,10*ROW('Water Data'!I21)))</f>
        <v/>
      </c>
      <c r="CJ27" s="297" t="str">
        <f ca="true">+IF(OFFSET('Water Data'!$I$29,0,10*ROW('Water Data'!I21))="","",OFFSET('Water Data'!$I$29,0,10*ROW('Water Data'!I21)))</f>
        <v/>
      </c>
      <c r="CK27" s="297" t="str">
        <f ca="true">+IF(OFFSET('Sanitation Data'!$D$28,0,10*ROW('Sanitation Data'!D21))="","",OFFSET('Sanitation Data'!$D$28,0,10*ROW('Sanitation Data'!D21)))</f>
        <v/>
      </c>
      <c r="CL27" s="297" t="str">
        <f ca="true">+IF(OFFSET('Sanitation Data'!$D$29,0,10*ROW('Sanitation Data'!D21))="","",OFFSET('Sanitation Data'!$D$29,0,10*ROW('Sanitation Data'!D21)))</f>
        <v/>
      </c>
      <c r="CM27" s="297" t="str">
        <f ca="true">+IF(OFFSET('Sanitation Data'!$D$30,0,10*ROW('Sanitation Data'!D21))="","",OFFSET('Sanitation Data'!$D$30,0,10*ROW('Sanitation Data'!D21)))</f>
        <v/>
      </c>
      <c r="CN27" s="297" t="str">
        <f ca="true">+IF(OFFSET('Sanitation Data'!$D$31,0,10*ROW('Sanitation Data'!D21))="","",OFFSET('Sanitation Data'!$D$31,0,10*ROW('Sanitation Data'!D21)))</f>
        <v/>
      </c>
      <c r="CO27" s="297" t="str">
        <f ca="true">+IF(OFFSET('Sanitation Data'!$D$32,0,10*ROW('Sanitation Data'!D21))="","",OFFSET('Sanitation Data'!$D$32,0,10*ROW('Sanitation Data'!D21)))</f>
        <v/>
      </c>
      <c r="CP27" s="297" t="str">
        <f ca="true">+IF(OFFSET('Sanitation Data'!$E$28,0,10*ROW('Sanitation Data'!E21))="","",OFFSET('Sanitation Data'!$E$28,0,10*ROW('Sanitation Data'!E21)))</f>
        <v/>
      </c>
      <c r="CQ27" s="297" t="str">
        <f ca="true">+IF(OFFSET('Sanitation Data'!$E$29,0,10*ROW('Sanitation Data'!E21))="","",OFFSET('Sanitation Data'!$E$29,0,10*ROW('Sanitation Data'!E21)))</f>
        <v/>
      </c>
      <c r="CR27" s="297" t="str">
        <f ca="true">+IF(OFFSET('Sanitation Data'!$E$30,0,10*ROW('Sanitation Data'!E21))="","",OFFSET('Sanitation Data'!$E$30,0,10*ROW('Sanitation Data'!E21)))</f>
        <v/>
      </c>
      <c r="CS27" s="297" t="str">
        <f ca="true">+IF(OFFSET('Sanitation Data'!$E$31,0,10*ROW('Sanitation Data'!E21))="","",OFFSET('Sanitation Data'!$E$31,0,10*ROW('Sanitation Data'!E21)))</f>
        <v/>
      </c>
      <c r="CT27" s="297" t="str">
        <f ca="true">+IF(OFFSET('Sanitation Data'!$E$32,0,10*ROW('Sanitation Data'!E21))="","",OFFSET('Sanitation Data'!$E$32,0,10*ROW('Sanitation Data'!E21)))</f>
        <v/>
      </c>
      <c r="CU27" s="297" t="str">
        <f ca="true">+IF(OFFSET('Sanitation Data'!$F$28,0,10*ROW('Sanitation Data'!F21))="","",OFFSET('Sanitation Data'!$F$28,0,10*ROW('Sanitation Data'!F21)))</f>
        <v/>
      </c>
      <c r="CV27" s="297" t="str">
        <f ca="true">+IF(OFFSET('Sanitation Data'!$F$29,0,10*ROW('Sanitation Data'!F21))="","",OFFSET('Sanitation Data'!$F$29,0,10*ROW('Sanitation Data'!F21)))</f>
        <v/>
      </c>
      <c r="CW27" s="297" t="str">
        <f ca="true">+IF(OFFSET('Sanitation Data'!$F$30,0,10*ROW('Sanitation Data'!F21))="","",OFFSET('Sanitation Data'!$F$30,0,10*ROW('Sanitation Data'!F21)))</f>
        <v/>
      </c>
      <c r="CX27" s="297" t="str">
        <f ca="true">+IF(OFFSET('Sanitation Data'!$F$31,0,10*ROW('Sanitation Data'!F21))="","",OFFSET('Sanitation Data'!$F$31,0,10*ROW('Sanitation Data'!F21)))</f>
        <v/>
      </c>
      <c r="CY27" s="297" t="str">
        <f ca="true">+IF(OFFSET('Sanitation Data'!$F$32,0,10*ROW('Sanitation Data'!F21))="","",OFFSET('Sanitation Data'!$F$32,0,10*ROW('Sanitation Data'!F21)))</f>
        <v/>
      </c>
      <c r="CZ27" s="297" t="str">
        <f ca="true">+IF(OFFSET('Sanitation Data'!$G$28,0,10*ROW('Sanitation Data'!G21))="","",OFFSET('Sanitation Data'!$G$28,0,10*ROW('Sanitation Data'!G21)))</f>
        <v/>
      </c>
      <c r="DA27" s="297" t="str">
        <f ca="true">+IF(OFFSET('Sanitation Data'!$G$29,0,10*ROW('Sanitation Data'!G21))="","",OFFSET('Sanitation Data'!$G$29,0,10*ROW('Sanitation Data'!G21)))</f>
        <v/>
      </c>
      <c r="DB27" s="297" t="str">
        <f ca="true">+IF(OFFSET('Sanitation Data'!$G$30,0,10*ROW('Sanitation Data'!G21))="","",OFFSET('Sanitation Data'!$G$30,0,10*ROW('Sanitation Data'!G21)))</f>
        <v/>
      </c>
      <c r="DC27" s="297" t="str">
        <f ca="true">+IF(OFFSET('Sanitation Data'!$G$31,0,10*ROW('Sanitation Data'!G21))="","",OFFSET('Sanitation Data'!$G$31,0,10*ROW('Sanitation Data'!G21)))</f>
        <v/>
      </c>
      <c r="DD27" s="297" t="str">
        <f ca="true">+IF(OFFSET('Sanitation Data'!$G$32,0,10*ROW('Sanitation Data'!G21))="","",OFFSET('Sanitation Data'!$G$32,0,10*ROW('Sanitation Data'!G21)))</f>
        <v/>
      </c>
      <c r="DE27" s="297" t="str">
        <f ca="true">+IF(OFFSET('Sanitation Data'!$H$28,0,10*ROW('Sanitation Data'!H21))="","",OFFSET('Sanitation Data'!$H$28,0,10*ROW('Sanitation Data'!H21)))</f>
        <v/>
      </c>
      <c r="DF27" s="297" t="str">
        <f ca="true">+IF(OFFSET('Sanitation Data'!$H$29,0,10*ROW('Sanitation Data'!H21))="","",OFFSET('Sanitation Data'!$H$29,0,10*ROW('Sanitation Data'!H21)))</f>
        <v/>
      </c>
      <c r="DG27" s="297" t="str">
        <f ca="true">+IF(OFFSET('Sanitation Data'!$H$30,0,10*ROW('Sanitation Data'!H21))="","",OFFSET('Sanitation Data'!$H$30,0,10*ROW('Sanitation Data'!H21)))</f>
        <v/>
      </c>
      <c r="DH27" s="297" t="str">
        <f ca="true">+IF(OFFSET('Sanitation Data'!$H$31,0,10*ROW('Sanitation Data'!H21))="","",OFFSET('Sanitation Data'!$H$31,0,10*ROW('Sanitation Data'!H21)))</f>
        <v/>
      </c>
      <c r="DI27" s="297" t="str">
        <f ca="true">+IF(OFFSET('Sanitation Data'!$H$32,0,10*ROW('Sanitation Data'!H21))="","",OFFSET('Sanitation Data'!$H$32,0,10*ROW('Sanitation Data'!H21)))</f>
        <v/>
      </c>
      <c r="DJ27" s="297" t="str">
        <f ca="true">+IF(OFFSET('Sanitation Data'!$I$28,0,10*ROW('Sanitation Data'!I21))="","",OFFSET('Sanitation Data'!$I$28,0,10*ROW('Sanitation Data'!I21)))</f>
        <v/>
      </c>
      <c r="DK27" s="297" t="str">
        <f ca="true">+IF(OFFSET('Sanitation Data'!$I$29,0,10*ROW('Sanitation Data'!I21))="","",OFFSET('Sanitation Data'!$I$29,0,10*ROW('Sanitation Data'!I21)))</f>
        <v/>
      </c>
      <c r="DL27" s="297" t="str">
        <f ca="true">+IF(OFFSET('Sanitation Data'!$I$30,0,10*ROW('Sanitation Data'!I21))="","",OFFSET('Sanitation Data'!$I$30,0,10*ROW('Sanitation Data'!I21)))</f>
        <v/>
      </c>
      <c r="DM27" s="297" t="str">
        <f ca="true">+IF(OFFSET('Sanitation Data'!$I$31,0,10*ROW('Sanitation Data'!I21))="","",OFFSET('Sanitation Data'!$I$31,0,10*ROW('Sanitation Data'!I21)))</f>
        <v/>
      </c>
      <c r="DN27" s="297" t="str">
        <f ca="true">+IF(OFFSET('Sanitation Data'!$I$32,0,10*ROW('Sanitation Data'!I21))="","",OFFSET('Sanitation Data'!$I$32,0,10*ROW('Sanitation Data'!I21)))</f>
        <v/>
      </c>
      <c r="DO27" s="297" t="str">
        <f ca="true">+IF(OFFSET('Hygiene Data'!$D$11,0,10*ROW('Hygiene Data'!D21))="","",OFFSET('Hygiene Data'!$D$11,0,10*ROW('Hygiene Data'!D21)))</f>
        <v/>
      </c>
      <c r="DP27" s="297" t="str">
        <f ca="true">+IF(OFFSET('Hygiene Data'!$D$12,0,10*ROW('Hygiene Data'!D21))="","",OFFSET('Hygiene Data'!$D$12,0,10*ROW('Hygiene Data'!D21)))</f>
        <v/>
      </c>
      <c r="DQ27" s="297" t="str">
        <f ca="true">+IF(OFFSET('Hygiene Data'!$D$13,0,10*ROW('Hygiene Data'!D21))="","",OFFSET('Hygiene Data'!$D$13,0,10*ROW('Hygiene Data'!D21)))</f>
        <v/>
      </c>
      <c r="DR27" s="297" t="str">
        <f ca="true">+IF(OFFSET('Hygiene Data'!$E$11,0,10*ROW('Hygiene Data'!E21))="","",OFFSET('Hygiene Data'!$E$11,0,10*ROW('Hygiene Data'!E21)))</f>
        <v/>
      </c>
      <c r="DS27" s="297" t="str">
        <f ca="true">+IF(OFFSET('Hygiene Data'!$E$12,0,10*ROW('Hygiene Data'!E21))="","",OFFSET('Hygiene Data'!$E$12,0,10*ROW('Hygiene Data'!E21)))</f>
        <v/>
      </c>
      <c r="DT27" s="297" t="str">
        <f ca="true">+IF(OFFSET('Hygiene Data'!$E$13,0,10*ROW('Hygiene Data'!E21))="","",OFFSET('Hygiene Data'!$E$13,0,10*ROW('Hygiene Data'!E21)))</f>
        <v/>
      </c>
      <c r="DU27" s="297" t="str">
        <f ca="true">+IF(OFFSET('Hygiene Data'!$F$11,0,10*ROW('Hygiene Data'!F21))="","",OFFSET('Hygiene Data'!$F$11,0,10*ROW('Hygiene Data'!F21)))</f>
        <v/>
      </c>
      <c r="DV27" s="297" t="str">
        <f ca="true">+IF(OFFSET('Hygiene Data'!$F$12,0,10*ROW('Hygiene Data'!F21))="","",OFFSET('Hygiene Data'!$F$12,0,10*ROW('Hygiene Data'!F21)))</f>
        <v/>
      </c>
      <c r="DW27" s="297" t="str">
        <f ca="true">+IF(OFFSET('Hygiene Data'!$F$13,0,10*ROW('Hygiene Data'!F21))="","",OFFSET('Hygiene Data'!$F$13,0,10*ROW('Hygiene Data'!F21)))</f>
        <v/>
      </c>
      <c r="DX27" s="297" t="str">
        <f ca="true">+IF(OFFSET('Hygiene Data'!$G$11,0,10*ROW('Hygiene Data'!G21))="","",OFFSET('Hygiene Data'!$G$11,0,10*ROW('Hygiene Data'!G21)))</f>
        <v/>
      </c>
      <c r="DY27" s="297" t="str">
        <f ca="true">+IF(OFFSET('Hygiene Data'!$G$12,0,10*ROW('Hygiene Data'!G21))="","",OFFSET('Hygiene Data'!$G$12,0,10*ROW('Hygiene Data'!G21)))</f>
        <v/>
      </c>
      <c r="DZ27" s="297" t="str">
        <f ca="true">+IF(OFFSET('Hygiene Data'!$G$13,0,10*ROW('Hygiene Data'!G21))="","",OFFSET('Hygiene Data'!$G$13,0,10*ROW('Hygiene Data'!G21)))</f>
        <v/>
      </c>
      <c r="EA27" s="297" t="str">
        <f ca="true">+IF(OFFSET('Hygiene Data'!$H$11,0,10*ROW('Hygiene Data'!H21))="","",OFFSET('Hygiene Data'!$H$11,0,10*ROW('Hygiene Data'!H21)))</f>
        <v/>
      </c>
      <c r="EB27" s="297" t="str">
        <f ca="true">+IF(OFFSET('Hygiene Data'!$H$12,0,10*ROW('Hygiene Data'!H21))="","",OFFSET('Hygiene Data'!$H$12,0,10*ROW('Hygiene Data'!H21)))</f>
        <v/>
      </c>
      <c r="EC27" s="297" t="str">
        <f ca="true">+IF(OFFSET('Hygiene Data'!$H$13,0,10*ROW('Hygiene Data'!H21))="","",OFFSET('Hygiene Data'!$H$13,0,10*ROW('Hygiene Data'!H21)))</f>
        <v/>
      </c>
      <c r="ED27" s="297" t="str">
        <f ca="true">+IF(OFFSET('Hygiene Data'!$I$11,0,10*ROW('Hygiene Data'!I21))="","",OFFSET('Hygiene Data'!$I$11,0,10*ROW('Hygiene Data'!I21)))</f>
        <v/>
      </c>
      <c r="EE27" s="297" t="str">
        <f ca="true">+IF(OFFSET('Hygiene Data'!$I$12,0,10*ROW('Hygiene Data'!I21))="","",OFFSET('Hygiene Data'!$I$12,0,10*ROW('Hygiene Data'!I21)))</f>
        <v/>
      </c>
      <c r="EF27" s="29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3"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7"/>
      <c r="BS28" s="297" t="str">
        <f ca="true">+IF(OFFSET('Water Data'!$D$27,0,10*ROW('Water Data'!D22))="","",OFFSET('Water Data'!$D$27,0,10*ROW('Water Data'!D22)))</f>
        <v/>
      </c>
      <c r="BT28" s="297" t="str">
        <f ca="true">+IF(OFFSET('Water Data'!$D$28,0,10*ROW('Water Data'!D22))="","",OFFSET('Water Data'!$D$28,0,10*ROW('Water Data'!D22)))</f>
        <v/>
      </c>
      <c r="BU28" s="297" t="str">
        <f ca="true">+IF(OFFSET('Water Data'!$D$29,0,10*ROW('Water Data'!D22))="","",OFFSET('Water Data'!$D$29,0,10*ROW('Water Data'!D22)))</f>
        <v/>
      </c>
      <c r="BV28" s="297" t="str">
        <f ca="true">+IF(OFFSET('Water Data'!$E$27,0,10*ROW('Water Data'!E22))="","",OFFSET('Water Data'!$E$27,0,10*ROW('Water Data'!E22)))</f>
        <v/>
      </c>
      <c r="BW28" s="297" t="str">
        <f ca="true">+IF(OFFSET('Water Data'!$E$28,0,10*ROW('Water Data'!E22))="","",OFFSET('Water Data'!$E$28,0,10*ROW('Water Data'!E22)))</f>
        <v/>
      </c>
      <c r="BX28" s="297" t="str">
        <f ca="true">+IF(OFFSET('Water Data'!$E$29,0,10*ROW('Water Data'!E22))="","",OFFSET('Water Data'!$E$29,0,10*ROW('Water Data'!E22)))</f>
        <v/>
      </c>
      <c r="BY28" s="297" t="str">
        <f ca="true">+IF(OFFSET('Water Data'!$F$27,0,10*ROW('Water Data'!F22))="","",OFFSET('Water Data'!$F$27,0,10*ROW('Water Data'!F22)))</f>
        <v/>
      </c>
      <c r="BZ28" s="297" t="str">
        <f ca="true">+IF(OFFSET('Water Data'!$F$28,0,10*ROW('Water Data'!F22))="","",OFFSET('Water Data'!$F$28,0,10*ROW('Water Data'!F22)))</f>
        <v/>
      </c>
      <c r="CA28" s="297" t="str">
        <f ca="true">+IF(OFFSET('Water Data'!$F$29,0,10*ROW('Water Data'!F22))="","",OFFSET('Water Data'!$F$29,0,10*ROW('Water Data'!F22)))</f>
        <v/>
      </c>
      <c r="CB28" s="297" t="str">
        <f ca="true">+IF(OFFSET('Water Data'!$G$27,0,10*ROW('Water Data'!G22))="","",OFFSET('Water Data'!$G$27,0,10*ROW('Water Data'!G22)))</f>
        <v/>
      </c>
      <c r="CC28" s="297" t="str">
        <f ca="true">+IF(OFFSET('Water Data'!$G$28,0,10*ROW('Water Data'!G22))="","",OFFSET('Water Data'!$G$28,0,10*ROW('Water Data'!G22)))</f>
        <v/>
      </c>
      <c r="CD28" s="297" t="str">
        <f ca="true">+IF(OFFSET('Water Data'!$G$29,0,10*ROW('Water Data'!G22))="","",OFFSET('Water Data'!$G$29,0,10*ROW('Water Data'!G22)))</f>
        <v/>
      </c>
      <c r="CE28" s="297" t="str">
        <f ca="true">+IF(OFFSET('Water Data'!$H$27,0,10*ROW('Water Data'!H22))="","",OFFSET('Water Data'!$H$27,0,10*ROW('Water Data'!H22)))</f>
        <v/>
      </c>
      <c r="CF28" s="297" t="str">
        <f ca="true">+IF(OFFSET('Water Data'!$H$28,0,10*ROW('Water Data'!H22))="","",OFFSET('Water Data'!$H$28,0,10*ROW('Water Data'!H22)))</f>
        <v/>
      </c>
      <c r="CG28" s="297" t="str">
        <f ca="true">+IF(OFFSET('Water Data'!$H$29,0,10*ROW('Water Data'!H22))="","",OFFSET('Water Data'!$H$29,0,10*ROW('Water Data'!H22)))</f>
        <v/>
      </c>
      <c r="CH28" s="297" t="str">
        <f ca="true">+IF(OFFSET('Water Data'!$I$27,0,10*ROW('Water Data'!I22))="","",OFFSET('Water Data'!$I$27,0,10*ROW('Water Data'!I22)))</f>
        <v/>
      </c>
      <c r="CI28" s="297" t="str">
        <f ca="true">+IF(OFFSET('Water Data'!$I$28,0,10*ROW('Water Data'!I22))="","",OFFSET('Water Data'!$I$28,0,10*ROW('Water Data'!I22)))</f>
        <v/>
      </c>
      <c r="CJ28" s="297" t="str">
        <f ca="true">+IF(OFFSET('Water Data'!$I$29,0,10*ROW('Water Data'!I22))="","",OFFSET('Water Data'!$I$29,0,10*ROW('Water Data'!I22)))</f>
        <v/>
      </c>
      <c r="CK28" s="297" t="str">
        <f ca="true">+IF(OFFSET('Sanitation Data'!$D$28,0,10*ROW('Sanitation Data'!D22))="","",OFFSET('Sanitation Data'!$D$28,0,10*ROW('Sanitation Data'!D22)))</f>
        <v/>
      </c>
      <c r="CL28" s="297" t="str">
        <f ca="true">+IF(OFFSET('Sanitation Data'!$D$29,0,10*ROW('Sanitation Data'!D22))="","",OFFSET('Sanitation Data'!$D$29,0,10*ROW('Sanitation Data'!D22)))</f>
        <v/>
      </c>
      <c r="CM28" s="297" t="str">
        <f ca="true">+IF(OFFSET('Sanitation Data'!$D$30,0,10*ROW('Sanitation Data'!D22))="","",OFFSET('Sanitation Data'!$D$30,0,10*ROW('Sanitation Data'!D22)))</f>
        <v/>
      </c>
      <c r="CN28" s="297" t="str">
        <f ca="true">+IF(OFFSET('Sanitation Data'!$D$31,0,10*ROW('Sanitation Data'!D22))="","",OFFSET('Sanitation Data'!$D$31,0,10*ROW('Sanitation Data'!D22)))</f>
        <v/>
      </c>
      <c r="CO28" s="297" t="str">
        <f ca="true">+IF(OFFSET('Sanitation Data'!$D$32,0,10*ROW('Sanitation Data'!D22))="","",OFFSET('Sanitation Data'!$D$32,0,10*ROW('Sanitation Data'!D22)))</f>
        <v/>
      </c>
      <c r="CP28" s="297" t="str">
        <f ca="true">+IF(OFFSET('Sanitation Data'!$E$28,0,10*ROW('Sanitation Data'!E22))="","",OFFSET('Sanitation Data'!$E$28,0,10*ROW('Sanitation Data'!E22)))</f>
        <v/>
      </c>
      <c r="CQ28" s="297" t="str">
        <f ca="true">+IF(OFFSET('Sanitation Data'!$E$29,0,10*ROW('Sanitation Data'!E22))="","",OFFSET('Sanitation Data'!$E$29,0,10*ROW('Sanitation Data'!E22)))</f>
        <v/>
      </c>
      <c r="CR28" s="297" t="str">
        <f ca="true">+IF(OFFSET('Sanitation Data'!$E$30,0,10*ROW('Sanitation Data'!E22))="","",OFFSET('Sanitation Data'!$E$30,0,10*ROW('Sanitation Data'!E22)))</f>
        <v/>
      </c>
      <c r="CS28" s="297" t="str">
        <f ca="true">+IF(OFFSET('Sanitation Data'!$E$31,0,10*ROW('Sanitation Data'!E22))="","",OFFSET('Sanitation Data'!$E$31,0,10*ROW('Sanitation Data'!E22)))</f>
        <v/>
      </c>
      <c r="CT28" s="297" t="str">
        <f ca="true">+IF(OFFSET('Sanitation Data'!$E$32,0,10*ROW('Sanitation Data'!E22))="","",OFFSET('Sanitation Data'!$E$32,0,10*ROW('Sanitation Data'!E22)))</f>
        <v/>
      </c>
      <c r="CU28" s="297" t="str">
        <f ca="true">+IF(OFFSET('Sanitation Data'!$F$28,0,10*ROW('Sanitation Data'!F22))="","",OFFSET('Sanitation Data'!$F$28,0,10*ROW('Sanitation Data'!F22)))</f>
        <v/>
      </c>
      <c r="CV28" s="297" t="str">
        <f ca="true">+IF(OFFSET('Sanitation Data'!$F$29,0,10*ROW('Sanitation Data'!F22))="","",OFFSET('Sanitation Data'!$F$29,0,10*ROW('Sanitation Data'!F22)))</f>
        <v/>
      </c>
      <c r="CW28" s="297" t="str">
        <f ca="true">+IF(OFFSET('Sanitation Data'!$F$30,0,10*ROW('Sanitation Data'!F22))="","",OFFSET('Sanitation Data'!$F$30,0,10*ROW('Sanitation Data'!F22)))</f>
        <v/>
      </c>
      <c r="CX28" s="297" t="str">
        <f ca="true">+IF(OFFSET('Sanitation Data'!$F$31,0,10*ROW('Sanitation Data'!F22))="","",OFFSET('Sanitation Data'!$F$31,0,10*ROW('Sanitation Data'!F22)))</f>
        <v/>
      </c>
      <c r="CY28" s="297" t="str">
        <f ca="true">+IF(OFFSET('Sanitation Data'!$F$32,0,10*ROW('Sanitation Data'!F22))="","",OFFSET('Sanitation Data'!$F$32,0,10*ROW('Sanitation Data'!F22)))</f>
        <v/>
      </c>
      <c r="CZ28" s="297" t="str">
        <f ca="true">+IF(OFFSET('Sanitation Data'!$G$28,0,10*ROW('Sanitation Data'!G22))="","",OFFSET('Sanitation Data'!$G$28,0,10*ROW('Sanitation Data'!G22)))</f>
        <v/>
      </c>
      <c r="DA28" s="297" t="str">
        <f ca="true">+IF(OFFSET('Sanitation Data'!$G$29,0,10*ROW('Sanitation Data'!G22))="","",OFFSET('Sanitation Data'!$G$29,0,10*ROW('Sanitation Data'!G22)))</f>
        <v/>
      </c>
      <c r="DB28" s="297" t="str">
        <f ca="true">+IF(OFFSET('Sanitation Data'!$G$30,0,10*ROW('Sanitation Data'!G22))="","",OFFSET('Sanitation Data'!$G$30,0,10*ROW('Sanitation Data'!G22)))</f>
        <v/>
      </c>
      <c r="DC28" s="297" t="str">
        <f ca="true">+IF(OFFSET('Sanitation Data'!$G$31,0,10*ROW('Sanitation Data'!G22))="","",OFFSET('Sanitation Data'!$G$31,0,10*ROW('Sanitation Data'!G22)))</f>
        <v/>
      </c>
      <c r="DD28" s="297" t="str">
        <f ca="true">+IF(OFFSET('Sanitation Data'!$G$32,0,10*ROW('Sanitation Data'!G22))="","",OFFSET('Sanitation Data'!$G$32,0,10*ROW('Sanitation Data'!G22)))</f>
        <v/>
      </c>
      <c r="DE28" s="297" t="str">
        <f ca="true">+IF(OFFSET('Sanitation Data'!$H$28,0,10*ROW('Sanitation Data'!H22))="","",OFFSET('Sanitation Data'!$H$28,0,10*ROW('Sanitation Data'!H22)))</f>
        <v/>
      </c>
      <c r="DF28" s="297" t="str">
        <f ca="true">+IF(OFFSET('Sanitation Data'!$H$29,0,10*ROW('Sanitation Data'!H22))="","",OFFSET('Sanitation Data'!$H$29,0,10*ROW('Sanitation Data'!H22)))</f>
        <v/>
      </c>
      <c r="DG28" s="297" t="str">
        <f ca="true">+IF(OFFSET('Sanitation Data'!$H$30,0,10*ROW('Sanitation Data'!H22))="","",OFFSET('Sanitation Data'!$H$30,0,10*ROW('Sanitation Data'!H22)))</f>
        <v/>
      </c>
      <c r="DH28" s="297" t="str">
        <f ca="true">+IF(OFFSET('Sanitation Data'!$H$31,0,10*ROW('Sanitation Data'!H22))="","",OFFSET('Sanitation Data'!$H$31,0,10*ROW('Sanitation Data'!H22)))</f>
        <v/>
      </c>
      <c r="DI28" s="297" t="str">
        <f ca="true">+IF(OFFSET('Sanitation Data'!$H$32,0,10*ROW('Sanitation Data'!H22))="","",OFFSET('Sanitation Data'!$H$32,0,10*ROW('Sanitation Data'!H22)))</f>
        <v/>
      </c>
      <c r="DJ28" s="297" t="str">
        <f ca="true">+IF(OFFSET('Sanitation Data'!$I$28,0,10*ROW('Sanitation Data'!I22))="","",OFFSET('Sanitation Data'!$I$28,0,10*ROW('Sanitation Data'!I22)))</f>
        <v/>
      </c>
      <c r="DK28" s="297" t="str">
        <f ca="true">+IF(OFFSET('Sanitation Data'!$I$29,0,10*ROW('Sanitation Data'!I22))="","",OFFSET('Sanitation Data'!$I$29,0,10*ROW('Sanitation Data'!I22)))</f>
        <v/>
      </c>
      <c r="DL28" s="297" t="str">
        <f ca="true">+IF(OFFSET('Sanitation Data'!$I$30,0,10*ROW('Sanitation Data'!I22))="","",OFFSET('Sanitation Data'!$I$30,0,10*ROW('Sanitation Data'!I22)))</f>
        <v/>
      </c>
      <c r="DM28" s="297" t="str">
        <f ca="true">+IF(OFFSET('Sanitation Data'!$I$31,0,10*ROW('Sanitation Data'!I22))="","",OFFSET('Sanitation Data'!$I$31,0,10*ROW('Sanitation Data'!I22)))</f>
        <v/>
      </c>
      <c r="DN28" s="297" t="str">
        <f ca="true">+IF(OFFSET('Sanitation Data'!$I$32,0,10*ROW('Sanitation Data'!I22))="","",OFFSET('Sanitation Data'!$I$32,0,10*ROW('Sanitation Data'!I22)))</f>
        <v/>
      </c>
      <c r="DO28" s="297" t="str">
        <f ca="true">+IF(OFFSET('Hygiene Data'!$D$11,0,10*ROW('Hygiene Data'!D22))="","",OFFSET('Hygiene Data'!$D$11,0,10*ROW('Hygiene Data'!D22)))</f>
        <v/>
      </c>
      <c r="DP28" s="297" t="str">
        <f ca="true">+IF(OFFSET('Hygiene Data'!$D$12,0,10*ROW('Hygiene Data'!D22))="","",OFFSET('Hygiene Data'!$D$12,0,10*ROW('Hygiene Data'!D22)))</f>
        <v/>
      </c>
      <c r="DQ28" s="297" t="str">
        <f ca="true">+IF(OFFSET('Hygiene Data'!$D$13,0,10*ROW('Hygiene Data'!D22))="","",OFFSET('Hygiene Data'!$D$13,0,10*ROW('Hygiene Data'!D22)))</f>
        <v/>
      </c>
      <c r="DR28" s="297" t="str">
        <f ca="true">+IF(OFFSET('Hygiene Data'!$E$11,0,10*ROW('Hygiene Data'!E22))="","",OFFSET('Hygiene Data'!$E$11,0,10*ROW('Hygiene Data'!E22)))</f>
        <v/>
      </c>
      <c r="DS28" s="297" t="str">
        <f ca="true">+IF(OFFSET('Hygiene Data'!$E$12,0,10*ROW('Hygiene Data'!E22))="","",OFFSET('Hygiene Data'!$E$12,0,10*ROW('Hygiene Data'!E22)))</f>
        <v/>
      </c>
      <c r="DT28" s="297" t="str">
        <f ca="true">+IF(OFFSET('Hygiene Data'!$E$13,0,10*ROW('Hygiene Data'!E22))="","",OFFSET('Hygiene Data'!$E$13,0,10*ROW('Hygiene Data'!E22)))</f>
        <v/>
      </c>
      <c r="DU28" s="297" t="str">
        <f ca="true">+IF(OFFSET('Hygiene Data'!$F$11,0,10*ROW('Hygiene Data'!F22))="","",OFFSET('Hygiene Data'!$F$11,0,10*ROW('Hygiene Data'!F22)))</f>
        <v/>
      </c>
      <c r="DV28" s="297" t="str">
        <f ca="true">+IF(OFFSET('Hygiene Data'!$F$12,0,10*ROW('Hygiene Data'!F22))="","",OFFSET('Hygiene Data'!$F$12,0,10*ROW('Hygiene Data'!F22)))</f>
        <v/>
      </c>
      <c r="DW28" s="297" t="str">
        <f ca="true">+IF(OFFSET('Hygiene Data'!$F$13,0,10*ROW('Hygiene Data'!F22))="","",OFFSET('Hygiene Data'!$F$13,0,10*ROW('Hygiene Data'!F22)))</f>
        <v/>
      </c>
      <c r="DX28" s="297" t="str">
        <f ca="true">+IF(OFFSET('Hygiene Data'!$G$11,0,10*ROW('Hygiene Data'!G22))="","",OFFSET('Hygiene Data'!$G$11,0,10*ROW('Hygiene Data'!G22)))</f>
        <v/>
      </c>
      <c r="DY28" s="297" t="str">
        <f ca="true">+IF(OFFSET('Hygiene Data'!$G$12,0,10*ROW('Hygiene Data'!G22))="","",OFFSET('Hygiene Data'!$G$12,0,10*ROW('Hygiene Data'!G22)))</f>
        <v/>
      </c>
      <c r="DZ28" s="297" t="str">
        <f ca="true">+IF(OFFSET('Hygiene Data'!$G$13,0,10*ROW('Hygiene Data'!G22))="","",OFFSET('Hygiene Data'!$G$13,0,10*ROW('Hygiene Data'!G22)))</f>
        <v/>
      </c>
      <c r="EA28" s="297" t="str">
        <f ca="true">+IF(OFFSET('Hygiene Data'!$H$11,0,10*ROW('Hygiene Data'!H22))="","",OFFSET('Hygiene Data'!$H$11,0,10*ROW('Hygiene Data'!H22)))</f>
        <v/>
      </c>
      <c r="EB28" s="297" t="str">
        <f ca="true">+IF(OFFSET('Hygiene Data'!$H$12,0,10*ROW('Hygiene Data'!H22))="","",OFFSET('Hygiene Data'!$H$12,0,10*ROW('Hygiene Data'!H22)))</f>
        <v/>
      </c>
      <c r="EC28" s="297" t="str">
        <f ca="true">+IF(OFFSET('Hygiene Data'!$H$13,0,10*ROW('Hygiene Data'!H22))="","",OFFSET('Hygiene Data'!$H$13,0,10*ROW('Hygiene Data'!H22)))</f>
        <v/>
      </c>
      <c r="ED28" s="297" t="str">
        <f ca="true">+IF(OFFSET('Hygiene Data'!$I$11,0,10*ROW('Hygiene Data'!I22))="","",OFFSET('Hygiene Data'!$I$11,0,10*ROW('Hygiene Data'!I22)))</f>
        <v/>
      </c>
      <c r="EE28" s="297" t="str">
        <f ca="true">+IF(OFFSET('Hygiene Data'!$I$12,0,10*ROW('Hygiene Data'!I22))="","",OFFSET('Hygiene Data'!$I$12,0,10*ROW('Hygiene Data'!I22)))</f>
        <v/>
      </c>
      <c r="EF28" s="29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3"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7"/>
      <c r="BS29" s="297" t="str">
        <f ca="true">+IF(OFFSET('Water Data'!$D$27,0,10*ROW('Water Data'!D23))="","",OFFSET('Water Data'!$D$27,0,10*ROW('Water Data'!D23)))</f>
        <v/>
      </c>
      <c r="BT29" s="297" t="str">
        <f ca="true">+IF(OFFSET('Water Data'!$D$28,0,10*ROW('Water Data'!D23))="","",OFFSET('Water Data'!$D$28,0,10*ROW('Water Data'!D23)))</f>
        <v/>
      </c>
      <c r="BU29" s="297" t="str">
        <f ca="true">+IF(OFFSET('Water Data'!$D$29,0,10*ROW('Water Data'!D23))="","",OFFSET('Water Data'!$D$29,0,10*ROW('Water Data'!D23)))</f>
        <v/>
      </c>
      <c r="BV29" s="297" t="str">
        <f ca="true">+IF(OFFSET('Water Data'!$E$27,0,10*ROW('Water Data'!E23))="","",OFFSET('Water Data'!$E$27,0,10*ROW('Water Data'!E23)))</f>
        <v/>
      </c>
      <c r="BW29" s="297" t="str">
        <f ca="true">+IF(OFFSET('Water Data'!$E$28,0,10*ROW('Water Data'!E23))="","",OFFSET('Water Data'!$E$28,0,10*ROW('Water Data'!E23)))</f>
        <v/>
      </c>
      <c r="BX29" s="297" t="str">
        <f ca="true">+IF(OFFSET('Water Data'!$E$29,0,10*ROW('Water Data'!E23))="","",OFFSET('Water Data'!$E$29,0,10*ROW('Water Data'!E23)))</f>
        <v/>
      </c>
      <c r="BY29" s="297" t="str">
        <f ca="true">+IF(OFFSET('Water Data'!$F$27,0,10*ROW('Water Data'!F23))="","",OFFSET('Water Data'!$F$27,0,10*ROW('Water Data'!F23)))</f>
        <v/>
      </c>
      <c r="BZ29" s="297" t="str">
        <f ca="true">+IF(OFFSET('Water Data'!$F$28,0,10*ROW('Water Data'!F23))="","",OFFSET('Water Data'!$F$28,0,10*ROW('Water Data'!F23)))</f>
        <v/>
      </c>
      <c r="CA29" s="297" t="str">
        <f ca="true">+IF(OFFSET('Water Data'!$F$29,0,10*ROW('Water Data'!F23))="","",OFFSET('Water Data'!$F$29,0,10*ROW('Water Data'!F23)))</f>
        <v/>
      </c>
      <c r="CB29" s="297" t="str">
        <f ca="true">+IF(OFFSET('Water Data'!$G$27,0,10*ROW('Water Data'!G23))="","",OFFSET('Water Data'!$G$27,0,10*ROW('Water Data'!G23)))</f>
        <v/>
      </c>
      <c r="CC29" s="297" t="str">
        <f ca="true">+IF(OFFSET('Water Data'!$G$28,0,10*ROW('Water Data'!G23))="","",OFFSET('Water Data'!$G$28,0,10*ROW('Water Data'!G23)))</f>
        <v/>
      </c>
      <c r="CD29" s="297" t="str">
        <f ca="true">+IF(OFFSET('Water Data'!$G$29,0,10*ROW('Water Data'!G23))="","",OFFSET('Water Data'!$G$29,0,10*ROW('Water Data'!G23)))</f>
        <v/>
      </c>
      <c r="CE29" s="297" t="str">
        <f ca="true">+IF(OFFSET('Water Data'!$H$27,0,10*ROW('Water Data'!H23))="","",OFFSET('Water Data'!$H$27,0,10*ROW('Water Data'!H23)))</f>
        <v/>
      </c>
      <c r="CF29" s="297" t="str">
        <f ca="true">+IF(OFFSET('Water Data'!$H$28,0,10*ROW('Water Data'!H23))="","",OFFSET('Water Data'!$H$28,0,10*ROW('Water Data'!H23)))</f>
        <v/>
      </c>
      <c r="CG29" s="297" t="str">
        <f ca="true">+IF(OFFSET('Water Data'!$H$29,0,10*ROW('Water Data'!H23))="","",OFFSET('Water Data'!$H$29,0,10*ROW('Water Data'!H23)))</f>
        <v/>
      </c>
      <c r="CH29" s="297" t="str">
        <f ca="true">+IF(OFFSET('Water Data'!$I$27,0,10*ROW('Water Data'!I23))="","",OFFSET('Water Data'!$I$27,0,10*ROW('Water Data'!I23)))</f>
        <v/>
      </c>
      <c r="CI29" s="297" t="str">
        <f ca="true">+IF(OFFSET('Water Data'!$I$28,0,10*ROW('Water Data'!I23))="","",OFFSET('Water Data'!$I$28,0,10*ROW('Water Data'!I23)))</f>
        <v/>
      </c>
      <c r="CJ29" s="297" t="str">
        <f ca="true">+IF(OFFSET('Water Data'!$I$29,0,10*ROW('Water Data'!I23))="","",OFFSET('Water Data'!$I$29,0,10*ROW('Water Data'!I23)))</f>
        <v/>
      </c>
      <c r="CK29" s="297" t="str">
        <f ca="true">+IF(OFFSET('Sanitation Data'!$D$28,0,10*ROW('Sanitation Data'!D23))="","",OFFSET('Sanitation Data'!$D$28,0,10*ROW('Sanitation Data'!D23)))</f>
        <v/>
      </c>
      <c r="CL29" s="297" t="str">
        <f ca="true">+IF(OFFSET('Sanitation Data'!$D$29,0,10*ROW('Sanitation Data'!D23))="","",OFFSET('Sanitation Data'!$D$29,0,10*ROW('Sanitation Data'!D23)))</f>
        <v/>
      </c>
      <c r="CM29" s="297" t="str">
        <f ca="true">+IF(OFFSET('Sanitation Data'!$D$30,0,10*ROW('Sanitation Data'!D23))="","",OFFSET('Sanitation Data'!$D$30,0,10*ROW('Sanitation Data'!D23)))</f>
        <v/>
      </c>
      <c r="CN29" s="297" t="str">
        <f ca="true">+IF(OFFSET('Sanitation Data'!$D$31,0,10*ROW('Sanitation Data'!D23))="","",OFFSET('Sanitation Data'!$D$31,0,10*ROW('Sanitation Data'!D23)))</f>
        <v/>
      </c>
      <c r="CO29" s="297" t="str">
        <f ca="true">+IF(OFFSET('Sanitation Data'!$D$32,0,10*ROW('Sanitation Data'!D23))="","",OFFSET('Sanitation Data'!$D$32,0,10*ROW('Sanitation Data'!D23)))</f>
        <v/>
      </c>
      <c r="CP29" s="297" t="str">
        <f ca="true">+IF(OFFSET('Sanitation Data'!$E$28,0,10*ROW('Sanitation Data'!E23))="","",OFFSET('Sanitation Data'!$E$28,0,10*ROW('Sanitation Data'!E23)))</f>
        <v/>
      </c>
      <c r="CQ29" s="297" t="str">
        <f ca="true">+IF(OFFSET('Sanitation Data'!$E$29,0,10*ROW('Sanitation Data'!E23))="","",OFFSET('Sanitation Data'!$E$29,0,10*ROW('Sanitation Data'!E23)))</f>
        <v/>
      </c>
      <c r="CR29" s="297" t="str">
        <f ca="true">+IF(OFFSET('Sanitation Data'!$E$30,0,10*ROW('Sanitation Data'!E23))="","",OFFSET('Sanitation Data'!$E$30,0,10*ROW('Sanitation Data'!E23)))</f>
        <v/>
      </c>
      <c r="CS29" s="297" t="str">
        <f ca="true">+IF(OFFSET('Sanitation Data'!$E$31,0,10*ROW('Sanitation Data'!E23))="","",OFFSET('Sanitation Data'!$E$31,0,10*ROW('Sanitation Data'!E23)))</f>
        <v/>
      </c>
      <c r="CT29" s="297" t="str">
        <f ca="true">+IF(OFFSET('Sanitation Data'!$E$32,0,10*ROW('Sanitation Data'!E23))="","",OFFSET('Sanitation Data'!$E$32,0,10*ROW('Sanitation Data'!E23)))</f>
        <v/>
      </c>
      <c r="CU29" s="297" t="str">
        <f ca="true">+IF(OFFSET('Sanitation Data'!$F$28,0,10*ROW('Sanitation Data'!F23))="","",OFFSET('Sanitation Data'!$F$28,0,10*ROW('Sanitation Data'!F23)))</f>
        <v/>
      </c>
      <c r="CV29" s="297" t="str">
        <f ca="true">+IF(OFFSET('Sanitation Data'!$F$29,0,10*ROW('Sanitation Data'!F23))="","",OFFSET('Sanitation Data'!$F$29,0,10*ROW('Sanitation Data'!F23)))</f>
        <v/>
      </c>
      <c r="CW29" s="297" t="str">
        <f ca="true">+IF(OFFSET('Sanitation Data'!$F$30,0,10*ROW('Sanitation Data'!F23))="","",OFFSET('Sanitation Data'!$F$30,0,10*ROW('Sanitation Data'!F23)))</f>
        <v/>
      </c>
      <c r="CX29" s="297" t="str">
        <f ca="true">+IF(OFFSET('Sanitation Data'!$F$31,0,10*ROW('Sanitation Data'!F23))="","",OFFSET('Sanitation Data'!$F$31,0,10*ROW('Sanitation Data'!F23)))</f>
        <v/>
      </c>
      <c r="CY29" s="297" t="str">
        <f ca="true">+IF(OFFSET('Sanitation Data'!$F$32,0,10*ROW('Sanitation Data'!F23))="","",OFFSET('Sanitation Data'!$F$32,0,10*ROW('Sanitation Data'!F23)))</f>
        <v/>
      </c>
      <c r="CZ29" s="297" t="str">
        <f ca="true">+IF(OFFSET('Sanitation Data'!$G$28,0,10*ROW('Sanitation Data'!G23))="","",OFFSET('Sanitation Data'!$G$28,0,10*ROW('Sanitation Data'!G23)))</f>
        <v/>
      </c>
      <c r="DA29" s="297" t="str">
        <f ca="true">+IF(OFFSET('Sanitation Data'!$G$29,0,10*ROW('Sanitation Data'!G23))="","",OFFSET('Sanitation Data'!$G$29,0,10*ROW('Sanitation Data'!G23)))</f>
        <v/>
      </c>
      <c r="DB29" s="297" t="str">
        <f ca="true">+IF(OFFSET('Sanitation Data'!$G$30,0,10*ROW('Sanitation Data'!G23))="","",OFFSET('Sanitation Data'!$G$30,0,10*ROW('Sanitation Data'!G23)))</f>
        <v/>
      </c>
      <c r="DC29" s="297" t="str">
        <f ca="true">+IF(OFFSET('Sanitation Data'!$G$31,0,10*ROW('Sanitation Data'!G23))="","",OFFSET('Sanitation Data'!$G$31,0,10*ROW('Sanitation Data'!G23)))</f>
        <v/>
      </c>
      <c r="DD29" s="297" t="str">
        <f ca="true">+IF(OFFSET('Sanitation Data'!$G$32,0,10*ROW('Sanitation Data'!G23))="","",OFFSET('Sanitation Data'!$G$32,0,10*ROW('Sanitation Data'!G23)))</f>
        <v/>
      </c>
      <c r="DE29" s="297" t="str">
        <f ca="true">+IF(OFFSET('Sanitation Data'!$H$28,0,10*ROW('Sanitation Data'!H23))="","",OFFSET('Sanitation Data'!$H$28,0,10*ROW('Sanitation Data'!H23)))</f>
        <v/>
      </c>
      <c r="DF29" s="297" t="str">
        <f ca="true">+IF(OFFSET('Sanitation Data'!$H$29,0,10*ROW('Sanitation Data'!H23))="","",OFFSET('Sanitation Data'!$H$29,0,10*ROW('Sanitation Data'!H23)))</f>
        <v/>
      </c>
      <c r="DG29" s="297" t="str">
        <f ca="true">+IF(OFFSET('Sanitation Data'!$H$30,0,10*ROW('Sanitation Data'!H23))="","",OFFSET('Sanitation Data'!$H$30,0,10*ROW('Sanitation Data'!H23)))</f>
        <v/>
      </c>
      <c r="DH29" s="297" t="str">
        <f ca="true">+IF(OFFSET('Sanitation Data'!$H$31,0,10*ROW('Sanitation Data'!H23))="","",OFFSET('Sanitation Data'!$H$31,0,10*ROW('Sanitation Data'!H23)))</f>
        <v/>
      </c>
      <c r="DI29" s="297" t="str">
        <f ca="true">+IF(OFFSET('Sanitation Data'!$H$32,0,10*ROW('Sanitation Data'!H23))="","",OFFSET('Sanitation Data'!$H$32,0,10*ROW('Sanitation Data'!H23)))</f>
        <v/>
      </c>
      <c r="DJ29" s="297" t="str">
        <f ca="true">+IF(OFFSET('Sanitation Data'!$I$28,0,10*ROW('Sanitation Data'!I23))="","",OFFSET('Sanitation Data'!$I$28,0,10*ROW('Sanitation Data'!I23)))</f>
        <v/>
      </c>
      <c r="DK29" s="297" t="str">
        <f ca="true">+IF(OFFSET('Sanitation Data'!$I$29,0,10*ROW('Sanitation Data'!I23))="","",OFFSET('Sanitation Data'!$I$29,0,10*ROW('Sanitation Data'!I23)))</f>
        <v/>
      </c>
      <c r="DL29" s="297" t="str">
        <f ca="true">+IF(OFFSET('Sanitation Data'!$I$30,0,10*ROW('Sanitation Data'!I23))="","",OFFSET('Sanitation Data'!$I$30,0,10*ROW('Sanitation Data'!I23)))</f>
        <v/>
      </c>
      <c r="DM29" s="297" t="str">
        <f ca="true">+IF(OFFSET('Sanitation Data'!$I$31,0,10*ROW('Sanitation Data'!I23))="","",OFFSET('Sanitation Data'!$I$31,0,10*ROW('Sanitation Data'!I23)))</f>
        <v/>
      </c>
      <c r="DN29" s="297" t="str">
        <f ca="true">+IF(OFFSET('Sanitation Data'!$I$32,0,10*ROW('Sanitation Data'!I23))="","",OFFSET('Sanitation Data'!$I$32,0,10*ROW('Sanitation Data'!I23)))</f>
        <v/>
      </c>
      <c r="DO29" s="297" t="str">
        <f ca="true">+IF(OFFSET('Hygiene Data'!$D$11,0,10*ROW('Hygiene Data'!D23))="","",OFFSET('Hygiene Data'!$D$11,0,10*ROW('Hygiene Data'!D23)))</f>
        <v/>
      </c>
      <c r="DP29" s="297" t="str">
        <f ca="true">+IF(OFFSET('Hygiene Data'!$D$12,0,10*ROW('Hygiene Data'!D23))="","",OFFSET('Hygiene Data'!$D$12,0,10*ROW('Hygiene Data'!D23)))</f>
        <v/>
      </c>
      <c r="DQ29" s="297" t="str">
        <f ca="true">+IF(OFFSET('Hygiene Data'!$D$13,0,10*ROW('Hygiene Data'!D23))="","",OFFSET('Hygiene Data'!$D$13,0,10*ROW('Hygiene Data'!D23)))</f>
        <v/>
      </c>
      <c r="DR29" s="297" t="str">
        <f ca="true">+IF(OFFSET('Hygiene Data'!$E$11,0,10*ROW('Hygiene Data'!E23))="","",OFFSET('Hygiene Data'!$E$11,0,10*ROW('Hygiene Data'!E23)))</f>
        <v/>
      </c>
      <c r="DS29" s="297" t="str">
        <f ca="true">+IF(OFFSET('Hygiene Data'!$E$12,0,10*ROW('Hygiene Data'!E23))="","",OFFSET('Hygiene Data'!$E$12,0,10*ROW('Hygiene Data'!E23)))</f>
        <v/>
      </c>
      <c r="DT29" s="297" t="str">
        <f ca="true">+IF(OFFSET('Hygiene Data'!$E$13,0,10*ROW('Hygiene Data'!E23))="","",OFFSET('Hygiene Data'!$E$13,0,10*ROW('Hygiene Data'!E23)))</f>
        <v/>
      </c>
      <c r="DU29" s="297" t="str">
        <f ca="true">+IF(OFFSET('Hygiene Data'!$F$11,0,10*ROW('Hygiene Data'!F23))="","",OFFSET('Hygiene Data'!$F$11,0,10*ROW('Hygiene Data'!F23)))</f>
        <v/>
      </c>
      <c r="DV29" s="297" t="str">
        <f ca="true">+IF(OFFSET('Hygiene Data'!$F$12,0,10*ROW('Hygiene Data'!F23))="","",OFFSET('Hygiene Data'!$F$12,0,10*ROW('Hygiene Data'!F23)))</f>
        <v/>
      </c>
      <c r="DW29" s="297" t="str">
        <f ca="true">+IF(OFFSET('Hygiene Data'!$F$13,0,10*ROW('Hygiene Data'!F23))="","",OFFSET('Hygiene Data'!$F$13,0,10*ROW('Hygiene Data'!F23)))</f>
        <v/>
      </c>
      <c r="DX29" s="297" t="str">
        <f ca="true">+IF(OFFSET('Hygiene Data'!$G$11,0,10*ROW('Hygiene Data'!G23))="","",OFFSET('Hygiene Data'!$G$11,0,10*ROW('Hygiene Data'!G23)))</f>
        <v/>
      </c>
      <c r="DY29" s="297" t="str">
        <f ca="true">+IF(OFFSET('Hygiene Data'!$G$12,0,10*ROW('Hygiene Data'!G23))="","",OFFSET('Hygiene Data'!$G$12,0,10*ROW('Hygiene Data'!G23)))</f>
        <v/>
      </c>
      <c r="DZ29" s="297" t="str">
        <f ca="true">+IF(OFFSET('Hygiene Data'!$G$13,0,10*ROW('Hygiene Data'!G23))="","",OFFSET('Hygiene Data'!$G$13,0,10*ROW('Hygiene Data'!G23)))</f>
        <v/>
      </c>
      <c r="EA29" s="297" t="str">
        <f ca="true">+IF(OFFSET('Hygiene Data'!$H$11,0,10*ROW('Hygiene Data'!H23))="","",OFFSET('Hygiene Data'!$H$11,0,10*ROW('Hygiene Data'!H23)))</f>
        <v/>
      </c>
      <c r="EB29" s="297" t="str">
        <f ca="true">+IF(OFFSET('Hygiene Data'!$H$12,0,10*ROW('Hygiene Data'!H23))="","",OFFSET('Hygiene Data'!$H$12,0,10*ROW('Hygiene Data'!H23)))</f>
        <v/>
      </c>
      <c r="EC29" s="297" t="str">
        <f ca="true">+IF(OFFSET('Hygiene Data'!$H$13,0,10*ROW('Hygiene Data'!H23))="","",OFFSET('Hygiene Data'!$H$13,0,10*ROW('Hygiene Data'!H23)))</f>
        <v/>
      </c>
      <c r="ED29" s="297" t="str">
        <f ca="true">+IF(OFFSET('Hygiene Data'!$I$11,0,10*ROW('Hygiene Data'!I23))="","",OFFSET('Hygiene Data'!$I$11,0,10*ROW('Hygiene Data'!I23)))</f>
        <v/>
      </c>
      <c r="EE29" s="297" t="str">
        <f ca="true">+IF(OFFSET('Hygiene Data'!$I$12,0,10*ROW('Hygiene Data'!I23))="","",OFFSET('Hygiene Data'!$I$12,0,10*ROW('Hygiene Data'!I23)))</f>
        <v/>
      </c>
      <c r="EF29" s="29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3"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7"/>
      <c r="BS30" s="297" t="str">
        <f ca="true">+IF(OFFSET('Water Data'!$D$27,0,10*ROW('Water Data'!D24))="","",OFFSET('Water Data'!$D$27,0,10*ROW('Water Data'!D24)))</f>
        <v/>
      </c>
      <c r="BT30" s="297" t="str">
        <f ca="true">+IF(OFFSET('Water Data'!$D$28,0,10*ROW('Water Data'!D24))="","",OFFSET('Water Data'!$D$28,0,10*ROW('Water Data'!D24)))</f>
        <v/>
      </c>
      <c r="BU30" s="297" t="str">
        <f ca="true">+IF(OFFSET('Water Data'!$D$29,0,10*ROW('Water Data'!D24))="","",OFFSET('Water Data'!$D$29,0,10*ROW('Water Data'!D24)))</f>
        <v/>
      </c>
      <c r="BV30" s="297" t="str">
        <f ca="true">+IF(OFFSET('Water Data'!$E$27,0,10*ROW('Water Data'!E24))="","",OFFSET('Water Data'!$E$27,0,10*ROW('Water Data'!E24)))</f>
        <v/>
      </c>
      <c r="BW30" s="297" t="str">
        <f ca="true">+IF(OFFSET('Water Data'!$E$28,0,10*ROW('Water Data'!E24))="","",OFFSET('Water Data'!$E$28,0,10*ROW('Water Data'!E24)))</f>
        <v/>
      </c>
      <c r="BX30" s="297" t="str">
        <f ca="true">+IF(OFFSET('Water Data'!$E$29,0,10*ROW('Water Data'!E24))="","",OFFSET('Water Data'!$E$29,0,10*ROW('Water Data'!E24)))</f>
        <v/>
      </c>
      <c r="BY30" s="297" t="str">
        <f ca="true">+IF(OFFSET('Water Data'!$F$27,0,10*ROW('Water Data'!F24))="","",OFFSET('Water Data'!$F$27,0,10*ROW('Water Data'!F24)))</f>
        <v/>
      </c>
      <c r="BZ30" s="297" t="str">
        <f ca="true">+IF(OFFSET('Water Data'!$F$28,0,10*ROW('Water Data'!F24))="","",OFFSET('Water Data'!$F$28,0,10*ROW('Water Data'!F24)))</f>
        <v/>
      </c>
      <c r="CA30" s="297" t="str">
        <f ca="true">+IF(OFFSET('Water Data'!$F$29,0,10*ROW('Water Data'!F24))="","",OFFSET('Water Data'!$F$29,0,10*ROW('Water Data'!F24)))</f>
        <v/>
      </c>
      <c r="CB30" s="297" t="str">
        <f ca="true">+IF(OFFSET('Water Data'!$G$27,0,10*ROW('Water Data'!G24))="","",OFFSET('Water Data'!$G$27,0,10*ROW('Water Data'!G24)))</f>
        <v/>
      </c>
      <c r="CC30" s="297" t="str">
        <f ca="true">+IF(OFFSET('Water Data'!$G$28,0,10*ROW('Water Data'!G24))="","",OFFSET('Water Data'!$G$28,0,10*ROW('Water Data'!G24)))</f>
        <v/>
      </c>
      <c r="CD30" s="297" t="str">
        <f ca="true">+IF(OFFSET('Water Data'!$G$29,0,10*ROW('Water Data'!G24))="","",OFFSET('Water Data'!$G$29,0,10*ROW('Water Data'!G24)))</f>
        <v/>
      </c>
      <c r="CE30" s="297" t="str">
        <f ca="true">+IF(OFFSET('Water Data'!$H$27,0,10*ROW('Water Data'!H24))="","",OFFSET('Water Data'!$H$27,0,10*ROW('Water Data'!H24)))</f>
        <v/>
      </c>
      <c r="CF30" s="297" t="str">
        <f ca="true">+IF(OFFSET('Water Data'!$H$28,0,10*ROW('Water Data'!H24))="","",OFFSET('Water Data'!$H$28,0,10*ROW('Water Data'!H24)))</f>
        <v/>
      </c>
      <c r="CG30" s="297" t="str">
        <f ca="true">+IF(OFFSET('Water Data'!$H$29,0,10*ROW('Water Data'!H24))="","",OFFSET('Water Data'!$H$29,0,10*ROW('Water Data'!H24)))</f>
        <v/>
      </c>
      <c r="CH30" s="297" t="str">
        <f ca="true">+IF(OFFSET('Water Data'!$I$27,0,10*ROW('Water Data'!I24))="","",OFFSET('Water Data'!$I$27,0,10*ROW('Water Data'!I24)))</f>
        <v/>
      </c>
      <c r="CI30" s="297" t="str">
        <f ca="true">+IF(OFFSET('Water Data'!$I$28,0,10*ROW('Water Data'!I24))="","",OFFSET('Water Data'!$I$28,0,10*ROW('Water Data'!I24)))</f>
        <v/>
      </c>
      <c r="CJ30" s="297" t="str">
        <f ca="true">+IF(OFFSET('Water Data'!$I$29,0,10*ROW('Water Data'!I24))="","",OFFSET('Water Data'!$I$29,0,10*ROW('Water Data'!I24)))</f>
        <v/>
      </c>
      <c r="CK30" s="297" t="str">
        <f ca="true">+IF(OFFSET('Sanitation Data'!$D$28,0,10*ROW('Sanitation Data'!D24))="","",OFFSET('Sanitation Data'!$D$28,0,10*ROW('Sanitation Data'!D24)))</f>
        <v/>
      </c>
      <c r="CL30" s="297" t="str">
        <f ca="true">+IF(OFFSET('Sanitation Data'!$D$29,0,10*ROW('Sanitation Data'!D24))="","",OFFSET('Sanitation Data'!$D$29,0,10*ROW('Sanitation Data'!D24)))</f>
        <v/>
      </c>
      <c r="CM30" s="297" t="str">
        <f ca="true">+IF(OFFSET('Sanitation Data'!$D$30,0,10*ROW('Sanitation Data'!D24))="","",OFFSET('Sanitation Data'!$D$30,0,10*ROW('Sanitation Data'!D24)))</f>
        <v/>
      </c>
      <c r="CN30" s="297" t="str">
        <f ca="true">+IF(OFFSET('Sanitation Data'!$D$31,0,10*ROW('Sanitation Data'!D24))="","",OFFSET('Sanitation Data'!$D$31,0,10*ROW('Sanitation Data'!D24)))</f>
        <v/>
      </c>
      <c r="CO30" s="297" t="str">
        <f ca="true">+IF(OFFSET('Sanitation Data'!$D$32,0,10*ROW('Sanitation Data'!D24))="","",OFFSET('Sanitation Data'!$D$32,0,10*ROW('Sanitation Data'!D24)))</f>
        <v/>
      </c>
      <c r="CP30" s="297" t="str">
        <f ca="true">+IF(OFFSET('Sanitation Data'!$E$28,0,10*ROW('Sanitation Data'!E24))="","",OFFSET('Sanitation Data'!$E$28,0,10*ROW('Sanitation Data'!E24)))</f>
        <v/>
      </c>
      <c r="CQ30" s="297" t="str">
        <f ca="true">+IF(OFFSET('Sanitation Data'!$E$29,0,10*ROW('Sanitation Data'!E24))="","",OFFSET('Sanitation Data'!$E$29,0,10*ROW('Sanitation Data'!E24)))</f>
        <v/>
      </c>
      <c r="CR30" s="297" t="str">
        <f ca="true">+IF(OFFSET('Sanitation Data'!$E$30,0,10*ROW('Sanitation Data'!E24))="","",OFFSET('Sanitation Data'!$E$30,0,10*ROW('Sanitation Data'!E24)))</f>
        <v/>
      </c>
      <c r="CS30" s="297" t="str">
        <f ca="true">+IF(OFFSET('Sanitation Data'!$E$31,0,10*ROW('Sanitation Data'!E24))="","",OFFSET('Sanitation Data'!$E$31,0,10*ROW('Sanitation Data'!E24)))</f>
        <v/>
      </c>
      <c r="CT30" s="297" t="str">
        <f ca="true">+IF(OFFSET('Sanitation Data'!$E$32,0,10*ROW('Sanitation Data'!E24))="","",OFFSET('Sanitation Data'!$E$32,0,10*ROW('Sanitation Data'!E24)))</f>
        <v/>
      </c>
      <c r="CU30" s="297" t="str">
        <f ca="true">+IF(OFFSET('Sanitation Data'!$F$28,0,10*ROW('Sanitation Data'!F24))="","",OFFSET('Sanitation Data'!$F$28,0,10*ROW('Sanitation Data'!F24)))</f>
        <v/>
      </c>
      <c r="CV30" s="297" t="str">
        <f ca="true">+IF(OFFSET('Sanitation Data'!$F$29,0,10*ROW('Sanitation Data'!F24))="","",OFFSET('Sanitation Data'!$F$29,0,10*ROW('Sanitation Data'!F24)))</f>
        <v/>
      </c>
      <c r="CW30" s="297" t="str">
        <f ca="true">+IF(OFFSET('Sanitation Data'!$F$30,0,10*ROW('Sanitation Data'!F24))="","",OFFSET('Sanitation Data'!$F$30,0,10*ROW('Sanitation Data'!F24)))</f>
        <v/>
      </c>
      <c r="CX30" s="297" t="str">
        <f ca="true">+IF(OFFSET('Sanitation Data'!$F$31,0,10*ROW('Sanitation Data'!F24))="","",OFFSET('Sanitation Data'!$F$31,0,10*ROW('Sanitation Data'!F24)))</f>
        <v/>
      </c>
      <c r="CY30" s="297" t="str">
        <f ca="true">+IF(OFFSET('Sanitation Data'!$F$32,0,10*ROW('Sanitation Data'!F24))="","",OFFSET('Sanitation Data'!$F$32,0,10*ROW('Sanitation Data'!F24)))</f>
        <v/>
      </c>
      <c r="CZ30" s="297" t="str">
        <f ca="true">+IF(OFFSET('Sanitation Data'!$G$28,0,10*ROW('Sanitation Data'!G24))="","",OFFSET('Sanitation Data'!$G$28,0,10*ROW('Sanitation Data'!G24)))</f>
        <v/>
      </c>
      <c r="DA30" s="297" t="str">
        <f ca="true">+IF(OFFSET('Sanitation Data'!$G$29,0,10*ROW('Sanitation Data'!G24))="","",OFFSET('Sanitation Data'!$G$29,0,10*ROW('Sanitation Data'!G24)))</f>
        <v/>
      </c>
      <c r="DB30" s="297" t="str">
        <f ca="true">+IF(OFFSET('Sanitation Data'!$G$30,0,10*ROW('Sanitation Data'!G24))="","",OFFSET('Sanitation Data'!$G$30,0,10*ROW('Sanitation Data'!G24)))</f>
        <v/>
      </c>
      <c r="DC30" s="297" t="str">
        <f ca="true">+IF(OFFSET('Sanitation Data'!$G$31,0,10*ROW('Sanitation Data'!G24))="","",OFFSET('Sanitation Data'!$G$31,0,10*ROW('Sanitation Data'!G24)))</f>
        <v/>
      </c>
      <c r="DD30" s="297" t="str">
        <f ca="true">+IF(OFFSET('Sanitation Data'!$G$32,0,10*ROW('Sanitation Data'!G24))="","",OFFSET('Sanitation Data'!$G$32,0,10*ROW('Sanitation Data'!G24)))</f>
        <v/>
      </c>
      <c r="DE30" s="297" t="str">
        <f ca="true">+IF(OFFSET('Sanitation Data'!$H$28,0,10*ROW('Sanitation Data'!H24))="","",OFFSET('Sanitation Data'!$H$28,0,10*ROW('Sanitation Data'!H24)))</f>
        <v/>
      </c>
      <c r="DF30" s="297" t="str">
        <f ca="true">+IF(OFFSET('Sanitation Data'!$H$29,0,10*ROW('Sanitation Data'!H24))="","",OFFSET('Sanitation Data'!$H$29,0,10*ROW('Sanitation Data'!H24)))</f>
        <v/>
      </c>
      <c r="DG30" s="297" t="str">
        <f ca="true">+IF(OFFSET('Sanitation Data'!$H$30,0,10*ROW('Sanitation Data'!H24))="","",OFFSET('Sanitation Data'!$H$30,0,10*ROW('Sanitation Data'!H24)))</f>
        <v/>
      </c>
      <c r="DH30" s="297" t="str">
        <f ca="true">+IF(OFFSET('Sanitation Data'!$H$31,0,10*ROW('Sanitation Data'!H24))="","",OFFSET('Sanitation Data'!$H$31,0,10*ROW('Sanitation Data'!H24)))</f>
        <v/>
      </c>
      <c r="DI30" s="297" t="str">
        <f ca="true">+IF(OFFSET('Sanitation Data'!$H$32,0,10*ROW('Sanitation Data'!H24))="","",OFFSET('Sanitation Data'!$H$32,0,10*ROW('Sanitation Data'!H24)))</f>
        <v/>
      </c>
      <c r="DJ30" s="297" t="str">
        <f ca="true">+IF(OFFSET('Sanitation Data'!$I$28,0,10*ROW('Sanitation Data'!I24))="","",OFFSET('Sanitation Data'!$I$28,0,10*ROW('Sanitation Data'!I24)))</f>
        <v/>
      </c>
      <c r="DK30" s="297" t="str">
        <f ca="true">+IF(OFFSET('Sanitation Data'!$I$29,0,10*ROW('Sanitation Data'!I24))="","",OFFSET('Sanitation Data'!$I$29,0,10*ROW('Sanitation Data'!I24)))</f>
        <v/>
      </c>
      <c r="DL30" s="297" t="str">
        <f ca="true">+IF(OFFSET('Sanitation Data'!$I$30,0,10*ROW('Sanitation Data'!I24))="","",OFFSET('Sanitation Data'!$I$30,0,10*ROW('Sanitation Data'!I24)))</f>
        <v/>
      </c>
      <c r="DM30" s="297" t="str">
        <f ca="true">+IF(OFFSET('Sanitation Data'!$I$31,0,10*ROW('Sanitation Data'!I24))="","",OFFSET('Sanitation Data'!$I$31,0,10*ROW('Sanitation Data'!I24)))</f>
        <v/>
      </c>
      <c r="DN30" s="297" t="str">
        <f ca="true">+IF(OFFSET('Sanitation Data'!$I$32,0,10*ROW('Sanitation Data'!I24))="","",OFFSET('Sanitation Data'!$I$32,0,10*ROW('Sanitation Data'!I24)))</f>
        <v/>
      </c>
      <c r="DO30" s="297" t="str">
        <f ca="true">+IF(OFFSET('Hygiene Data'!$D$11,0,10*ROW('Hygiene Data'!D24))="","",OFFSET('Hygiene Data'!$D$11,0,10*ROW('Hygiene Data'!D24)))</f>
        <v/>
      </c>
      <c r="DP30" s="297" t="str">
        <f ca="true">+IF(OFFSET('Hygiene Data'!$D$12,0,10*ROW('Hygiene Data'!D24))="","",OFFSET('Hygiene Data'!$D$12,0,10*ROW('Hygiene Data'!D24)))</f>
        <v/>
      </c>
      <c r="DQ30" s="297" t="str">
        <f ca="true">+IF(OFFSET('Hygiene Data'!$D$13,0,10*ROW('Hygiene Data'!D24))="","",OFFSET('Hygiene Data'!$D$13,0,10*ROW('Hygiene Data'!D24)))</f>
        <v/>
      </c>
      <c r="DR30" s="297" t="str">
        <f ca="true">+IF(OFFSET('Hygiene Data'!$E$11,0,10*ROW('Hygiene Data'!E24))="","",OFFSET('Hygiene Data'!$E$11,0,10*ROW('Hygiene Data'!E24)))</f>
        <v/>
      </c>
      <c r="DS30" s="297" t="str">
        <f ca="true">+IF(OFFSET('Hygiene Data'!$E$12,0,10*ROW('Hygiene Data'!E24))="","",OFFSET('Hygiene Data'!$E$12,0,10*ROW('Hygiene Data'!E24)))</f>
        <v/>
      </c>
      <c r="DT30" s="297" t="str">
        <f ca="true">+IF(OFFSET('Hygiene Data'!$E$13,0,10*ROW('Hygiene Data'!E24))="","",OFFSET('Hygiene Data'!$E$13,0,10*ROW('Hygiene Data'!E24)))</f>
        <v/>
      </c>
      <c r="DU30" s="297" t="str">
        <f ca="true">+IF(OFFSET('Hygiene Data'!$F$11,0,10*ROW('Hygiene Data'!F24))="","",OFFSET('Hygiene Data'!$F$11,0,10*ROW('Hygiene Data'!F24)))</f>
        <v/>
      </c>
      <c r="DV30" s="297" t="str">
        <f ca="true">+IF(OFFSET('Hygiene Data'!$F$12,0,10*ROW('Hygiene Data'!F24))="","",OFFSET('Hygiene Data'!$F$12,0,10*ROW('Hygiene Data'!F24)))</f>
        <v/>
      </c>
      <c r="DW30" s="297" t="str">
        <f ca="true">+IF(OFFSET('Hygiene Data'!$F$13,0,10*ROW('Hygiene Data'!F24))="","",OFFSET('Hygiene Data'!$F$13,0,10*ROW('Hygiene Data'!F24)))</f>
        <v/>
      </c>
      <c r="DX30" s="297" t="str">
        <f ca="true">+IF(OFFSET('Hygiene Data'!$G$11,0,10*ROW('Hygiene Data'!G24))="","",OFFSET('Hygiene Data'!$G$11,0,10*ROW('Hygiene Data'!G24)))</f>
        <v/>
      </c>
      <c r="DY30" s="297" t="str">
        <f ca="true">+IF(OFFSET('Hygiene Data'!$G$12,0,10*ROW('Hygiene Data'!G24))="","",OFFSET('Hygiene Data'!$G$12,0,10*ROW('Hygiene Data'!G24)))</f>
        <v/>
      </c>
      <c r="DZ30" s="297" t="str">
        <f ca="true">+IF(OFFSET('Hygiene Data'!$G$13,0,10*ROW('Hygiene Data'!G24))="","",OFFSET('Hygiene Data'!$G$13,0,10*ROW('Hygiene Data'!G24)))</f>
        <v/>
      </c>
      <c r="EA30" s="297" t="str">
        <f ca="true">+IF(OFFSET('Hygiene Data'!$H$11,0,10*ROW('Hygiene Data'!H24))="","",OFFSET('Hygiene Data'!$H$11,0,10*ROW('Hygiene Data'!H24)))</f>
        <v/>
      </c>
      <c r="EB30" s="297" t="str">
        <f ca="true">+IF(OFFSET('Hygiene Data'!$H$12,0,10*ROW('Hygiene Data'!H24))="","",OFFSET('Hygiene Data'!$H$12,0,10*ROW('Hygiene Data'!H24)))</f>
        <v/>
      </c>
      <c r="EC30" s="297" t="str">
        <f ca="true">+IF(OFFSET('Hygiene Data'!$H$13,0,10*ROW('Hygiene Data'!H24))="","",OFFSET('Hygiene Data'!$H$13,0,10*ROW('Hygiene Data'!H24)))</f>
        <v/>
      </c>
      <c r="ED30" s="297" t="str">
        <f ca="true">+IF(OFFSET('Hygiene Data'!$I$11,0,10*ROW('Hygiene Data'!I24))="","",OFFSET('Hygiene Data'!$I$11,0,10*ROW('Hygiene Data'!I24)))</f>
        <v/>
      </c>
      <c r="EE30" s="297" t="str">
        <f ca="true">+IF(OFFSET('Hygiene Data'!$I$12,0,10*ROW('Hygiene Data'!I24))="","",OFFSET('Hygiene Data'!$I$12,0,10*ROW('Hygiene Data'!I24)))</f>
        <v/>
      </c>
      <c r="EF30" s="29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7"/>
      <c r="BS31" s="297" t="str">
        <f ca="true">+IF(OFFSET('Water Data'!$D$27,0,10*ROW('Water Data'!D25))="","",OFFSET('Water Data'!$D$27,0,10*ROW('Water Data'!D25)))</f>
        <v/>
      </c>
      <c r="BT31" s="297" t="str">
        <f ca="true">+IF(OFFSET('Water Data'!$D$28,0,10*ROW('Water Data'!D25))="","",OFFSET('Water Data'!$D$28,0,10*ROW('Water Data'!D25)))</f>
        <v/>
      </c>
      <c r="BU31" s="297" t="str">
        <f ca="true">+IF(OFFSET('Water Data'!$D$29,0,10*ROW('Water Data'!D25))="","",OFFSET('Water Data'!$D$29,0,10*ROW('Water Data'!D25)))</f>
        <v/>
      </c>
      <c r="BV31" s="297" t="str">
        <f ca="true">+IF(OFFSET('Water Data'!$E$27,0,10*ROW('Water Data'!E25))="","",OFFSET('Water Data'!$E$27,0,10*ROW('Water Data'!E25)))</f>
        <v/>
      </c>
      <c r="BW31" s="297" t="str">
        <f ca="true">+IF(OFFSET('Water Data'!$E$28,0,10*ROW('Water Data'!E25))="","",OFFSET('Water Data'!$E$28,0,10*ROW('Water Data'!E25)))</f>
        <v/>
      </c>
      <c r="BX31" s="297" t="str">
        <f ca="true">+IF(OFFSET('Water Data'!$E$29,0,10*ROW('Water Data'!E25))="","",OFFSET('Water Data'!$E$29,0,10*ROW('Water Data'!E25)))</f>
        <v/>
      </c>
      <c r="BY31" s="297" t="str">
        <f ca="true">+IF(OFFSET('Water Data'!$F$27,0,10*ROW('Water Data'!F25))="","",OFFSET('Water Data'!$F$27,0,10*ROW('Water Data'!F25)))</f>
        <v/>
      </c>
      <c r="BZ31" s="297" t="str">
        <f ca="true">+IF(OFFSET('Water Data'!$F$28,0,10*ROW('Water Data'!F25))="","",OFFSET('Water Data'!$F$28,0,10*ROW('Water Data'!F25)))</f>
        <v/>
      </c>
      <c r="CA31" s="297" t="str">
        <f ca="true">+IF(OFFSET('Water Data'!$F$29,0,10*ROW('Water Data'!F25))="","",OFFSET('Water Data'!$F$29,0,10*ROW('Water Data'!F25)))</f>
        <v/>
      </c>
      <c r="CB31" s="297" t="str">
        <f ca="true">+IF(OFFSET('Water Data'!$G$27,0,10*ROW('Water Data'!G25))="","",OFFSET('Water Data'!$G$27,0,10*ROW('Water Data'!G25)))</f>
        <v/>
      </c>
      <c r="CC31" s="297" t="str">
        <f ca="true">+IF(OFFSET('Water Data'!$G$28,0,10*ROW('Water Data'!G25))="","",OFFSET('Water Data'!$G$28,0,10*ROW('Water Data'!G25)))</f>
        <v/>
      </c>
      <c r="CD31" s="297" t="str">
        <f ca="true">+IF(OFFSET('Water Data'!$G$29,0,10*ROW('Water Data'!G25))="","",OFFSET('Water Data'!$G$29,0,10*ROW('Water Data'!G25)))</f>
        <v/>
      </c>
      <c r="CE31" s="297" t="str">
        <f ca="true">+IF(OFFSET('Water Data'!$H$27,0,10*ROW('Water Data'!H25))="","",OFFSET('Water Data'!$H$27,0,10*ROW('Water Data'!H25)))</f>
        <v/>
      </c>
      <c r="CF31" s="297" t="str">
        <f ca="true">+IF(OFFSET('Water Data'!$H$28,0,10*ROW('Water Data'!H25))="","",OFFSET('Water Data'!$H$28,0,10*ROW('Water Data'!H25)))</f>
        <v/>
      </c>
      <c r="CG31" s="297" t="str">
        <f ca="true">+IF(OFFSET('Water Data'!$H$29,0,10*ROW('Water Data'!H25))="","",OFFSET('Water Data'!$H$29,0,10*ROW('Water Data'!H25)))</f>
        <v/>
      </c>
      <c r="CH31" s="297" t="str">
        <f ca="true">+IF(OFFSET('Water Data'!$I$27,0,10*ROW('Water Data'!I25))="","",OFFSET('Water Data'!$I$27,0,10*ROW('Water Data'!I25)))</f>
        <v/>
      </c>
      <c r="CI31" s="297" t="str">
        <f ca="true">+IF(OFFSET('Water Data'!$I$28,0,10*ROW('Water Data'!I25))="","",OFFSET('Water Data'!$I$28,0,10*ROW('Water Data'!I25)))</f>
        <v/>
      </c>
      <c r="CJ31" s="297" t="str">
        <f ca="true">+IF(OFFSET('Water Data'!$I$29,0,10*ROW('Water Data'!I25))="","",OFFSET('Water Data'!$I$29,0,10*ROW('Water Data'!I25)))</f>
        <v/>
      </c>
      <c r="CK31" s="297" t="str">
        <f ca="true">+IF(OFFSET('Sanitation Data'!$D$28,0,10*ROW('Sanitation Data'!D25))="","",OFFSET('Sanitation Data'!$D$28,0,10*ROW('Sanitation Data'!D25)))</f>
        <v/>
      </c>
      <c r="CL31" s="297" t="str">
        <f ca="true">+IF(OFFSET('Sanitation Data'!$D$29,0,10*ROW('Sanitation Data'!D25))="","",OFFSET('Sanitation Data'!$D$29,0,10*ROW('Sanitation Data'!D25)))</f>
        <v/>
      </c>
      <c r="CM31" s="297" t="str">
        <f ca="true">+IF(OFFSET('Sanitation Data'!$D$30,0,10*ROW('Sanitation Data'!D25))="","",OFFSET('Sanitation Data'!$D$30,0,10*ROW('Sanitation Data'!D25)))</f>
        <v/>
      </c>
      <c r="CN31" s="297" t="str">
        <f ca="true">+IF(OFFSET('Sanitation Data'!$D$31,0,10*ROW('Sanitation Data'!D25))="","",OFFSET('Sanitation Data'!$D$31,0,10*ROW('Sanitation Data'!D25)))</f>
        <v/>
      </c>
      <c r="CO31" s="297" t="str">
        <f ca="true">+IF(OFFSET('Sanitation Data'!$D$32,0,10*ROW('Sanitation Data'!D25))="","",OFFSET('Sanitation Data'!$D$32,0,10*ROW('Sanitation Data'!D25)))</f>
        <v/>
      </c>
      <c r="CP31" s="297" t="str">
        <f ca="true">+IF(OFFSET('Sanitation Data'!$E$28,0,10*ROW('Sanitation Data'!E25))="","",OFFSET('Sanitation Data'!$E$28,0,10*ROW('Sanitation Data'!E25)))</f>
        <v/>
      </c>
      <c r="CQ31" s="297" t="str">
        <f ca="true">+IF(OFFSET('Sanitation Data'!$E$29,0,10*ROW('Sanitation Data'!E25))="","",OFFSET('Sanitation Data'!$E$29,0,10*ROW('Sanitation Data'!E25)))</f>
        <v/>
      </c>
      <c r="CR31" s="297" t="str">
        <f ca="true">+IF(OFFSET('Sanitation Data'!$E$30,0,10*ROW('Sanitation Data'!E25))="","",OFFSET('Sanitation Data'!$E$30,0,10*ROW('Sanitation Data'!E25)))</f>
        <v/>
      </c>
      <c r="CS31" s="297" t="str">
        <f ca="true">+IF(OFFSET('Sanitation Data'!$E$31,0,10*ROW('Sanitation Data'!E25))="","",OFFSET('Sanitation Data'!$E$31,0,10*ROW('Sanitation Data'!E25)))</f>
        <v/>
      </c>
      <c r="CT31" s="297" t="str">
        <f ca="true">+IF(OFFSET('Sanitation Data'!$E$32,0,10*ROW('Sanitation Data'!E25))="","",OFFSET('Sanitation Data'!$E$32,0,10*ROW('Sanitation Data'!E25)))</f>
        <v/>
      </c>
      <c r="CU31" s="297" t="str">
        <f ca="true">+IF(OFFSET('Sanitation Data'!$F$28,0,10*ROW('Sanitation Data'!F25))="","",OFFSET('Sanitation Data'!$F$28,0,10*ROW('Sanitation Data'!F25)))</f>
        <v/>
      </c>
      <c r="CV31" s="297" t="str">
        <f ca="true">+IF(OFFSET('Sanitation Data'!$F$29,0,10*ROW('Sanitation Data'!F25))="","",OFFSET('Sanitation Data'!$F$29,0,10*ROW('Sanitation Data'!F25)))</f>
        <v/>
      </c>
      <c r="CW31" s="297" t="str">
        <f ca="true">+IF(OFFSET('Sanitation Data'!$F$30,0,10*ROW('Sanitation Data'!F25))="","",OFFSET('Sanitation Data'!$F$30,0,10*ROW('Sanitation Data'!F25)))</f>
        <v/>
      </c>
      <c r="CX31" s="297" t="str">
        <f ca="true">+IF(OFFSET('Sanitation Data'!$F$31,0,10*ROW('Sanitation Data'!F25))="","",OFFSET('Sanitation Data'!$F$31,0,10*ROW('Sanitation Data'!F25)))</f>
        <v/>
      </c>
      <c r="CY31" s="297" t="str">
        <f ca="true">+IF(OFFSET('Sanitation Data'!$F$32,0,10*ROW('Sanitation Data'!F25))="","",OFFSET('Sanitation Data'!$F$32,0,10*ROW('Sanitation Data'!F25)))</f>
        <v/>
      </c>
      <c r="CZ31" s="297" t="str">
        <f ca="true">+IF(OFFSET('Sanitation Data'!$G$28,0,10*ROW('Sanitation Data'!G25))="","",OFFSET('Sanitation Data'!$G$28,0,10*ROW('Sanitation Data'!G25)))</f>
        <v/>
      </c>
      <c r="DA31" s="297" t="str">
        <f ca="true">+IF(OFFSET('Sanitation Data'!$G$29,0,10*ROW('Sanitation Data'!G25))="","",OFFSET('Sanitation Data'!$G$29,0,10*ROW('Sanitation Data'!G25)))</f>
        <v/>
      </c>
      <c r="DB31" s="297" t="str">
        <f ca="true">+IF(OFFSET('Sanitation Data'!$G$30,0,10*ROW('Sanitation Data'!G25))="","",OFFSET('Sanitation Data'!$G$30,0,10*ROW('Sanitation Data'!G25)))</f>
        <v/>
      </c>
      <c r="DC31" s="297" t="str">
        <f ca="true">+IF(OFFSET('Sanitation Data'!$G$31,0,10*ROW('Sanitation Data'!G25))="","",OFFSET('Sanitation Data'!$G$31,0,10*ROW('Sanitation Data'!G25)))</f>
        <v/>
      </c>
      <c r="DD31" s="297" t="str">
        <f ca="true">+IF(OFFSET('Sanitation Data'!$G$32,0,10*ROW('Sanitation Data'!G25))="","",OFFSET('Sanitation Data'!$G$32,0,10*ROW('Sanitation Data'!G25)))</f>
        <v/>
      </c>
      <c r="DE31" s="297" t="str">
        <f ca="true">+IF(OFFSET('Sanitation Data'!$H$28,0,10*ROW('Sanitation Data'!H25))="","",OFFSET('Sanitation Data'!$H$28,0,10*ROW('Sanitation Data'!H25)))</f>
        <v/>
      </c>
      <c r="DF31" s="297" t="str">
        <f ca="true">+IF(OFFSET('Sanitation Data'!$H$29,0,10*ROW('Sanitation Data'!H25))="","",OFFSET('Sanitation Data'!$H$29,0,10*ROW('Sanitation Data'!H25)))</f>
        <v/>
      </c>
      <c r="DG31" s="297" t="str">
        <f ca="true">+IF(OFFSET('Sanitation Data'!$H$30,0,10*ROW('Sanitation Data'!H25))="","",OFFSET('Sanitation Data'!$H$30,0,10*ROW('Sanitation Data'!H25)))</f>
        <v/>
      </c>
      <c r="DH31" s="297" t="str">
        <f ca="true">+IF(OFFSET('Sanitation Data'!$H$31,0,10*ROW('Sanitation Data'!H25))="","",OFFSET('Sanitation Data'!$H$31,0,10*ROW('Sanitation Data'!H25)))</f>
        <v/>
      </c>
      <c r="DI31" s="297" t="str">
        <f ca="true">+IF(OFFSET('Sanitation Data'!$H$32,0,10*ROW('Sanitation Data'!H25))="","",OFFSET('Sanitation Data'!$H$32,0,10*ROW('Sanitation Data'!H25)))</f>
        <v/>
      </c>
      <c r="DJ31" s="297" t="str">
        <f ca="true">+IF(OFFSET('Sanitation Data'!$I$28,0,10*ROW('Sanitation Data'!I25))="","",OFFSET('Sanitation Data'!$I$28,0,10*ROW('Sanitation Data'!I25)))</f>
        <v/>
      </c>
      <c r="DK31" s="297" t="str">
        <f ca="true">+IF(OFFSET('Sanitation Data'!$I$29,0,10*ROW('Sanitation Data'!I25))="","",OFFSET('Sanitation Data'!$I$29,0,10*ROW('Sanitation Data'!I25)))</f>
        <v/>
      </c>
      <c r="DL31" s="297" t="str">
        <f ca="true">+IF(OFFSET('Sanitation Data'!$I$30,0,10*ROW('Sanitation Data'!I25))="","",OFFSET('Sanitation Data'!$I$30,0,10*ROW('Sanitation Data'!I25)))</f>
        <v/>
      </c>
      <c r="DM31" s="297" t="str">
        <f ca="true">+IF(OFFSET('Sanitation Data'!$I$31,0,10*ROW('Sanitation Data'!I25))="","",OFFSET('Sanitation Data'!$I$31,0,10*ROW('Sanitation Data'!I25)))</f>
        <v/>
      </c>
      <c r="DN31" s="297" t="str">
        <f ca="true">+IF(OFFSET('Sanitation Data'!$I$32,0,10*ROW('Sanitation Data'!I25))="","",OFFSET('Sanitation Data'!$I$32,0,10*ROW('Sanitation Data'!I25)))</f>
        <v/>
      </c>
      <c r="DO31" s="297" t="str">
        <f ca="true">+IF(OFFSET('Hygiene Data'!$D$11,0,10*ROW('Hygiene Data'!D25))="","",OFFSET('Hygiene Data'!$D$11,0,10*ROW('Hygiene Data'!D25)))</f>
        <v/>
      </c>
      <c r="DP31" s="297" t="str">
        <f ca="true">+IF(OFFSET('Hygiene Data'!$D$12,0,10*ROW('Hygiene Data'!D25))="","",OFFSET('Hygiene Data'!$D$12,0,10*ROW('Hygiene Data'!D25)))</f>
        <v/>
      </c>
      <c r="DQ31" s="297" t="str">
        <f ca="true">+IF(OFFSET('Hygiene Data'!$D$13,0,10*ROW('Hygiene Data'!D25))="","",OFFSET('Hygiene Data'!$D$13,0,10*ROW('Hygiene Data'!D25)))</f>
        <v/>
      </c>
      <c r="DR31" s="297" t="str">
        <f ca="true">+IF(OFFSET('Hygiene Data'!$E$11,0,10*ROW('Hygiene Data'!E25))="","",OFFSET('Hygiene Data'!$E$11,0,10*ROW('Hygiene Data'!E25)))</f>
        <v/>
      </c>
      <c r="DS31" s="297" t="str">
        <f ca="true">+IF(OFFSET('Hygiene Data'!$E$12,0,10*ROW('Hygiene Data'!E25))="","",OFFSET('Hygiene Data'!$E$12,0,10*ROW('Hygiene Data'!E25)))</f>
        <v/>
      </c>
      <c r="DT31" s="297" t="str">
        <f ca="true">+IF(OFFSET('Hygiene Data'!$E$13,0,10*ROW('Hygiene Data'!E25))="","",OFFSET('Hygiene Data'!$E$13,0,10*ROW('Hygiene Data'!E25)))</f>
        <v/>
      </c>
      <c r="DU31" s="297" t="str">
        <f ca="true">+IF(OFFSET('Hygiene Data'!$F$11,0,10*ROW('Hygiene Data'!F25))="","",OFFSET('Hygiene Data'!$F$11,0,10*ROW('Hygiene Data'!F25)))</f>
        <v/>
      </c>
      <c r="DV31" s="297" t="str">
        <f ca="true">+IF(OFFSET('Hygiene Data'!$F$12,0,10*ROW('Hygiene Data'!F25))="","",OFFSET('Hygiene Data'!$F$12,0,10*ROW('Hygiene Data'!F25)))</f>
        <v/>
      </c>
      <c r="DW31" s="297" t="str">
        <f ca="true">+IF(OFFSET('Hygiene Data'!$F$13,0,10*ROW('Hygiene Data'!F25))="","",OFFSET('Hygiene Data'!$F$13,0,10*ROW('Hygiene Data'!F25)))</f>
        <v/>
      </c>
      <c r="DX31" s="297" t="str">
        <f ca="true">+IF(OFFSET('Hygiene Data'!$G$11,0,10*ROW('Hygiene Data'!G25))="","",OFFSET('Hygiene Data'!$G$11,0,10*ROW('Hygiene Data'!G25)))</f>
        <v/>
      </c>
      <c r="DY31" s="297" t="str">
        <f ca="true">+IF(OFFSET('Hygiene Data'!$G$12,0,10*ROW('Hygiene Data'!G25))="","",OFFSET('Hygiene Data'!$G$12,0,10*ROW('Hygiene Data'!G25)))</f>
        <v/>
      </c>
      <c r="DZ31" s="297" t="str">
        <f ca="true">+IF(OFFSET('Hygiene Data'!$G$13,0,10*ROW('Hygiene Data'!G25))="","",OFFSET('Hygiene Data'!$G$13,0,10*ROW('Hygiene Data'!G25)))</f>
        <v/>
      </c>
      <c r="EA31" s="297" t="str">
        <f ca="true">+IF(OFFSET('Hygiene Data'!$H$11,0,10*ROW('Hygiene Data'!H25))="","",OFFSET('Hygiene Data'!$H$11,0,10*ROW('Hygiene Data'!H25)))</f>
        <v/>
      </c>
      <c r="EB31" s="297" t="str">
        <f ca="true">+IF(OFFSET('Hygiene Data'!$H$12,0,10*ROW('Hygiene Data'!H25))="","",OFFSET('Hygiene Data'!$H$12,0,10*ROW('Hygiene Data'!H25)))</f>
        <v/>
      </c>
      <c r="EC31" s="297" t="str">
        <f ca="true">+IF(OFFSET('Hygiene Data'!$H$13,0,10*ROW('Hygiene Data'!H25))="","",OFFSET('Hygiene Data'!$H$13,0,10*ROW('Hygiene Data'!H25)))</f>
        <v/>
      </c>
      <c r="ED31" s="297" t="str">
        <f ca="true">+IF(OFFSET('Hygiene Data'!$I$11,0,10*ROW('Hygiene Data'!I25))="","",OFFSET('Hygiene Data'!$I$11,0,10*ROW('Hygiene Data'!I25)))</f>
        <v/>
      </c>
      <c r="EE31" s="297" t="str">
        <f ca="true">+IF(OFFSET('Hygiene Data'!$I$12,0,10*ROW('Hygiene Data'!I25))="","",OFFSET('Hygiene Data'!$I$12,0,10*ROW('Hygiene Data'!I25)))</f>
        <v/>
      </c>
      <c r="EF31" s="29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7"/>
      <c r="BS32" s="297" t="str">
        <f ca="true">+IF(OFFSET('Water Data'!$D$27,0,10*ROW('Water Data'!D26))="","",OFFSET('Water Data'!$D$27,0,10*ROW('Water Data'!D26)))</f>
        <v/>
      </c>
      <c r="BT32" s="297" t="str">
        <f ca="true">+IF(OFFSET('Water Data'!$D$28,0,10*ROW('Water Data'!D26))="","",OFFSET('Water Data'!$D$28,0,10*ROW('Water Data'!D26)))</f>
        <v/>
      </c>
      <c r="BU32" s="297" t="str">
        <f ca="true">+IF(OFFSET('Water Data'!$D$29,0,10*ROW('Water Data'!D26))="","",OFFSET('Water Data'!$D$29,0,10*ROW('Water Data'!D26)))</f>
        <v/>
      </c>
      <c r="BV32" s="297" t="str">
        <f ca="true">+IF(OFFSET('Water Data'!$E$27,0,10*ROW('Water Data'!E26))="","",OFFSET('Water Data'!$E$27,0,10*ROW('Water Data'!E26)))</f>
        <v/>
      </c>
      <c r="BW32" s="297" t="str">
        <f ca="true">+IF(OFFSET('Water Data'!$E$28,0,10*ROW('Water Data'!E26))="","",OFFSET('Water Data'!$E$28,0,10*ROW('Water Data'!E26)))</f>
        <v/>
      </c>
      <c r="BX32" s="297" t="str">
        <f ca="true">+IF(OFFSET('Water Data'!$E$29,0,10*ROW('Water Data'!E26))="","",OFFSET('Water Data'!$E$29,0,10*ROW('Water Data'!E26)))</f>
        <v/>
      </c>
      <c r="BY32" s="297" t="str">
        <f ca="true">+IF(OFFSET('Water Data'!$F$27,0,10*ROW('Water Data'!F26))="","",OFFSET('Water Data'!$F$27,0,10*ROW('Water Data'!F26)))</f>
        <v/>
      </c>
      <c r="BZ32" s="297" t="str">
        <f ca="true">+IF(OFFSET('Water Data'!$F$28,0,10*ROW('Water Data'!F26))="","",OFFSET('Water Data'!$F$28,0,10*ROW('Water Data'!F26)))</f>
        <v/>
      </c>
      <c r="CA32" s="297" t="str">
        <f ca="true">+IF(OFFSET('Water Data'!$F$29,0,10*ROW('Water Data'!F26))="","",OFFSET('Water Data'!$F$29,0,10*ROW('Water Data'!F26)))</f>
        <v/>
      </c>
      <c r="CB32" s="297" t="str">
        <f ca="true">+IF(OFFSET('Water Data'!$G$27,0,10*ROW('Water Data'!G26))="","",OFFSET('Water Data'!$G$27,0,10*ROW('Water Data'!G26)))</f>
        <v/>
      </c>
      <c r="CC32" s="297" t="str">
        <f ca="true">+IF(OFFSET('Water Data'!$G$28,0,10*ROW('Water Data'!G26))="","",OFFSET('Water Data'!$G$28,0,10*ROW('Water Data'!G26)))</f>
        <v/>
      </c>
      <c r="CD32" s="297" t="str">
        <f ca="true">+IF(OFFSET('Water Data'!$G$29,0,10*ROW('Water Data'!G26))="","",OFFSET('Water Data'!$G$29,0,10*ROW('Water Data'!G26)))</f>
        <v/>
      </c>
      <c r="CE32" s="297" t="str">
        <f ca="true">+IF(OFFSET('Water Data'!$H$27,0,10*ROW('Water Data'!H26))="","",OFFSET('Water Data'!$H$27,0,10*ROW('Water Data'!H26)))</f>
        <v/>
      </c>
      <c r="CF32" s="297" t="str">
        <f ca="true">+IF(OFFSET('Water Data'!$H$28,0,10*ROW('Water Data'!H26))="","",OFFSET('Water Data'!$H$28,0,10*ROW('Water Data'!H26)))</f>
        <v/>
      </c>
      <c r="CG32" s="297" t="str">
        <f ca="true">+IF(OFFSET('Water Data'!$H$29,0,10*ROW('Water Data'!H26))="","",OFFSET('Water Data'!$H$29,0,10*ROW('Water Data'!H26)))</f>
        <v/>
      </c>
      <c r="CH32" s="297" t="str">
        <f ca="true">+IF(OFFSET('Water Data'!$I$27,0,10*ROW('Water Data'!I26))="","",OFFSET('Water Data'!$I$27,0,10*ROW('Water Data'!I26)))</f>
        <v/>
      </c>
      <c r="CI32" s="297" t="str">
        <f ca="true">+IF(OFFSET('Water Data'!$I$28,0,10*ROW('Water Data'!I26))="","",OFFSET('Water Data'!$I$28,0,10*ROW('Water Data'!I26)))</f>
        <v/>
      </c>
      <c r="CJ32" s="297" t="str">
        <f ca="true">+IF(OFFSET('Water Data'!$I$29,0,10*ROW('Water Data'!I26))="","",OFFSET('Water Data'!$I$29,0,10*ROW('Water Data'!I26)))</f>
        <v/>
      </c>
      <c r="CK32" s="297" t="str">
        <f ca="true">+IF(OFFSET('Sanitation Data'!$D$28,0,10*ROW('Sanitation Data'!D26))="","",OFFSET('Sanitation Data'!$D$28,0,10*ROW('Sanitation Data'!D26)))</f>
        <v/>
      </c>
      <c r="CL32" s="297" t="str">
        <f ca="true">+IF(OFFSET('Sanitation Data'!$D$29,0,10*ROW('Sanitation Data'!D26))="","",OFFSET('Sanitation Data'!$D$29,0,10*ROW('Sanitation Data'!D26)))</f>
        <v/>
      </c>
      <c r="CM32" s="297" t="str">
        <f ca="true">+IF(OFFSET('Sanitation Data'!$D$30,0,10*ROW('Sanitation Data'!D26))="","",OFFSET('Sanitation Data'!$D$30,0,10*ROW('Sanitation Data'!D26)))</f>
        <v/>
      </c>
      <c r="CN32" s="297" t="str">
        <f ca="true">+IF(OFFSET('Sanitation Data'!$D$31,0,10*ROW('Sanitation Data'!D26))="","",OFFSET('Sanitation Data'!$D$31,0,10*ROW('Sanitation Data'!D26)))</f>
        <v/>
      </c>
      <c r="CO32" s="297" t="str">
        <f ca="true">+IF(OFFSET('Sanitation Data'!$D$32,0,10*ROW('Sanitation Data'!D26))="","",OFFSET('Sanitation Data'!$D$32,0,10*ROW('Sanitation Data'!D26)))</f>
        <v/>
      </c>
      <c r="CP32" s="297" t="str">
        <f ca="true">+IF(OFFSET('Sanitation Data'!$E$28,0,10*ROW('Sanitation Data'!E26))="","",OFFSET('Sanitation Data'!$E$28,0,10*ROW('Sanitation Data'!E26)))</f>
        <v/>
      </c>
      <c r="CQ32" s="297" t="str">
        <f ca="true">+IF(OFFSET('Sanitation Data'!$E$29,0,10*ROW('Sanitation Data'!E26))="","",OFFSET('Sanitation Data'!$E$29,0,10*ROW('Sanitation Data'!E26)))</f>
        <v/>
      </c>
      <c r="CR32" s="297" t="str">
        <f ca="true">+IF(OFFSET('Sanitation Data'!$E$30,0,10*ROW('Sanitation Data'!E26))="","",OFFSET('Sanitation Data'!$E$30,0,10*ROW('Sanitation Data'!E26)))</f>
        <v/>
      </c>
      <c r="CS32" s="297" t="str">
        <f ca="true">+IF(OFFSET('Sanitation Data'!$E$31,0,10*ROW('Sanitation Data'!E26))="","",OFFSET('Sanitation Data'!$E$31,0,10*ROW('Sanitation Data'!E26)))</f>
        <v/>
      </c>
      <c r="CT32" s="297" t="str">
        <f ca="true">+IF(OFFSET('Sanitation Data'!$E$32,0,10*ROW('Sanitation Data'!E26))="","",OFFSET('Sanitation Data'!$E$32,0,10*ROW('Sanitation Data'!E26)))</f>
        <v/>
      </c>
      <c r="CU32" s="297" t="str">
        <f ca="true">+IF(OFFSET('Sanitation Data'!$F$28,0,10*ROW('Sanitation Data'!F26))="","",OFFSET('Sanitation Data'!$F$28,0,10*ROW('Sanitation Data'!F26)))</f>
        <v/>
      </c>
      <c r="CV32" s="297" t="str">
        <f ca="true">+IF(OFFSET('Sanitation Data'!$F$29,0,10*ROW('Sanitation Data'!F26))="","",OFFSET('Sanitation Data'!$F$29,0,10*ROW('Sanitation Data'!F26)))</f>
        <v/>
      </c>
      <c r="CW32" s="297" t="str">
        <f ca="true">+IF(OFFSET('Sanitation Data'!$F$30,0,10*ROW('Sanitation Data'!F26))="","",OFFSET('Sanitation Data'!$F$30,0,10*ROW('Sanitation Data'!F26)))</f>
        <v/>
      </c>
      <c r="CX32" s="297" t="str">
        <f ca="true">+IF(OFFSET('Sanitation Data'!$F$31,0,10*ROW('Sanitation Data'!F26))="","",OFFSET('Sanitation Data'!$F$31,0,10*ROW('Sanitation Data'!F26)))</f>
        <v/>
      </c>
      <c r="CY32" s="297" t="str">
        <f ca="true">+IF(OFFSET('Sanitation Data'!$F$32,0,10*ROW('Sanitation Data'!F26))="","",OFFSET('Sanitation Data'!$F$32,0,10*ROW('Sanitation Data'!F26)))</f>
        <v/>
      </c>
      <c r="CZ32" s="297" t="str">
        <f ca="true">+IF(OFFSET('Sanitation Data'!$G$28,0,10*ROW('Sanitation Data'!G26))="","",OFFSET('Sanitation Data'!$G$28,0,10*ROW('Sanitation Data'!G26)))</f>
        <v/>
      </c>
      <c r="DA32" s="297" t="str">
        <f ca="true">+IF(OFFSET('Sanitation Data'!$G$29,0,10*ROW('Sanitation Data'!G26))="","",OFFSET('Sanitation Data'!$G$29,0,10*ROW('Sanitation Data'!G26)))</f>
        <v/>
      </c>
      <c r="DB32" s="297" t="str">
        <f ca="true">+IF(OFFSET('Sanitation Data'!$G$30,0,10*ROW('Sanitation Data'!G26))="","",OFFSET('Sanitation Data'!$G$30,0,10*ROW('Sanitation Data'!G26)))</f>
        <v/>
      </c>
      <c r="DC32" s="297" t="str">
        <f ca="true">+IF(OFFSET('Sanitation Data'!$G$31,0,10*ROW('Sanitation Data'!G26))="","",OFFSET('Sanitation Data'!$G$31,0,10*ROW('Sanitation Data'!G26)))</f>
        <v/>
      </c>
      <c r="DD32" s="297" t="str">
        <f ca="true">+IF(OFFSET('Sanitation Data'!$G$32,0,10*ROW('Sanitation Data'!G26))="","",OFFSET('Sanitation Data'!$G$32,0,10*ROW('Sanitation Data'!G26)))</f>
        <v/>
      </c>
      <c r="DE32" s="297" t="str">
        <f ca="true">+IF(OFFSET('Sanitation Data'!$H$28,0,10*ROW('Sanitation Data'!H26))="","",OFFSET('Sanitation Data'!$H$28,0,10*ROW('Sanitation Data'!H26)))</f>
        <v/>
      </c>
      <c r="DF32" s="297" t="str">
        <f ca="true">+IF(OFFSET('Sanitation Data'!$H$29,0,10*ROW('Sanitation Data'!H26))="","",OFFSET('Sanitation Data'!$H$29,0,10*ROW('Sanitation Data'!H26)))</f>
        <v/>
      </c>
      <c r="DG32" s="297" t="str">
        <f ca="true">+IF(OFFSET('Sanitation Data'!$H$30,0,10*ROW('Sanitation Data'!H26))="","",OFFSET('Sanitation Data'!$H$30,0,10*ROW('Sanitation Data'!H26)))</f>
        <v/>
      </c>
      <c r="DH32" s="297" t="str">
        <f ca="true">+IF(OFFSET('Sanitation Data'!$H$31,0,10*ROW('Sanitation Data'!H26))="","",OFFSET('Sanitation Data'!$H$31,0,10*ROW('Sanitation Data'!H26)))</f>
        <v/>
      </c>
      <c r="DI32" s="297" t="str">
        <f ca="true">+IF(OFFSET('Sanitation Data'!$H$32,0,10*ROW('Sanitation Data'!H26))="","",OFFSET('Sanitation Data'!$H$32,0,10*ROW('Sanitation Data'!H26)))</f>
        <v/>
      </c>
      <c r="DJ32" s="297" t="str">
        <f ca="true">+IF(OFFSET('Sanitation Data'!$I$28,0,10*ROW('Sanitation Data'!I26))="","",OFFSET('Sanitation Data'!$I$28,0,10*ROW('Sanitation Data'!I26)))</f>
        <v/>
      </c>
      <c r="DK32" s="297" t="str">
        <f ca="true">+IF(OFFSET('Sanitation Data'!$I$29,0,10*ROW('Sanitation Data'!I26))="","",OFFSET('Sanitation Data'!$I$29,0,10*ROW('Sanitation Data'!I26)))</f>
        <v/>
      </c>
      <c r="DL32" s="297" t="str">
        <f ca="true">+IF(OFFSET('Sanitation Data'!$I$30,0,10*ROW('Sanitation Data'!I26))="","",OFFSET('Sanitation Data'!$I$30,0,10*ROW('Sanitation Data'!I26)))</f>
        <v/>
      </c>
      <c r="DM32" s="297" t="str">
        <f ca="true">+IF(OFFSET('Sanitation Data'!$I$31,0,10*ROW('Sanitation Data'!I26))="","",OFFSET('Sanitation Data'!$I$31,0,10*ROW('Sanitation Data'!I26)))</f>
        <v/>
      </c>
      <c r="DN32" s="297" t="str">
        <f ca="true">+IF(OFFSET('Sanitation Data'!$I$32,0,10*ROW('Sanitation Data'!I26))="","",OFFSET('Sanitation Data'!$I$32,0,10*ROW('Sanitation Data'!I26)))</f>
        <v/>
      </c>
      <c r="DO32" s="297" t="str">
        <f ca="true">+IF(OFFSET('Hygiene Data'!$D$11,0,10*ROW('Hygiene Data'!D26))="","",OFFSET('Hygiene Data'!$D$11,0,10*ROW('Hygiene Data'!D26)))</f>
        <v/>
      </c>
      <c r="DP32" s="297" t="str">
        <f ca="true">+IF(OFFSET('Hygiene Data'!$D$12,0,10*ROW('Hygiene Data'!D26))="","",OFFSET('Hygiene Data'!$D$12,0,10*ROW('Hygiene Data'!D26)))</f>
        <v/>
      </c>
      <c r="DQ32" s="297" t="str">
        <f ca="true">+IF(OFFSET('Hygiene Data'!$D$13,0,10*ROW('Hygiene Data'!D26))="","",OFFSET('Hygiene Data'!$D$13,0,10*ROW('Hygiene Data'!D26)))</f>
        <v/>
      </c>
      <c r="DR32" s="297" t="str">
        <f ca="true">+IF(OFFSET('Hygiene Data'!$E$11,0,10*ROW('Hygiene Data'!E26))="","",OFFSET('Hygiene Data'!$E$11,0,10*ROW('Hygiene Data'!E26)))</f>
        <v/>
      </c>
      <c r="DS32" s="297" t="str">
        <f ca="true">+IF(OFFSET('Hygiene Data'!$E$12,0,10*ROW('Hygiene Data'!E26))="","",OFFSET('Hygiene Data'!$E$12,0,10*ROW('Hygiene Data'!E26)))</f>
        <v/>
      </c>
      <c r="DT32" s="297" t="str">
        <f ca="true">+IF(OFFSET('Hygiene Data'!$E$13,0,10*ROW('Hygiene Data'!E26))="","",OFFSET('Hygiene Data'!$E$13,0,10*ROW('Hygiene Data'!E26)))</f>
        <v/>
      </c>
      <c r="DU32" s="297" t="str">
        <f ca="true">+IF(OFFSET('Hygiene Data'!$F$11,0,10*ROW('Hygiene Data'!F26))="","",OFFSET('Hygiene Data'!$F$11,0,10*ROW('Hygiene Data'!F26)))</f>
        <v/>
      </c>
      <c r="DV32" s="297" t="str">
        <f ca="true">+IF(OFFSET('Hygiene Data'!$F$12,0,10*ROW('Hygiene Data'!F26))="","",OFFSET('Hygiene Data'!$F$12,0,10*ROW('Hygiene Data'!F26)))</f>
        <v/>
      </c>
      <c r="DW32" s="297" t="str">
        <f ca="true">+IF(OFFSET('Hygiene Data'!$F$13,0,10*ROW('Hygiene Data'!F26))="","",OFFSET('Hygiene Data'!$F$13,0,10*ROW('Hygiene Data'!F26)))</f>
        <v/>
      </c>
      <c r="DX32" s="297" t="str">
        <f ca="true">+IF(OFFSET('Hygiene Data'!$G$11,0,10*ROW('Hygiene Data'!G26))="","",OFFSET('Hygiene Data'!$G$11,0,10*ROW('Hygiene Data'!G26)))</f>
        <v/>
      </c>
      <c r="DY32" s="297" t="str">
        <f ca="true">+IF(OFFSET('Hygiene Data'!$G$12,0,10*ROW('Hygiene Data'!G26))="","",OFFSET('Hygiene Data'!$G$12,0,10*ROW('Hygiene Data'!G26)))</f>
        <v/>
      </c>
      <c r="DZ32" s="297" t="str">
        <f ca="true">+IF(OFFSET('Hygiene Data'!$G$13,0,10*ROW('Hygiene Data'!G26))="","",OFFSET('Hygiene Data'!$G$13,0,10*ROW('Hygiene Data'!G26)))</f>
        <v/>
      </c>
      <c r="EA32" s="297" t="str">
        <f ca="true">+IF(OFFSET('Hygiene Data'!$H$11,0,10*ROW('Hygiene Data'!H26))="","",OFFSET('Hygiene Data'!$H$11,0,10*ROW('Hygiene Data'!H26)))</f>
        <v/>
      </c>
      <c r="EB32" s="297" t="str">
        <f ca="true">+IF(OFFSET('Hygiene Data'!$H$12,0,10*ROW('Hygiene Data'!H26))="","",OFFSET('Hygiene Data'!$H$12,0,10*ROW('Hygiene Data'!H26)))</f>
        <v/>
      </c>
      <c r="EC32" s="297" t="str">
        <f ca="true">+IF(OFFSET('Hygiene Data'!$H$13,0,10*ROW('Hygiene Data'!H26))="","",OFFSET('Hygiene Data'!$H$13,0,10*ROW('Hygiene Data'!H26)))</f>
        <v/>
      </c>
      <c r="ED32" s="297" t="str">
        <f ca="true">+IF(OFFSET('Hygiene Data'!$I$11,0,10*ROW('Hygiene Data'!I26))="","",OFFSET('Hygiene Data'!$I$11,0,10*ROW('Hygiene Data'!I26)))</f>
        <v/>
      </c>
      <c r="EE32" s="297" t="str">
        <f ca="true">+IF(OFFSET('Hygiene Data'!$I$12,0,10*ROW('Hygiene Data'!I26))="","",OFFSET('Hygiene Data'!$I$12,0,10*ROW('Hygiene Data'!I26)))</f>
        <v/>
      </c>
      <c r="EF32" s="29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7"/>
      <c r="BS33" s="297" t="str">
        <f ca="true">+IF(OFFSET('Water Data'!$D$27,0,10*ROW('Water Data'!D27))="","",OFFSET('Water Data'!$D$27,0,10*ROW('Water Data'!D27)))</f>
        <v/>
      </c>
      <c r="BT33" s="297" t="str">
        <f ca="true">+IF(OFFSET('Water Data'!$D$28,0,10*ROW('Water Data'!D27))="","",OFFSET('Water Data'!$D$28,0,10*ROW('Water Data'!D27)))</f>
        <v/>
      </c>
      <c r="BU33" s="297" t="str">
        <f ca="true">+IF(OFFSET('Water Data'!$D$29,0,10*ROW('Water Data'!D27))="","",OFFSET('Water Data'!$D$29,0,10*ROW('Water Data'!D27)))</f>
        <v/>
      </c>
      <c r="BV33" s="297" t="str">
        <f ca="true">+IF(OFFSET('Water Data'!$E$27,0,10*ROW('Water Data'!E27))="","",OFFSET('Water Data'!$E$27,0,10*ROW('Water Data'!E27)))</f>
        <v/>
      </c>
      <c r="BW33" s="297" t="str">
        <f ca="true">+IF(OFFSET('Water Data'!$E$28,0,10*ROW('Water Data'!E27))="","",OFFSET('Water Data'!$E$28,0,10*ROW('Water Data'!E27)))</f>
        <v/>
      </c>
      <c r="BX33" s="297" t="str">
        <f ca="true">+IF(OFFSET('Water Data'!$E$29,0,10*ROW('Water Data'!E27))="","",OFFSET('Water Data'!$E$29,0,10*ROW('Water Data'!E27)))</f>
        <v/>
      </c>
      <c r="BY33" s="297" t="str">
        <f ca="true">+IF(OFFSET('Water Data'!$F$27,0,10*ROW('Water Data'!F27))="","",OFFSET('Water Data'!$F$27,0,10*ROW('Water Data'!F27)))</f>
        <v/>
      </c>
      <c r="BZ33" s="297" t="str">
        <f ca="true">+IF(OFFSET('Water Data'!$F$28,0,10*ROW('Water Data'!F27))="","",OFFSET('Water Data'!$F$28,0,10*ROW('Water Data'!F27)))</f>
        <v/>
      </c>
      <c r="CA33" s="297" t="str">
        <f ca="true">+IF(OFFSET('Water Data'!$F$29,0,10*ROW('Water Data'!F27))="","",OFFSET('Water Data'!$F$29,0,10*ROW('Water Data'!F27)))</f>
        <v/>
      </c>
      <c r="CB33" s="297" t="str">
        <f ca="true">+IF(OFFSET('Water Data'!$G$27,0,10*ROW('Water Data'!G27))="","",OFFSET('Water Data'!$G$27,0,10*ROW('Water Data'!G27)))</f>
        <v/>
      </c>
      <c r="CC33" s="297" t="str">
        <f ca="true">+IF(OFFSET('Water Data'!$G$28,0,10*ROW('Water Data'!G27))="","",OFFSET('Water Data'!$G$28,0,10*ROW('Water Data'!G27)))</f>
        <v/>
      </c>
      <c r="CD33" s="297" t="str">
        <f ca="true">+IF(OFFSET('Water Data'!$G$29,0,10*ROW('Water Data'!G27))="","",OFFSET('Water Data'!$G$29,0,10*ROW('Water Data'!G27)))</f>
        <v/>
      </c>
      <c r="CE33" s="297" t="str">
        <f ca="true">+IF(OFFSET('Water Data'!$H$27,0,10*ROW('Water Data'!H27))="","",OFFSET('Water Data'!$H$27,0,10*ROW('Water Data'!H27)))</f>
        <v/>
      </c>
      <c r="CF33" s="297" t="str">
        <f ca="true">+IF(OFFSET('Water Data'!$H$28,0,10*ROW('Water Data'!H27))="","",OFFSET('Water Data'!$H$28,0,10*ROW('Water Data'!H27)))</f>
        <v/>
      </c>
      <c r="CG33" s="297" t="str">
        <f ca="true">+IF(OFFSET('Water Data'!$H$29,0,10*ROW('Water Data'!H27))="","",OFFSET('Water Data'!$H$29,0,10*ROW('Water Data'!H27)))</f>
        <v/>
      </c>
      <c r="CH33" s="297" t="str">
        <f ca="true">+IF(OFFSET('Water Data'!$I$27,0,10*ROW('Water Data'!I27))="","",OFFSET('Water Data'!$I$27,0,10*ROW('Water Data'!I27)))</f>
        <v/>
      </c>
      <c r="CI33" s="297" t="str">
        <f ca="true">+IF(OFFSET('Water Data'!$I$28,0,10*ROW('Water Data'!I27))="","",OFFSET('Water Data'!$I$28,0,10*ROW('Water Data'!I27)))</f>
        <v/>
      </c>
      <c r="CJ33" s="297" t="str">
        <f ca="true">+IF(OFFSET('Water Data'!$I$29,0,10*ROW('Water Data'!I27))="","",OFFSET('Water Data'!$I$29,0,10*ROW('Water Data'!I27)))</f>
        <v/>
      </c>
      <c r="CK33" s="297" t="str">
        <f ca="true">+IF(OFFSET('Sanitation Data'!$D$28,0,10*ROW('Sanitation Data'!D27))="","",OFFSET('Sanitation Data'!$D$28,0,10*ROW('Sanitation Data'!D27)))</f>
        <v/>
      </c>
      <c r="CL33" s="297" t="str">
        <f ca="true">+IF(OFFSET('Sanitation Data'!$D$29,0,10*ROW('Sanitation Data'!D27))="","",OFFSET('Sanitation Data'!$D$29,0,10*ROW('Sanitation Data'!D27)))</f>
        <v/>
      </c>
      <c r="CM33" s="297" t="str">
        <f ca="true">+IF(OFFSET('Sanitation Data'!$D$30,0,10*ROW('Sanitation Data'!D27))="","",OFFSET('Sanitation Data'!$D$30,0,10*ROW('Sanitation Data'!D27)))</f>
        <v/>
      </c>
      <c r="CN33" s="297" t="str">
        <f ca="true">+IF(OFFSET('Sanitation Data'!$D$31,0,10*ROW('Sanitation Data'!D27))="","",OFFSET('Sanitation Data'!$D$31,0,10*ROW('Sanitation Data'!D27)))</f>
        <v/>
      </c>
      <c r="CO33" s="297" t="str">
        <f ca="true">+IF(OFFSET('Sanitation Data'!$D$32,0,10*ROW('Sanitation Data'!D27))="","",OFFSET('Sanitation Data'!$D$32,0,10*ROW('Sanitation Data'!D27)))</f>
        <v/>
      </c>
      <c r="CP33" s="297" t="str">
        <f ca="true">+IF(OFFSET('Sanitation Data'!$E$28,0,10*ROW('Sanitation Data'!E27))="","",OFFSET('Sanitation Data'!$E$28,0,10*ROW('Sanitation Data'!E27)))</f>
        <v/>
      </c>
      <c r="CQ33" s="297" t="str">
        <f ca="true">+IF(OFFSET('Sanitation Data'!$E$29,0,10*ROW('Sanitation Data'!E27))="","",OFFSET('Sanitation Data'!$E$29,0,10*ROW('Sanitation Data'!E27)))</f>
        <v/>
      </c>
      <c r="CR33" s="297" t="str">
        <f ca="true">+IF(OFFSET('Sanitation Data'!$E$30,0,10*ROW('Sanitation Data'!E27))="","",OFFSET('Sanitation Data'!$E$30,0,10*ROW('Sanitation Data'!E27)))</f>
        <v/>
      </c>
      <c r="CS33" s="297" t="str">
        <f ca="true">+IF(OFFSET('Sanitation Data'!$E$31,0,10*ROW('Sanitation Data'!E27))="","",OFFSET('Sanitation Data'!$E$31,0,10*ROW('Sanitation Data'!E27)))</f>
        <v/>
      </c>
      <c r="CT33" s="297" t="str">
        <f ca="true">+IF(OFFSET('Sanitation Data'!$E$32,0,10*ROW('Sanitation Data'!E27))="","",OFFSET('Sanitation Data'!$E$32,0,10*ROW('Sanitation Data'!E27)))</f>
        <v/>
      </c>
      <c r="CU33" s="297" t="str">
        <f ca="true">+IF(OFFSET('Sanitation Data'!$F$28,0,10*ROW('Sanitation Data'!F27))="","",OFFSET('Sanitation Data'!$F$28,0,10*ROW('Sanitation Data'!F27)))</f>
        <v/>
      </c>
      <c r="CV33" s="297" t="str">
        <f ca="true">+IF(OFFSET('Sanitation Data'!$F$29,0,10*ROW('Sanitation Data'!F27))="","",OFFSET('Sanitation Data'!$F$29,0,10*ROW('Sanitation Data'!F27)))</f>
        <v/>
      </c>
      <c r="CW33" s="297" t="str">
        <f ca="true">+IF(OFFSET('Sanitation Data'!$F$30,0,10*ROW('Sanitation Data'!F27))="","",OFFSET('Sanitation Data'!$F$30,0,10*ROW('Sanitation Data'!F27)))</f>
        <v/>
      </c>
      <c r="CX33" s="297" t="str">
        <f ca="true">+IF(OFFSET('Sanitation Data'!$F$31,0,10*ROW('Sanitation Data'!F27))="","",OFFSET('Sanitation Data'!$F$31,0,10*ROW('Sanitation Data'!F27)))</f>
        <v/>
      </c>
      <c r="CY33" s="297" t="str">
        <f ca="true">+IF(OFFSET('Sanitation Data'!$F$32,0,10*ROW('Sanitation Data'!F27))="","",OFFSET('Sanitation Data'!$F$32,0,10*ROW('Sanitation Data'!F27)))</f>
        <v/>
      </c>
      <c r="CZ33" s="297" t="str">
        <f ca="true">+IF(OFFSET('Sanitation Data'!$G$28,0,10*ROW('Sanitation Data'!G27))="","",OFFSET('Sanitation Data'!$G$28,0,10*ROW('Sanitation Data'!G27)))</f>
        <v/>
      </c>
      <c r="DA33" s="297" t="str">
        <f ca="true">+IF(OFFSET('Sanitation Data'!$G$29,0,10*ROW('Sanitation Data'!G27))="","",OFFSET('Sanitation Data'!$G$29,0,10*ROW('Sanitation Data'!G27)))</f>
        <v/>
      </c>
      <c r="DB33" s="297" t="str">
        <f ca="true">+IF(OFFSET('Sanitation Data'!$G$30,0,10*ROW('Sanitation Data'!G27))="","",OFFSET('Sanitation Data'!$G$30,0,10*ROW('Sanitation Data'!G27)))</f>
        <v/>
      </c>
      <c r="DC33" s="297" t="str">
        <f ca="true">+IF(OFFSET('Sanitation Data'!$G$31,0,10*ROW('Sanitation Data'!G27))="","",OFFSET('Sanitation Data'!$G$31,0,10*ROW('Sanitation Data'!G27)))</f>
        <v/>
      </c>
      <c r="DD33" s="297" t="str">
        <f ca="true">+IF(OFFSET('Sanitation Data'!$G$32,0,10*ROW('Sanitation Data'!G27))="","",OFFSET('Sanitation Data'!$G$32,0,10*ROW('Sanitation Data'!G27)))</f>
        <v/>
      </c>
      <c r="DE33" s="297" t="str">
        <f ca="true">+IF(OFFSET('Sanitation Data'!$H$28,0,10*ROW('Sanitation Data'!H27))="","",OFFSET('Sanitation Data'!$H$28,0,10*ROW('Sanitation Data'!H27)))</f>
        <v/>
      </c>
      <c r="DF33" s="297" t="str">
        <f ca="true">+IF(OFFSET('Sanitation Data'!$H$29,0,10*ROW('Sanitation Data'!H27))="","",OFFSET('Sanitation Data'!$H$29,0,10*ROW('Sanitation Data'!H27)))</f>
        <v/>
      </c>
      <c r="DG33" s="297" t="str">
        <f ca="true">+IF(OFFSET('Sanitation Data'!$H$30,0,10*ROW('Sanitation Data'!H27))="","",OFFSET('Sanitation Data'!$H$30,0,10*ROW('Sanitation Data'!H27)))</f>
        <v/>
      </c>
      <c r="DH33" s="297" t="str">
        <f ca="true">+IF(OFFSET('Sanitation Data'!$H$31,0,10*ROW('Sanitation Data'!H27))="","",OFFSET('Sanitation Data'!$H$31,0,10*ROW('Sanitation Data'!H27)))</f>
        <v/>
      </c>
      <c r="DI33" s="297" t="str">
        <f ca="true">+IF(OFFSET('Sanitation Data'!$H$32,0,10*ROW('Sanitation Data'!H27))="","",OFFSET('Sanitation Data'!$H$32,0,10*ROW('Sanitation Data'!H27)))</f>
        <v/>
      </c>
      <c r="DJ33" s="297" t="str">
        <f ca="true">+IF(OFFSET('Sanitation Data'!$I$28,0,10*ROW('Sanitation Data'!I27))="","",OFFSET('Sanitation Data'!$I$28,0,10*ROW('Sanitation Data'!I27)))</f>
        <v/>
      </c>
      <c r="DK33" s="297" t="str">
        <f ca="true">+IF(OFFSET('Sanitation Data'!$I$29,0,10*ROW('Sanitation Data'!I27))="","",OFFSET('Sanitation Data'!$I$29,0,10*ROW('Sanitation Data'!I27)))</f>
        <v/>
      </c>
      <c r="DL33" s="297" t="str">
        <f ca="true">+IF(OFFSET('Sanitation Data'!$I$30,0,10*ROW('Sanitation Data'!I27))="","",OFFSET('Sanitation Data'!$I$30,0,10*ROW('Sanitation Data'!I27)))</f>
        <v/>
      </c>
      <c r="DM33" s="297" t="str">
        <f ca="true">+IF(OFFSET('Sanitation Data'!$I$31,0,10*ROW('Sanitation Data'!I27))="","",OFFSET('Sanitation Data'!$I$31,0,10*ROW('Sanitation Data'!I27)))</f>
        <v/>
      </c>
      <c r="DN33" s="297" t="str">
        <f ca="true">+IF(OFFSET('Sanitation Data'!$I$32,0,10*ROW('Sanitation Data'!I27))="","",OFFSET('Sanitation Data'!$I$32,0,10*ROW('Sanitation Data'!I27)))</f>
        <v/>
      </c>
      <c r="DO33" s="297" t="str">
        <f ca="true">+IF(OFFSET('Hygiene Data'!$D$11,0,10*ROW('Hygiene Data'!D27))="","",OFFSET('Hygiene Data'!$D$11,0,10*ROW('Hygiene Data'!D27)))</f>
        <v/>
      </c>
      <c r="DP33" s="297" t="str">
        <f ca="true">+IF(OFFSET('Hygiene Data'!$D$12,0,10*ROW('Hygiene Data'!D27))="","",OFFSET('Hygiene Data'!$D$12,0,10*ROW('Hygiene Data'!D27)))</f>
        <v/>
      </c>
      <c r="DQ33" s="297" t="str">
        <f ca="true">+IF(OFFSET('Hygiene Data'!$D$13,0,10*ROW('Hygiene Data'!D27))="","",OFFSET('Hygiene Data'!$D$13,0,10*ROW('Hygiene Data'!D27)))</f>
        <v/>
      </c>
      <c r="DR33" s="297" t="str">
        <f ca="true">+IF(OFFSET('Hygiene Data'!$E$11,0,10*ROW('Hygiene Data'!E27))="","",OFFSET('Hygiene Data'!$E$11,0,10*ROW('Hygiene Data'!E27)))</f>
        <v/>
      </c>
      <c r="DS33" s="297" t="str">
        <f ca="true">+IF(OFFSET('Hygiene Data'!$E$12,0,10*ROW('Hygiene Data'!E27))="","",OFFSET('Hygiene Data'!$E$12,0,10*ROW('Hygiene Data'!E27)))</f>
        <v/>
      </c>
      <c r="DT33" s="297" t="str">
        <f ca="true">+IF(OFFSET('Hygiene Data'!$E$13,0,10*ROW('Hygiene Data'!E27))="","",OFFSET('Hygiene Data'!$E$13,0,10*ROW('Hygiene Data'!E27)))</f>
        <v/>
      </c>
      <c r="DU33" s="297" t="str">
        <f ca="true">+IF(OFFSET('Hygiene Data'!$F$11,0,10*ROW('Hygiene Data'!F27))="","",OFFSET('Hygiene Data'!$F$11,0,10*ROW('Hygiene Data'!F27)))</f>
        <v/>
      </c>
      <c r="DV33" s="297" t="str">
        <f ca="true">+IF(OFFSET('Hygiene Data'!$F$12,0,10*ROW('Hygiene Data'!F27))="","",OFFSET('Hygiene Data'!$F$12,0,10*ROW('Hygiene Data'!F27)))</f>
        <v/>
      </c>
      <c r="DW33" s="297" t="str">
        <f ca="true">+IF(OFFSET('Hygiene Data'!$F$13,0,10*ROW('Hygiene Data'!F27))="","",OFFSET('Hygiene Data'!$F$13,0,10*ROW('Hygiene Data'!F27)))</f>
        <v/>
      </c>
      <c r="DX33" s="297" t="str">
        <f ca="true">+IF(OFFSET('Hygiene Data'!$G$11,0,10*ROW('Hygiene Data'!G27))="","",OFFSET('Hygiene Data'!$G$11,0,10*ROW('Hygiene Data'!G27)))</f>
        <v/>
      </c>
      <c r="DY33" s="297" t="str">
        <f ca="true">+IF(OFFSET('Hygiene Data'!$G$12,0,10*ROW('Hygiene Data'!G27))="","",OFFSET('Hygiene Data'!$G$12,0,10*ROW('Hygiene Data'!G27)))</f>
        <v/>
      </c>
      <c r="DZ33" s="297" t="str">
        <f ca="true">+IF(OFFSET('Hygiene Data'!$G$13,0,10*ROW('Hygiene Data'!G27))="","",OFFSET('Hygiene Data'!$G$13,0,10*ROW('Hygiene Data'!G27)))</f>
        <v/>
      </c>
      <c r="EA33" s="297" t="str">
        <f ca="true">+IF(OFFSET('Hygiene Data'!$H$11,0,10*ROW('Hygiene Data'!H27))="","",OFFSET('Hygiene Data'!$H$11,0,10*ROW('Hygiene Data'!H27)))</f>
        <v/>
      </c>
      <c r="EB33" s="297" t="str">
        <f ca="true">+IF(OFFSET('Hygiene Data'!$H$12,0,10*ROW('Hygiene Data'!H27))="","",OFFSET('Hygiene Data'!$H$12,0,10*ROW('Hygiene Data'!H27)))</f>
        <v/>
      </c>
      <c r="EC33" s="297" t="str">
        <f ca="true">+IF(OFFSET('Hygiene Data'!$H$13,0,10*ROW('Hygiene Data'!H27))="","",OFFSET('Hygiene Data'!$H$13,0,10*ROW('Hygiene Data'!H27)))</f>
        <v/>
      </c>
      <c r="ED33" s="297" t="str">
        <f ca="true">+IF(OFFSET('Hygiene Data'!$I$11,0,10*ROW('Hygiene Data'!I27))="","",OFFSET('Hygiene Data'!$I$11,0,10*ROW('Hygiene Data'!I27)))</f>
        <v/>
      </c>
      <c r="EE33" s="297" t="str">
        <f ca="true">+IF(OFFSET('Hygiene Data'!$I$12,0,10*ROW('Hygiene Data'!I27))="","",OFFSET('Hygiene Data'!$I$12,0,10*ROW('Hygiene Data'!I27)))</f>
        <v/>
      </c>
      <c r="EF33" s="29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7"/>
      <c r="BS34" s="297" t="str">
        <f ca="true">+IF(OFFSET('Water Data'!$D$27,0,10*ROW('Water Data'!D28))="","",OFFSET('Water Data'!$D$27,0,10*ROW('Water Data'!D28)))</f>
        <v/>
      </c>
      <c r="BT34" s="297" t="str">
        <f ca="true">+IF(OFFSET('Water Data'!$D$28,0,10*ROW('Water Data'!D28))="","",OFFSET('Water Data'!$D$28,0,10*ROW('Water Data'!D28)))</f>
        <v/>
      </c>
      <c r="BU34" s="297" t="str">
        <f ca="true">+IF(OFFSET('Water Data'!$D$29,0,10*ROW('Water Data'!D28))="","",OFFSET('Water Data'!$D$29,0,10*ROW('Water Data'!D28)))</f>
        <v/>
      </c>
      <c r="BV34" s="297" t="str">
        <f ca="true">+IF(OFFSET('Water Data'!$E$27,0,10*ROW('Water Data'!E28))="","",OFFSET('Water Data'!$E$27,0,10*ROW('Water Data'!E28)))</f>
        <v/>
      </c>
      <c r="BW34" s="297" t="str">
        <f ca="true">+IF(OFFSET('Water Data'!$E$28,0,10*ROW('Water Data'!E28))="","",OFFSET('Water Data'!$E$28,0,10*ROW('Water Data'!E28)))</f>
        <v/>
      </c>
      <c r="BX34" s="297" t="str">
        <f ca="true">+IF(OFFSET('Water Data'!$E$29,0,10*ROW('Water Data'!E28))="","",OFFSET('Water Data'!$E$29,0,10*ROW('Water Data'!E28)))</f>
        <v/>
      </c>
      <c r="BY34" s="297" t="str">
        <f ca="true">+IF(OFFSET('Water Data'!$F$27,0,10*ROW('Water Data'!F28))="","",OFFSET('Water Data'!$F$27,0,10*ROW('Water Data'!F28)))</f>
        <v/>
      </c>
      <c r="BZ34" s="297" t="str">
        <f ca="true">+IF(OFFSET('Water Data'!$F$28,0,10*ROW('Water Data'!F28))="","",OFFSET('Water Data'!$F$28,0,10*ROW('Water Data'!F28)))</f>
        <v/>
      </c>
      <c r="CA34" s="297" t="str">
        <f ca="true">+IF(OFFSET('Water Data'!$F$29,0,10*ROW('Water Data'!F28))="","",OFFSET('Water Data'!$F$29,0,10*ROW('Water Data'!F28)))</f>
        <v/>
      </c>
      <c r="CB34" s="297" t="str">
        <f ca="true">+IF(OFFSET('Water Data'!$G$27,0,10*ROW('Water Data'!G28))="","",OFFSET('Water Data'!$G$27,0,10*ROW('Water Data'!G28)))</f>
        <v/>
      </c>
      <c r="CC34" s="297" t="str">
        <f ca="true">+IF(OFFSET('Water Data'!$G$28,0,10*ROW('Water Data'!G28))="","",OFFSET('Water Data'!$G$28,0,10*ROW('Water Data'!G28)))</f>
        <v/>
      </c>
      <c r="CD34" s="297" t="str">
        <f ca="true">+IF(OFFSET('Water Data'!$G$29,0,10*ROW('Water Data'!G28))="","",OFFSET('Water Data'!$G$29,0,10*ROW('Water Data'!G28)))</f>
        <v/>
      </c>
      <c r="CE34" s="297" t="str">
        <f ca="true">+IF(OFFSET('Water Data'!$H$27,0,10*ROW('Water Data'!H28))="","",OFFSET('Water Data'!$H$27,0,10*ROW('Water Data'!H28)))</f>
        <v/>
      </c>
      <c r="CF34" s="297" t="str">
        <f ca="true">+IF(OFFSET('Water Data'!$H$28,0,10*ROW('Water Data'!H28))="","",OFFSET('Water Data'!$H$28,0,10*ROW('Water Data'!H28)))</f>
        <v/>
      </c>
      <c r="CG34" s="297" t="str">
        <f ca="true">+IF(OFFSET('Water Data'!$H$29,0,10*ROW('Water Data'!H28))="","",OFFSET('Water Data'!$H$29,0,10*ROW('Water Data'!H28)))</f>
        <v/>
      </c>
      <c r="CH34" s="297" t="str">
        <f ca="true">+IF(OFFSET('Water Data'!$I$27,0,10*ROW('Water Data'!I28))="","",OFFSET('Water Data'!$I$27,0,10*ROW('Water Data'!I28)))</f>
        <v/>
      </c>
      <c r="CI34" s="297" t="str">
        <f ca="true">+IF(OFFSET('Water Data'!$I$28,0,10*ROW('Water Data'!I28))="","",OFFSET('Water Data'!$I$28,0,10*ROW('Water Data'!I28)))</f>
        <v/>
      </c>
      <c r="CJ34" s="297" t="str">
        <f ca="true">+IF(OFFSET('Water Data'!$I$29,0,10*ROW('Water Data'!I28))="","",OFFSET('Water Data'!$I$29,0,10*ROW('Water Data'!I28)))</f>
        <v/>
      </c>
      <c r="CK34" s="297" t="str">
        <f ca="true">+IF(OFFSET('Sanitation Data'!$D$28,0,10*ROW('Sanitation Data'!D28))="","",OFFSET('Sanitation Data'!$D$28,0,10*ROW('Sanitation Data'!D28)))</f>
        <v/>
      </c>
      <c r="CL34" s="297" t="str">
        <f ca="true">+IF(OFFSET('Sanitation Data'!$D$29,0,10*ROW('Sanitation Data'!D28))="","",OFFSET('Sanitation Data'!$D$29,0,10*ROW('Sanitation Data'!D28)))</f>
        <v/>
      </c>
      <c r="CM34" s="297" t="str">
        <f ca="true">+IF(OFFSET('Sanitation Data'!$D$30,0,10*ROW('Sanitation Data'!D28))="","",OFFSET('Sanitation Data'!$D$30,0,10*ROW('Sanitation Data'!D28)))</f>
        <v/>
      </c>
      <c r="CN34" s="297" t="str">
        <f ca="true">+IF(OFFSET('Sanitation Data'!$D$31,0,10*ROW('Sanitation Data'!D28))="","",OFFSET('Sanitation Data'!$D$31,0,10*ROW('Sanitation Data'!D28)))</f>
        <v/>
      </c>
      <c r="CO34" s="297" t="str">
        <f ca="true">+IF(OFFSET('Sanitation Data'!$D$32,0,10*ROW('Sanitation Data'!D28))="","",OFFSET('Sanitation Data'!$D$32,0,10*ROW('Sanitation Data'!D28)))</f>
        <v/>
      </c>
      <c r="CP34" s="297" t="str">
        <f ca="true">+IF(OFFSET('Sanitation Data'!$E$28,0,10*ROW('Sanitation Data'!E28))="","",OFFSET('Sanitation Data'!$E$28,0,10*ROW('Sanitation Data'!E28)))</f>
        <v/>
      </c>
      <c r="CQ34" s="297" t="str">
        <f ca="true">+IF(OFFSET('Sanitation Data'!$E$29,0,10*ROW('Sanitation Data'!E28))="","",OFFSET('Sanitation Data'!$E$29,0,10*ROW('Sanitation Data'!E28)))</f>
        <v/>
      </c>
      <c r="CR34" s="297" t="str">
        <f ca="true">+IF(OFFSET('Sanitation Data'!$E$30,0,10*ROW('Sanitation Data'!E28))="","",OFFSET('Sanitation Data'!$E$30,0,10*ROW('Sanitation Data'!E28)))</f>
        <v/>
      </c>
      <c r="CS34" s="297" t="str">
        <f ca="true">+IF(OFFSET('Sanitation Data'!$E$31,0,10*ROW('Sanitation Data'!E28))="","",OFFSET('Sanitation Data'!$E$31,0,10*ROW('Sanitation Data'!E28)))</f>
        <v/>
      </c>
      <c r="CT34" s="297" t="str">
        <f ca="true">+IF(OFFSET('Sanitation Data'!$E$32,0,10*ROW('Sanitation Data'!E28))="","",OFFSET('Sanitation Data'!$E$32,0,10*ROW('Sanitation Data'!E28)))</f>
        <v/>
      </c>
      <c r="CU34" s="297" t="str">
        <f ca="true">+IF(OFFSET('Sanitation Data'!$F$28,0,10*ROW('Sanitation Data'!F28))="","",OFFSET('Sanitation Data'!$F$28,0,10*ROW('Sanitation Data'!F28)))</f>
        <v/>
      </c>
      <c r="CV34" s="297" t="str">
        <f ca="true">+IF(OFFSET('Sanitation Data'!$F$29,0,10*ROW('Sanitation Data'!F28))="","",OFFSET('Sanitation Data'!$F$29,0,10*ROW('Sanitation Data'!F28)))</f>
        <v/>
      </c>
      <c r="CW34" s="297" t="str">
        <f ca="true">+IF(OFFSET('Sanitation Data'!$F$30,0,10*ROW('Sanitation Data'!F28))="","",OFFSET('Sanitation Data'!$F$30,0,10*ROW('Sanitation Data'!F28)))</f>
        <v/>
      </c>
      <c r="CX34" s="297" t="str">
        <f ca="true">+IF(OFFSET('Sanitation Data'!$F$31,0,10*ROW('Sanitation Data'!F28))="","",OFFSET('Sanitation Data'!$F$31,0,10*ROW('Sanitation Data'!F28)))</f>
        <v/>
      </c>
      <c r="CY34" s="297" t="str">
        <f ca="true">+IF(OFFSET('Sanitation Data'!$F$32,0,10*ROW('Sanitation Data'!F28))="","",OFFSET('Sanitation Data'!$F$32,0,10*ROW('Sanitation Data'!F28)))</f>
        <v/>
      </c>
      <c r="CZ34" s="297" t="str">
        <f ca="true">+IF(OFFSET('Sanitation Data'!$G$28,0,10*ROW('Sanitation Data'!G28))="","",OFFSET('Sanitation Data'!$G$28,0,10*ROW('Sanitation Data'!G28)))</f>
        <v/>
      </c>
      <c r="DA34" s="297" t="str">
        <f ca="true">+IF(OFFSET('Sanitation Data'!$G$29,0,10*ROW('Sanitation Data'!G28))="","",OFFSET('Sanitation Data'!$G$29,0,10*ROW('Sanitation Data'!G28)))</f>
        <v/>
      </c>
      <c r="DB34" s="297" t="str">
        <f ca="true">+IF(OFFSET('Sanitation Data'!$G$30,0,10*ROW('Sanitation Data'!G28))="","",OFFSET('Sanitation Data'!$G$30,0,10*ROW('Sanitation Data'!G28)))</f>
        <v/>
      </c>
      <c r="DC34" s="297" t="str">
        <f ca="true">+IF(OFFSET('Sanitation Data'!$G$31,0,10*ROW('Sanitation Data'!G28))="","",OFFSET('Sanitation Data'!$G$31,0,10*ROW('Sanitation Data'!G28)))</f>
        <v/>
      </c>
      <c r="DD34" s="297" t="str">
        <f ca="true">+IF(OFFSET('Sanitation Data'!$G$32,0,10*ROW('Sanitation Data'!G28))="","",OFFSET('Sanitation Data'!$G$32,0,10*ROW('Sanitation Data'!G28)))</f>
        <v/>
      </c>
      <c r="DE34" s="297" t="str">
        <f ca="true">+IF(OFFSET('Sanitation Data'!$H$28,0,10*ROW('Sanitation Data'!H28))="","",OFFSET('Sanitation Data'!$H$28,0,10*ROW('Sanitation Data'!H28)))</f>
        <v/>
      </c>
      <c r="DF34" s="297" t="str">
        <f ca="true">+IF(OFFSET('Sanitation Data'!$H$29,0,10*ROW('Sanitation Data'!H28))="","",OFFSET('Sanitation Data'!$H$29,0,10*ROW('Sanitation Data'!H28)))</f>
        <v/>
      </c>
      <c r="DG34" s="297" t="str">
        <f ca="true">+IF(OFFSET('Sanitation Data'!$H$30,0,10*ROW('Sanitation Data'!H28))="","",OFFSET('Sanitation Data'!$H$30,0,10*ROW('Sanitation Data'!H28)))</f>
        <v/>
      </c>
      <c r="DH34" s="297" t="str">
        <f ca="true">+IF(OFFSET('Sanitation Data'!$H$31,0,10*ROW('Sanitation Data'!H28))="","",OFFSET('Sanitation Data'!$H$31,0,10*ROW('Sanitation Data'!H28)))</f>
        <v/>
      </c>
      <c r="DI34" s="297" t="str">
        <f ca="true">+IF(OFFSET('Sanitation Data'!$H$32,0,10*ROW('Sanitation Data'!H28))="","",OFFSET('Sanitation Data'!$H$32,0,10*ROW('Sanitation Data'!H28)))</f>
        <v/>
      </c>
      <c r="DJ34" s="297" t="str">
        <f ca="true">+IF(OFFSET('Sanitation Data'!$I$28,0,10*ROW('Sanitation Data'!I28))="","",OFFSET('Sanitation Data'!$I$28,0,10*ROW('Sanitation Data'!I28)))</f>
        <v/>
      </c>
      <c r="DK34" s="297" t="str">
        <f ca="true">+IF(OFFSET('Sanitation Data'!$I$29,0,10*ROW('Sanitation Data'!I28))="","",OFFSET('Sanitation Data'!$I$29,0,10*ROW('Sanitation Data'!I28)))</f>
        <v/>
      </c>
      <c r="DL34" s="297" t="str">
        <f ca="true">+IF(OFFSET('Sanitation Data'!$I$30,0,10*ROW('Sanitation Data'!I28))="","",OFFSET('Sanitation Data'!$I$30,0,10*ROW('Sanitation Data'!I28)))</f>
        <v/>
      </c>
      <c r="DM34" s="297" t="str">
        <f ca="true">+IF(OFFSET('Sanitation Data'!$I$31,0,10*ROW('Sanitation Data'!I28))="","",OFFSET('Sanitation Data'!$I$31,0,10*ROW('Sanitation Data'!I28)))</f>
        <v/>
      </c>
      <c r="DN34" s="297" t="str">
        <f ca="true">+IF(OFFSET('Sanitation Data'!$I$32,0,10*ROW('Sanitation Data'!I28))="","",OFFSET('Sanitation Data'!$I$32,0,10*ROW('Sanitation Data'!I28)))</f>
        <v/>
      </c>
      <c r="DO34" s="297" t="str">
        <f ca="true">+IF(OFFSET('Hygiene Data'!$D$11,0,10*ROW('Hygiene Data'!D28))="","",OFFSET('Hygiene Data'!$D$11,0,10*ROW('Hygiene Data'!D28)))</f>
        <v/>
      </c>
      <c r="DP34" s="297" t="str">
        <f ca="true">+IF(OFFSET('Hygiene Data'!$D$12,0,10*ROW('Hygiene Data'!D28))="","",OFFSET('Hygiene Data'!$D$12,0,10*ROW('Hygiene Data'!D28)))</f>
        <v/>
      </c>
      <c r="DQ34" s="297" t="str">
        <f ca="true">+IF(OFFSET('Hygiene Data'!$D$13,0,10*ROW('Hygiene Data'!D28))="","",OFFSET('Hygiene Data'!$D$13,0,10*ROW('Hygiene Data'!D28)))</f>
        <v/>
      </c>
      <c r="DR34" s="297" t="str">
        <f ca="true">+IF(OFFSET('Hygiene Data'!$E$11,0,10*ROW('Hygiene Data'!E28))="","",OFFSET('Hygiene Data'!$E$11,0,10*ROW('Hygiene Data'!E28)))</f>
        <v/>
      </c>
      <c r="DS34" s="297" t="str">
        <f ca="true">+IF(OFFSET('Hygiene Data'!$E$12,0,10*ROW('Hygiene Data'!E28))="","",OFFSET('Hygiene Data'!$E$12,0,10*ROW('Hygiene Data'!E28)))</f>
        <v/>
      </c>
      <c r="DT34" s="297" t="str">
        <f ca="true">+IF(OFFSET('Hygiene Data'!$E$13,0,10*ROW('Hygiene Data'!E28))="","",OFFSET('Hygiene Data'!$E$13,0,10*ROW('Hygiene Data'!E28)))</f>
        <v/>
      </c>
      <c r="DU34" s="297" t="str">
        <f ca="true">+IF(OFFSET('Hygiene Data'!$F$11,0,10*ROW('Hygiene Data'!F28))="","",OFFSET('Hygiene Data'!$F$11,0,10*ROW('Hygiene Data'!F28)))</f>
        <v/>
      </c>
      <c r="DV34" s="297" t="str">
        <f ca="true">+IF(OFFSET('Hygiene Data'!$F$12,0,10*ROW('Hygiene Data'!F28))="","",OFFSET('Hygiene Data'!$F$12,0,10*ROW('Hygiene Data'!F28)))</f>
        <v/>
      </c>
      <c r="DW34" s="297" t="str">
        <f ca="true">+IF(OFFSET('Hygiene Data'!$F$13,0,10*ROW('Hygiene Data'!F28))="","",OFFSET('Hygiene Data'!$F$13,0,10*ROW('Hygiene Data'!F28)))</f>
        <v/>
      </c>
      <c r="DX34" s="297" t="str">
        <f ca="true">+IF(OFFSET('Hygiene Data'!$G$11,0,10*ROW('Hygiene Data'!G28))="","",OFFSET('Hygiene Data'!$G$11,0,10*ROW('Hygiene Data'!G28)))</f>
        <v/>
      </c>
      <c r="DY34" s="297" t="str">
        <f ca="true">+IF(OFFSET('Hygiene Data'!$G$12,0,10*ROW('Hygiene Data'!G28))="","",OFFSET('Hygiene Data'!$G$12,0,10*ROW('Hygiene Data'!G28)))</f>
        <v/>
      </c>
      <c r="DZ34" s="297" t="str">
        <f ca="true">+IF(OFFSET('Hygiene Data'!$G$13,0,10*ROW('Hygiene Data'!G28))="","",OFFSET('Hygiene Data'!$G$13,0,10*ROW('Hygiene Data'!G28)))</f>
        <v/>
      </c>
      <c r="EA34" s="297" t="str">
        <f ca="true">+IF(OFFSET('Hygiene Data'!$H$11,0,10*ROW('Hygiene Data'!H28))="","",OFFSET('Hygiene Data'!$H$11,0,10*ROW('Hygiene Data'!H28)))</f>
        <v/>
      </c>
      <c r="EB34" s="297" t="str">
        <f ca="true">+IF(OFFSET('Hygiene Data'!$H$12,0,10*ROW('Hygiene Data'!H28))="","",OFFSET('Hygiene Data'!$H$12,0,10*ROW('Hygiene Data'!H28)))</f>
        <v/>
      </c>
      <c r="EC34" s="297" t="str">
        <f ca="true">+IF(OFFSET('Hygiene Data'!$H$13,0,10*ROW('Hygiene Data'!H28))="","",OFFSET('Hygiene Data'!$H$13,0,10*ROW('Hygiene Data'!H28)))</f>
        <v/>
      </c>
      <c r="ED34" s="297" t="str">
        <f ca="true">+IF(OFFSET('Hygiene Data'!$I$11,0,10*ROW('Hygiene Data'!I28))="","",OFFSET('Hygiene Data'!$I$11,0,10*ROW('Hygiene Data'!I28)))</f>
        <v/>
      </c>
      <c r="EE34" s="297" t="str">
        <f ca="true">+IF(OFFSET('Hygiene Data'!$I$12,0,10*ROW('Hygiene Data'!I28))="","",OFFSET('Hygiene Data'!$I$12,0,10*ROW('Hygiene Data'!I28)))</f>
        <v/>
      </c>
      <c r="EF34" s="29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7"/>
      <c r="BS35" s="297" t="str">
        <f ca="true">+IF(OFFSET('Water Data'!$D$27,0,10*ROW('Water Data'!D29))="","",OFFSET('Water Data'!$D$27,0,10*ROW('Water Data'!D29)))</f>
        <v/>
      </c>
      <c r="BT35" s="297" t="str">
        <f ca="true">+IF(OFFSET('Water Data'!$D$28,0,10*ROW('Water Data'!D29))="","",OFFSET('Water Data'!$D$28,0,10*ROW('Water Data'!D29)))</f>
        <v/>
      </c>
      <c r="BU35" s="297" t="str">
        <f ca="true">+IF(OFFSET('Water Data'!$D$29,0,10*ROW('Water Data'!D29))="","",OFFSET('Water Data'!$D$29,0,10*ROW('Water Data'!D29)))</f>
        <v/>
      </c>
      <c r="BV35" s="297" t="str">
        <f ca="true">+IF(OFFSET('Water Data'!$E$27,0,10*ROW('Water Data'!E29))="","",OFFSET('Water Data'!$E$27,0,10*ROW('Water Data'!E29)))</f>
        <v/>
      </c>
      <c r="BW35" s="297" t="str">
        <f ca="true">+IF(OFFSET('Water Data'!$E$28,0,10*ROW('Water Data'!E29))="","",OFFSET('Water Data'!$E$28,0,10*ROW('Water Data'!E29)))</f>
        <v/>
      </c>
      <c r="BX35" s="297" t="str">
        <f ca="true">+IF(OFFSET('Water Data'!$E$29,0,10*ROW('Water Data'!E29))="","",OFFSET('Water Data'!$E$29,0,10*ROW('Water Data'!E29)))</f>
        <v/>
      </c>
      <c r="BY35" s="297" t="str">
        <f ca="true">+IF(OFFSET('Water Data'!$F$27,0,10*ROW('Water Data'!F29))="","",OFFSET('Water Data'!$F$27,0,10*ROW('Water Data'!F29)))</f>
        <v/>
      </c>
      <c r="BZ35" s="297" t="str">
        <f ca="true">+IF(OFFSET('Water Data'!$F$28,0,10*ROW('Water Data'!F29))="","",OFFSET('Water Data'!$F$28,0,10*ROW('Water Data'!F29)))</f>
        <v/>
      </c>
      <c r="CA35" s="297" t="str">
        <f ca="true">+IF(OFFSET('Water Data'!$F$29,0,10*ROW('Water Data'!F29))="","",OFFSET('Water Data'!$F$29,0,10*ROW('Water Data'!F29)))</f>
        <v/>
      </c>
      <c r="CB35" s="297" t="str">
        <f ca="true">+IF(OFFSET('Water Data'!$G$27,0,10*ROW('Water Data'!G29))="","",OFFSET('Water Data'!$G$27,0,10*ROW('Water Data'!G29)))</f>
        <v/>
      </c>
      <c r="CC35" s="297" t="str">
        <f ca="true">+IF(OFFSET('Water Data'!$G$28,0,10*ROW('Water Data'!G29))="","",OFFSET('Water Data'!$G$28,0,10*ROW('Water Data'!G29)))</f>
        <v/>
      </c>
      <c r="CD35" s="297" t="str">
        <f ca="true">+IF(OFFSET('Water Data'!$G$29,0,10*ROW('Water Data'!G29))="","",OFFSET('Water Data'!$G$29,0,10*ROW('Water Data'!G29)))</f>
        <v/>
      </c>
      <c r="CE35" s="297" t="str">
        <f ca="true">+IF(OFFSET('Water Data'!$H$27,0,10*ROW('Water Data'!H29))="","",OFFSET('Water Data'!$H$27,0,10*ROW('Water Data'!H29)))</f>
        <v/>
      </c>
      <c r="CF35" s="297" t="str">
        <f ca="true">+IF(OFFSET('Water Data'!$H$28,0,10*ROW('Water Data'!H29))="","",OFFSET('Water Data'!$H$28,0,10*ROW('Water Data'!H29)))</f>
        <v/>
      </c>
      <c r="CG35" s="297" t="str">
        <f ca="true">+IF(OFFSET('Water Data'!$H$29,0,10*ROW('Water Data'!H29))="","",OFFSET('Water Data'!$H$29,0,10*ROW('Water Data'!H29)))</f>
        <v/>
      </c>
      <c r="CH35" s="297" t="str">
        <f ca="true">+IF(OFFSET('Water Data'!$I$27,0,10*ROW('Water Data'!I29))="","",OFFSET('Water Data'!$I$27,0,10*ROW('Water Data'!I29)))</f>
        <v/>
      </c>
      <c r="CI35" s="297" t="str">
        <f ca="true">+IF(OFFSET('Water Data'!$I$28,0,10*ROW('Water Data'!I29))="","",OFFSET('Water Data'!$I$28,0,10*ROW('Water Data'!I29)))</f>
        <v/>
      </c>
      <c r="CJ35" s="297" t="str">
        <f ca="true">+IF(OFFSET('Water Data'!$I$29,0,10*ROW('Water Data'!I29))="","",OFFSET('Water Data'!$I$29,0,10*ROW('Water Data'!I29)))</f>
        <v/>
      </c>
      <c r="CK35" s="297" t="str">
        <f ca="true">+IF(OFFSET('Sanitation Data'!$D$28,0,10*ROW('Sanitation Data'!D29))="","",OFFSET('Sanitation Data'!$D$28,0,10*ROW('Sanitation Data'!D29)))</f>
        <v/>
      </c>
      <c r="CL35" s="297" t="str">
        <f ca="true">+IF(OFFSET('Sanitation Data'!$D$29,0,10*ROW('Sanitation Data'!D29))="","",OFFSET('Sanitation Data'!$D$29,0,10*ROW('Sanitation Data'!D29)))</f>
        <v/>
      </c>
      <c r="CM35" s="297" t="str">
        <f ca="true">+IF(OFFSET('Sanitation Data'!$D$30,0,10*ROW('Sanitation Data'!D29))="","",OFFSET('Sanitation Data'!$D$30,0,10*ROW('Sanitation Data'!D29)))</f>
        <v/>
      </c>
      <c r="CN35" s="297" t="str">
        <f ca="true">+IF(OFFSET('Sanitation Data'!$D$31,0,10*ROW('Sanitation Data'!D29))="","",OFFSET('Sanitation Data'!$D$31,0,10*ROW('Sanitation Data'!D29)))</f>
        <v/>
      </c>
      <c r="CO35" s="297" t="str">
        <f ca="true">+IF(OFFSET('Sanitation Data'!$D$32,0,10*ROW('Sanitation Data'!D29))="","",OFFSET('Sanitation Data'!$D$32,0,10*ROW('Sanitation Data'!D29)))</f>
        <v/>
      </c>
      <c r="CP35" s="297" t="str">
        <f ca="true">+IF(OFFSET('Sanitation Data'!$E$28,0,10*ROW('Sanitation Data'!E29))="","",OFFSET('Sanitation Data'!$E$28,0,10*ROW('Sanitation Data'!E29)))</f>
        <v/>
      </c>
      <c r="CQ35" s="297" t="str">
        <f ca="true">+IF(OFFSET('Sanitation Data'!$E$29,0,10*ROW('Sanitation Data'!E29))="","",OFFSET('Sanitation Data'!$E$29,0,10*ROW('Sanitation Data'!E29)))</f>
        <v/>
      </c>
      <c r="CR35" s="297" t="str">
        <f ca="true">+IF(OFFSET('Sanitation Data'!$E$30,0,10*ROW('Sanitation Data'!E29))="","",OFFSET('Sanitation Data'!$E$30,0,10*ROW('Sanitation Data'!E29)))</f>
        <v/>
      </c>
      <c r="CS35" s="297" t="str">
        <f ca="true">+IF(OFFSET('Sanitation Data'!$E$31,0,10*ROW('Sanitation Data'!E29))="","",OFFSET('Sanitation Data'!$E$31,0,10*ROW('Sanitation Data'!E29)))</f>
        <v/>
      </c>
      <c r="CT35" s="297" t="str">
        <f ca="true">+IF(OFFSET('Sanitation Data'!$E$32,0,10*ROW('Sanitation Data'!E29))="","",OFFSET('Sanitation Data'!$E$32,0,10*ROW('Sanitation Data'!E29)))</f>
        <v/>
      </c>
      <c r="CU35" s="297" t="str">
        <f ca="true">+IF(OFFSET('Sanitation Data'!$F$28,0,10*ROW('Sanitation Data'!F29))="","",OFFSET('Sanitation Data'!$F$28,0,10*ROW('Sanitation Data'!F29)))</f>
        <v/>
      </c>
      <c r="CV35" s="297" t="str">
        <f ca="true">+IF(OFFSET('Sanitation Data'!$F$29,0,10*ROW('Sanitation Data'!F29))="","",OFFSET('Sanitation Data'!$F$29,0,10*ROW('Sanitation Data'!F29)))</f>
        <v/>
      </c>
      <c r="CW35" s="297" t="str">
        <f ca="true">+IF(OFFSET('Sanitation Data'!$F$30,0,10*ROW('Sanitation Data'!F29))="","",OFFSET('Sanitation Data'!$F$30,0,10*ROW('Sanitation Data'!F29)))</f>
        <v/>
      </c>
      <c r="CX35" s="297" t="str">
        <f ca="true">+IF(OFFSET('Sanitation Data'!$F$31,0,10*ROW('Sanitation Data'!F29))="","",OFFSET('Sanitation Data'!$F$31,0,10*ROW('Sanitation Data'!F29)))</f>
        <v/>
      </c>
      <c r="CY35" s="297" t="str">
        <f ca="true">+IF(OFFSET('Sanitation Data'!$F$32,0,10*ROW('Sanitation Data'!F29))="","",OFFSET('Sanitation Data'!$F$32,0,10*ROW('Sanitation Data'!F29)))</f>
        <v/>
      </c>
      <c r="CZ35" s="297" t="str">
        <f ca="true">+IF(OFFSET('Sanitation Data'!$G$28,0,10*ROW('Sanitation Data'!G29))="","",OFFSET('Sanitation Data'!$G$28,0,10*ROW('Sanitation Data'!G29)))</f>
        <v/>
      </c>
      <c r="DA35" s="297" t="str">
        <f ca="true">+IF(OFFSET('Sanitation Data'!$G$29,0,10*ROW('Sanitation Data'!G29))="","",OFFSET('Sanitation Data'!$G$29,0,10*ROW('Sanitation Data'!G29)))</f>
        <v/>
      </c>
      <c r="DB35" s="297" t="str">
        <f ca="true">+IF(OFFSET('Sanitation Data'!$G$30,0,10*ROW('Sanitation Data'!G29))="","",OFFSET('Sanitation Data'!$G$30,0,10*ROW('Sanitation Data'!G29)))</f>
        <v/>
      </c>
      <c r="DC35" s="297" t="str">
        <f ca="true">+IF(OFFSET('Sanitation Data'!$G$31,0,10*ROW('Sanitation Data'!G29))="","",OFFSET('Sanitation Data'!$G$31,0,10*ROW('Sanitation Data'!G29)))</f>
        <v/>
      </c>
      <c r="DD35" s="297" t="str">
        <f ca="true">+IF(OFFSET('Sanitation Data'!$G$32,0,10*ROW('Sanitation Data'!G29))="","",OFFSET('Sanitation Data'!$G$32,0,10*ROW('Sanitation Data'!G29)))</f>
        <v/>
      </c>
      <c r="DE35" s="297" t="str">
        <f ca="true">+IF(OFFSET('Sanitation Data'!$H$28,0,10*ROW('Sanitation Data'!H29))="","",OFFSET('Sanitation Data'!$H$28,0,10*ROW('Sanitation Data'!H29)))</f>
        <v/>
      </c>
      <c r="DF35" s="297" t="str">
        <f ca="true">+IF(OFFSET('Sanitation Data'!$H$29,0,10*ROW('Sanitation Data'!H29))="","",OFFSET('Sanitation Data'!$H$29,0,10*ROW('Sanitation Data'!H29)))</f>
        <v/>
      </c>
      <c r="DG35" s="297" t="str">
        <f ca="true">+IF(OFFSET('Sanitation Data'!$H$30,0,10*ROW('Sanitation Data'!H29))="","",OFFSET('Sanitation Data'!$H$30,0,10*ROW('Sanitation Data'!H29)))</f>
        <v/>
      </c>
      <c r="DH35" s="297" t="str">
        <f ca="true">+IF(OFFSET('Sanitation Data'!$H$31,0,10*ROW('Sanitation Data'!H29))="","",OFFSET('Sanitation Data'!$H$31,0,10*ROW('Sanitation Data'!H29)))</f>
        <v/>
      </c>
      <c r="DI35" s="297" t="str">
        <f ca="true">+IF(OFFSET('Sanitation Data'!$H$32,0,10*ROW('Sanitation Data'!H29))="","",OFFSET('Sanitation Data'!$H$32,0,10*ROW('Sanitation Data'!H29)))</f>
        <v/>
      </c>
      <c r="DJ35" s="297" t="str">
        <f ca="true">+IF(OFFSET('Sanitation Data'!$I$28,0,10*ROW('Sanitation Data'!I29))="","",OFFSET('Sanitation Data'!$I$28,0,10*ROW('Sanitation Data'!I29)))</f>
        <v/>
      </c>
      <c r="DK35" s="297" t="str">
        <f ca="true">+IF(OFFSET('Sanitation Data'!$I$29,0,10*ROW('Sanitation Data'!I29))="","",OFFSET('Sanitation Data'!$I$29,0,10*ROW('Sanitation Data'!I29)))</f>
        <v/>
      </c>
      <c r="DL35" s="297" t="str">
        <f ca="true">+IF(OFFSET('Sanitation Data'!$I$30,0,10*ROW('Sanitation Data'!I29))="","",OFFSET('Sanitation Data'!$I$30,0,10*ROW('Sanitation Data'!I29)))</f>
        <v/>
      </c>
      <c r="DM35" s="297" t="str">
        <f ca="true">+IF(OFFSET('Sanitation Data'!$I$31,0,10*ROW('Sanitation Data'!I29))="","",OFFSET('Sanitation Data'!$I$31,0,10*ROW('Sanitation Data'!I29)))</f>
        <v/>
      </c>
      <c r="DN35" s="297" t="str">
        <f ca="true">+IF(OFFSET('Sanitation Data'!$I$32,0,10*ROW('Sanitation Data'!I29))="","",OFFSET('Sanitation Data'!$I$32,0,10*ROW('Sanitation Data'!I29)))</f>
        <v/>
      </c>
      <c r="DO35" s="297" t="str">
        <f ca="true">+IF(OFFSET('Hygiene Data'!$D$11,0,10*ROW('Hygiene Data'!D29))="","",OFFSET('Hygiene Data'!$D$11,0,10*ROW('Hygiene Data'!D29)))</f>
        <v/>
      </c>
      <c r="DP35" s="297" t="str">
        <f ca="true">+IF(OFFSET('Hygiene Data'!$D$12,0,10*ROW('Hygiene Data'!D29))="","",OFFSET('Hygiene Data'!$D$12,0,10*ROW('Hygiene Data'!D29)))</f>
        <v/>
      </c>
      <c r="DQ35" s="297" t="str">
        <f ca="true">+IF(OFFSET('Hygiene Data'!$D$13,0,10*ROW('Hygiene Data'!D29))="","",OFFSET('Hygiene Data'!$D$13,0,10*ROW('Hygiene Data'!D29)))</f>
        <v/>
      </c>
      <c r="DR35" s="297" t="str">
        <f ca="true">+IF(OFFSET('Hygiene Data'!$E$11,0,10*ROW('Hygiene Data'!E29))="","",OFFSET('Hygiene Data'!$E$11,0,10*ROW('Hygiene Data'!E29)))</f>
        <v/>
      </c>
      <c r="DS35" s="297" t="str">
        <f ca="true">+IF(OFFSET('Hygiene Data'!$E$12,0,10*ROW('Hygiene Data'!E29))="","",OFFSET('Hygiene Data'!$E$12,0,10*ROW('Hygiene Data'!E29)))</f>
        <v/>
      </c>
      <c r="DT35" s="297" t="str">
        <f ca="true">+IF(OFFSET('Hygiene Data'!$E$13,0,10*ROW('Hygiene Data'!E29))="","",OFFSET('Hygiene Data'!$E$13,0,10*ROW('Hygiene Data'!E29)))</f>
        <v/>
      </c>
      <c r="DU35" s="297" t="str">
        <f ca="true">+IF(OFFSET('Hygiene Data'!$F$11,0,10*ROW('Hygiene Data'!F29))="","",OFFSET('Hygiene Data'!$F$11,0,10*ROW('Hygiene Data'!F29)))</f>
        <v/>
      </c>
      <c r="DV35" s="297" t="str">
        <f ca="true">+IF(OFFSET('Hygiene Data'!$F$12,0,10*ROW('Hygiene Data'!F29))="","",OFFSET('Hygiene Data'!$F$12,0,10*ROW('Hygiene Data'!F29)))</f>
        <v/>
      </c>
      <c r="DW35" s="297" t="str">
        <f ca="true">+IF(OFFSET('Hygiene Data'!$F$13,0,10*ROW('Hygiene Data'!F29))="","",OFFSET('Hygiene Data'!$F$13,0,10*ROW('Hygiene Data'!F29)))</f>
        <v/>
      </c>
      <c r="DX35" s="297" t="str">
        <f ca="true">+IF(OFFSET('Hygiene Data'!$G$11,0,10*ROW('Hygiene Data'!G29))="","",OFFSET('Hygiene Data'!$G$11,0,10*ROW('Hygiene Data'!G29)))</f>
        <v/>
      </c>
      <c r="DY35" s="297" t="str">
        <f ca="true">+IF(OFFSET('Hygiene Data'!$G$12,0,10*ROW('Hygiene Data'!G29))="","",OFFSET('Hygiene Data'!$G$12,0,10*ROW('Hygiene Data'!G29)))</f>
        <v/>
      </c>
      <c r="DZ35" s="297" t="str">
        <f ca="true">+IF(OFFSET('Hygiene Data'!$G$13,0,10*ROW('Hygiene Data'!G29))="","",OFFSET('Hygiene Data'!$G$13,0,10*ROW('Hygiene Data'!G29)))</f>
        <v/>
      </c>
      <c r="EA35" s="297" t="str">
        <f ca="true">+IF(OFFSET('Hygiene Data'!$H$11,0,10*ROW('Hygiene Data'!H29))="","",OFFSET('Hygiene Data'!$H$11,0,10*ROW('Hygiene Data'!H29)))</f>
        <v/>
      </c>
      <c r="EB35" s="297" t="str">
        <f ca="true">+IF(OFFSET('Hygiene Data'!$H$12,0,10*ROW('Hygiene Data'!H29))="","",OFFSET('Hygiene Data'!$H$12,0,10*ROW('Hygiene Data'!H29)))</f>
        <v/>
      </c>
      <c r="EC35" s="297" t="str">
        <f ca="true">+IF(OFFSET('Hygiene Data'!$H$13,0,10*ROW('Hygiene Data'!H29))="","",OFFSET('Hygiene Data'!$H$13,0,10*ROW('Hygiene Data'!H29)))</f>
        <v/>
      </c>
      <c r="ED35" s="297" t="str">
        <f ca="true">+IF(OFFSET('Hygiene Data'!$I$11,0,10*ROW('Hygiene Data'!I29))="","",OFFSET('Hygiene Data'!$I$11,0,10*ROW('Hygiene Data'!I29)))</f>
        <v/>
      </c>
      <c r="EE35" s="297" t="str">
        <f ca="true">+IF(OFFSET('Hygiene Data'!$I$12,0,10*ROW('Hygiene Data'!I29))="","",OFFSET('Hygiene Data'!$I$12,0,10*ROW('Hygiene Data'!I29)))</f>
        <v/>
      </c>
      <c r="EF35" s="29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7"/>
      <c r="BS36" s="297" t="str">
        <f ca="true">+IF(OFFSET('Water Data'!$D$27,0,10*ROW('Water Data'!D30))="","",OFFSET('Water Data'!$D$27,0,10*ROW('Water Data'!D30)))</f>
        <v/>
      </c>
      <c r="BT36" s="297" t="str">
        <f ca="true">+IF(OFFSET('Water Data'!$D$28,0,10*ROW('Water Data'!D30))="","",OFFSET('Water Data'!$D$28,0,10*ROW('Water Data'!D30)))</f>
        <v/>
      </c>
      <c r="BU36" s="297" t="str">
        <f ca="true">+IF(OFFSET('Water Data'!$D$29,0,10*ROW('Water Data'!D30))="","",OFFSET('Water Data'!$D$29,0,10*ROW('Water Data'!D30)))</f>
        <v/>
      </c>
      <c r="BV36" s="297" t="str">
        <f ca="true">+IF(OFFSET('Water Data'!$E$27,0,10*ROW('Water Data'!E30))="","",OFFSET('Water Data'!$E$27,0,10*ROW('Water Data'!E30)))</f>
        <v/>
      </c>
      <c r="BW36" s="297" t="str">
        <f ca="true">+IF(OFFSET('Water Data'!$E$28,0,10*ROW('Water Data'!E30))="","",OFFSET('Water Data'!$E$28,0,10*ROW('Water Data'!E30)))</f>
        <v/>
      </c>
      <c r="BX36" s="297" t="str">
        <f ca="true">+IF(OFFSET('Water Data'!$E$29,0,10*ROW('Water Data'!E30))="","",OFFSET('Water Data'!$E$29,0,10*ROW('Water Data'!E30)))</f>
        <v/>
      </c>
      <c r="BY36" s="297" t="str">
        <f ca="true">+IF(OFFSET('Water Data'!$F$27,0,10*ROW('Water Data'!F30))="","",OFFSET('Water Data'!$F$27,0,10*ROW('Water Data'!F30)))</f>
        <v/>
      </c>
      <c r="BZ36" s="297" t="str">
        <f ca="true">+IF(OFFSET('Water Data'!$F$28,0,10*ROW('Water Data'!F30))="","",OFFSET('Water Data'!$F$28,0,10*ROW('Water Data'!F30)))</f>
        <v/>
      </c>
      <c r="CA36" s="297" t="str">
        <f ca="true">+IF(OFFSET('Water Data'!$F$29,0,10*ROW('Water Data'!F30))="","",OFFSET('Water Data'!$F$29,0,10*ROW('Water Data'!F30)))</f>
        <v/>
      </c>
      <c r="CB36" s="297" t="str">
        <f ca="true">+IF(OFFSET('Water Data'!$G$27,0,10*ROW('Water Data'!G30))="","",OFFSET('Water Data'!$G$27,0,10*ROW('Water Data'!G30)))</f>
        <v/>
      </c>
      <c r="CC36" s="297" t="str">
        <f ca="true">+IF(OFFSET('Water Data'!$G$28,0,10*ROW('Water Data'!G30))="","",OFFSET('Water Data'!$G$28,0,10*ROW('Water Data'!G30)))</f>
        <v/>
      </c>
      <c r="CD36" s="297" t="str">
        <f ca="true">+IF(OFFSET('Water Data'!$G$29,0,10*ROW('Water Data'!G30))="","",OFFSET('Water Data'!$G$29,0,10*ROW('Water Data'!G30)))</f>
        <v/>
      </c>
      <c r="CE36" s="297" t="str">
        <f ca="true">+IF(OFFSET('Water Data'!$H$27,0,10*ROW('Water Data'!H30))="","",OFFSET('Water Data'!$H$27,0,10*ROW('Water Data'!H30)))</f>
        <v/>
      </c>
      <c r="CF36" s="297" t="str">
        <f ca="true">+IF(OFFSET('Water Data'!$H$28,0,10*ROW('Water Data'!H30))="","",OFFSET('Water Data'!$H$28,0,10*ROW('Water Data'!H30)))</f>
        <v/>
      </c>
      <c r="CG36" s="297" t="str">
        <f ca="true">+IF(OFFSET('Water Data'!$H$29,0,10*ROW('Water Data'!H30))="","",OFFSET('Water Data'!$H$29,0,10*ROW('Water Data'!H30)))</f>
        <v/>
      </c>
      <c r="CH36" s="297" t="str">
        <f ca="true">+IF(OFFSET('Water Data'!$I$27,0,10*ROW('Water Data'!I30))="","",OFFSET('Water Data'!$I$27,0,10*ROW('Water Data'!I30)))</f>
        <v/>
      </c>
      <c r="CI36" s="297" t="str">
        <f ca="true">+IF(OFFSET('Water Data'!$I$28,0,10*ROW('Water Data'!I30))="","",OFFSET('Water Data'!$I$28,0,10*ROW('Water Data'!I30)))</f>
        <v/>
      </c>
      <c r="CJ36" s="297" t="str">
        <f ca="true">+IF(OFFSET('Water Data'!$I$29,0,10*ROW('Water Data'!I30))="","",OFFSET('Water Data'!$I$29,0,10*ROW('Water Data'!I30)))</f>
        <v/>
      </c>
      <c r="CK36" s="297" t="str">
        <f ca="true">+IF(OFFSET('Sanitation Data'!$D$28,0,10*ROW('Sanitation Data'!D30))="","",OFFSET('Sanitation Data'!$D$28,0,10*ROW('Sanitation Data'!D30)))</f>
        <v/>
      </c>
      <c r="CL36" s="297" t="str">
        <f ca="true">+IF(OFFSET('Sanitation Data'!$D$29,0,10*ROW('Sanitation Data'!D30))="","",OFFSET('Sanitation Data'!$D$29,0,10*ROW('Sanitation Data'!D30)))</f>
        <v/>
      </c>
      <c r="CM36" s="297" t="str">
        <f ca="true">+IF(OFFSET('Sanitation Data'!$D$30,0,10*ROW('Sanitation Data'!D30))="","",OFFSET('Sanitation Data'!$D$30,0,10*ROW('Sanitation Data'!D30)))</f>
        <v/>
      </c>
      <c r="CN36" s="297" t="str">
        <f ca="true">+IF(OFFSET('Sanitation Data'!$D$31,0,10*ROW('Sanitation Data'!D30))="","",OFFSET('Sanitation Data'!$D$31,0,10*ROW('Sanitation Data'!D30)))</f>
        <v/>
      </c>
      <c r="CO36" s="297" t="str">
        <f ca="true">+IF(OFFSET('Sanitation Data'!$D$32,0,10*ROW('Sanitation Data'!D30))="","",OFFSET('Sanitation Data'!$D$32,0,10*ROW('Sanitation Data'!D30)))</f>
        <v/>
      </c>
      <c r="CP36" s="297" t="str">
        <f ca="true">+IF(OFFSET('Sanitation Data'!$E$28,0,10*ROW('Sanitation Data'!E30))="","",OFFSET('Sanitation Data'!$E$28,0,10*ROW('Sanitation Data'!E30)))</f>
        <v/>
      </c>
      <c r="CQ36" s="297" t="str">
        <f ca="true">+IF(OFFSET('Sanitation Data'!$E$29,0,10*ROW('Sanitation Data'!E30))="","",OFFSET('Sanitation Data'!$E$29,0,10*ROW('Sanitation Data'!E30)))</f>
        <v/>
      </c>
      <c r="CR36" s="297" t="str">
        <f ca="true">+IF(OFFSET('Sanitation Data'!$E$30,0,10*ROW('Sanitation Data'!E30))="","",OFFSET('Sanitation Data'!$E$30,0,10*ROW('Sanitation Data'!E30)))</f>
        <v/>
      </c>
      <c r="CS36" s="297" t="str">
        <f ca="true">+IF(OFFSET('Sanitation Data'!$E$31,0,10*ROW('Sanitation Data'!E30))="","",OFFSET('Sanitation Data'!$E$31,0,10*ROW('Sanitation Data'!E30)))</f>
        <v/>
      </c>
      <c r="CT36" s="297" t="str">
        <f ca="true">+IF(OFFSET('Sanitation Data'!$E$32,0,10*ROW('Sanitation Data'!E30))="","",OFFSET('Sanitation Data'!$E$32,0,10*ROW('Sanitation Data'!E30)))</f>
        <v/>
      </c>
      <c r="CU36" s="297" t="str">
        <f ca="true">+IF(OFFSET('Sanitation Data'!$F$28,0,10*ROW('Sanitation Data'!F30))="","",OFFSET('Sanitation Data'!$F$28,0,10*ROW('Sanitation Data'!F30)))</f>
        <v/>
      </c>
      <c r="CV36" s="297" t="str">
        <f ca="true">+IF(OFFSET('Sanitation Data'!$F$29,0,10*ROW('Sanitation Data'!F30))="","",OFFSET('Sanitation Data'!$F$29,0,10*ROW('Sanitation Data'!F30)))</f>
        <v/>
      </c>
      <c r="CW36" s="297" t="str">
        <f ca="true">+IF(OFFSET('Sanitation Data'!$F$30,0,10*ROW('Sanitation Data'!F30))="","",OFFSET('Sanitation Data'!$F$30,0,10*ROW('Sanitation Data'!F30)))</f>
        <v/>
      </c>
      <c r="CX36" s="297" t="str">
        <f ca="true">+IF(OFFSET('Sanitation Data'!$F$31,0,10*ROW('Sanitation Data'!F30))="","",OFFSET('Sanitation Data'!$F$31,0,10*ROW('Sanitation Data'!F30)))</f>
        <v/>
      </c>
      <c r="CY36" s="297" t="str">
        <f ca="true">+IF(OFFSET('Sanitation Data'!$F$32,0,10*ROW('Sanitation Data'!F30))="","",OFFSET('Sanitation Data'!$F$32,0,10*ROW('Sanitation Data'!F30)))</f>
        <v/>
      </c>
      <c r="CZ36" s="297" t="str">
        <f ca="true">+IF(OFFSET('Sanitation Data'!$G$28,0,10*ROW('Sanitation Data'!G30))="","",OFFSET('Sanitation Data'!$G$28,0,10*ROW('Sanitation Data'!G30)))</f>
        <v/>
      </c>
      <c r="DA36" s="297" t="str">
        <f ca="true">+IF(OFFSET('Sanitation Data'!$G$29,0,10*ROW('Sanitation Data'!G30))="","",OFFSET('Sanitation Data'!$G$29,0,10*ROW('Sanitation Data'!G30)))</f>
        <v/>
      </c>
      <c r="DB36" s="297" t="str">
        <f ca="true">+IF(OFFSET('Sanitation Data'!$G$30,0,10*ROW('Sanitation Data'!G30))="","",OFFSET('Sanitation Data'!$G$30,0,10*ROW('Sanitation Data'!G30)))</f>
        <v/>
      </c>
      <c r="DC36" s="297" t="str">
        <f ca="true">+IF(OFFSET('Sanitation Data'!$G$31,0,10*ROW('Sanitation Data'!G30))="","",OFFSET('Sanitation Data'!$G$31,0,10*ROW('Sanitation Data'!G30)))</f>
        <v/>
      </c>
      <c r="DD36" s="297" t="str">
        <f ca="true">+IF(OFFSET('Sanitation Data'!$G$32,0,10*ROW('Sanitation Data'!G30))="","",OFFSET('Sanitation Data'!$G$32,0,10*ROW('Sanitation Data'!G30)))</f>
        <v/>
      </c>
      <c r="DE36" s="297" t="str">
        <f ca="true">+IF(OFFSET('Sanitation Data'!$H$28,0,10*ROW('Sanitation Data'!H30))="","",OFFSET('Sanitation Data'!$H$28,0,10*ROW('Sanitation Data'!H30)))</f>
        <v/>
      </c>
      <c r="DF36" s="297" t="str">
        <f ca="true">+IF(OFFSET('Sanitation Data'!$H$29,0,10*ROW('Sanitation Data'!H30))="","",OFFSET('Sanitation Data'!$H$29,0,10*ROW('Sanitation Data'!H30)))</f>
        <v/>
      </c>
      <c r="DG36" s="297" t="str">
        <f ca="true">+IF(OFFSET('Sanitation Data'!$H$30,0,10*ROW('Sanitation Data'!H30))="","",OFFSET('Sanitation Data'!$H$30,0,10*ROW('Sanitation Data'!H30)))</f>
        <v/>
      </c>
      <c r="DH36" s="297" t="str">
        <f ca="true">+IF(OFFSET('Sanitation Data'!$H$31,0,10*ROW('Sanitation Data'!H30))="","",OFFSET('Sanitation Data'!$H$31,0,10*ROW('Sanitation Data'!H30)))</f>
        <v/>
      </c>
      <c r="DI36" s="297" t="str">
        <f ca="true">+IF(OFFSET('Sanitation Data'!$H$32,0,10*ROW('Sanitation Data'!H30))="","",OFFSET('Sanitation Data'!$H$32,0,10*ROW('Sanitation Data'!H30)))</f>
        <v/>
      </c>
      <c r="DJ36" s="297" t="str">
        <f ca="true">+IF(OFFSET('Sanitation Data'!$I$28,0,10*ROW('Sanitation Data'!I30))="","",OFFSET('Sanitation Data'!$I$28,0,10*ROW('Sanitation Data'!I30)))</f>
        <v/>
      </c>
      <c r="DK36" s="297" t="str">
        <f ca="true">+IF(OFFSET('Sanitation Data'!$I$29,0,10*ROW('Sanitation Data'!I30))="","",OFFSET('Sanitation Data'!$I$29,0,10*ROW('Sanitation Data'!I30)))</f>
        <v/>
      </c>
      <c r="DL36" s="297" t="str">
        <f ca="true">+IF(OFFSET('Sanitation Data'!$I$30,0,10*ROW('Sanitation Data'!I30))="","",OFFSET('Sanitation Data'!$I$30,0,10*ROW('Sanitation Data'!I30)))</f>
        <v/>
      </c>
      <c r="DM36" s="297" t="str">
        <f ca="true">+IF(OFFSET('Sanitation Data'!$I$31,0,10*ROW('Sanitation Data'!I30))="","",OFFSET('Sanitation Data'!$I$31,0,10*ROW('Sanitation Data'!I30)))</f>
        <v/>
      </c>
      <c r="DN36" s="297" t="str">
        <f ca="true">+IF(OFFSET('Sanitation Data'!$I$32,0,10*ROW('Sanitation Data'!I30))="","",OFFSET('Sanitation Data'!$I$32,0,10*ROW('Sanitation Data'!I30)))</f>
        <v/>
      </c>
      <c r="DO36" s="297" t="str">
        <f ca="true">+IF(OFFSET('Hygiene Data'!$D$11,0,10*ROW('Hygiene Data'!D30))="","",OFFSET('Hygiene Data'!$D$11,0,10*ROW('Hygiene Data'!D30)))</f>
        <v/>
      </c>
      <c r="DP36" s="297" t="str">
        <f ca="true">+IF(OFFSET('Hygiene Data'!$D$12,0,10*ROW('Hygiene Data'!D30))="","",OFFSET('Hygiene Data'!$D$12,0,10*ROW('Hygiene Data'!D30)))</f>
        <v/>
      </c>
      <c r="DQ36" s="297" t="str">
        <f ca="true">+IF(OFFSET('Hygiene Data'!$D$13,0,10*ROW('Hygiene Data'!D30))="","",OFFSET('Hygiene Data'!$D$13,0,10*ROW('Hygiene Data'!D30)))</f>
        <v/>
      </c>
      <c r="DR36" s="297" t="str">
        <f ca="true">+IF(OFFSET('Hygiene Data'!$E$11,0,10*ROW('Hygiene Data'!E30))="","",OFFSET('Hygiene Data'!$E$11,0,10*ROW('Hygiene Data'!E30)))</f>
        <v/>
      </c>
      <c r="DS36" s="297" t="str">
        <f ca="true">+IF(OFFSET('Hygiene Data'!$E$12,0,10*ROW('Hygiene Data'!E30))="","",OFFSET('Hygiene Data'!$E$12,0,10*ROW('Hygiene Data'!E30)))</f>
        <v/>
      </c>
      <c r="DT36" s="297" t="str">
        <f ca="true">+IF(OFFSET('Hygiene Data'!$E$13,0,10*ROW('Hygiene Data'!E30))="","",OFFSET('Hygiene Data'!$E$13,0,10*ROW('Hygiene Data'!E30)))</f>
        <v/>
      </c>
      <c r="DU36" s="297" t="str">
        <f ca="true">+IF(OFFSET('Hygiene Data'!$F$11,0,10*ROW('Hygiene Data'!F30))="","",OFFSET('Hygiene Data'!$F$11,0,10*ROW('Hygiene Data'!F30)))</f>
        <v/>
      </c>
      <c r="DV36" s="297" t="str">
        <f ca="true">+IF(OFFSET('Hygiene Data'!$F$12,0,10*ROW('Hygiene Data'!F30))="","",OFFSET('Hygiene Data'!$F$12,0,10*ROW('Hygiene Data'!F30)))</f>
        <v/>
      </c>
      <c r="DW36" s="297" t="str">
        <f ca="true">+IF(OFFSET('Hygiene Data'!$F$13,0,10*ROW('Hygiene Data'!F30))="","",OFFSET('Hygiene Data'!$F$13,0,10*ROW('Hygiene Data'!F30)))</f>
        <v/>
      </c>
      <c r="DX36" s="297" t="str">
        <f ca="true">+IF(OFFSET('Hygiene Data'!$G$11,0,10*ROW('Hygiene Data'!G30))="","",OFFSET('Hygiene Data'!$G$11,0,10*ROW('Hygiene Data'!G30)))</f>
        <v/>
      </c>
      <c r="DY36" s="297" t="str">
        <f ca="true">+IF(OFFSET('Hygiene Data'!$G$12,0,10*ROW('Hygiene Data'!G30))="","",OFFSET('Hygiene Data'!$G$12,0,10*ROW('Hygiene Data'!G30)))</f>
        <v/>
      </c>
      <c r="DZ36" s="297" t="str">
        <f ca="true">+IF(OFFSET('Hygiene Data'!$G$13,0,10*ROW('Hygiene Data'!G30))="","",OFFSET('Hygiene Data'!$G$13,0,10*ROW('Hygiene Data'!G30)))</f>
        <v/>
      </c>
      <c r="EA36" s="297" t="str">
        <f ca="true">+IF(OFFSET('Hygiene Data'!$H$11,0,10*ROW('Hygiene Data'!H30))="","",OFFSET('Hygiene Data'!$H$11,0,10*ROW('Hygiene Data'!H30)))</f>
        <v/>
      </c>
      <c r="EB36" s="297" t="str">
        <f ca="true">+IF(OFFSET('Hygiene Data'!$H$12,0,10*ROW('Hygiene Data'!H30))="","",OFFSET('Hygiene Data'!$H$12,0,10*ROW('Hygiene Data'!H30)))</f>
        <v/>
      </c>
      <c r="EC36" s="297" t="str">
        <f ca="true">+IF(OFFSET('Hygiene Data'!$H$13,0,10*ROW('Hygiene Data'!H30))="","",OFFSET('Hygiene Data'!$H$13,0,10*ROW('Hygiene Data'!H30)))</f>
        <v/>
      </c>
      <c r="ED36" s="297" t="str">
        <f ca="true">+IF(OFFSET('Hygiene Data'!$I$11,0,10*ROW('Hygiene Data'!I30))="","",OFFSET('Hygiene Data'!$I$11,0,10*ROW('Hygiene Data'!I30)))</f>
        <v/>
      </c>
      <c r="EE36" s="297" t="str">
        <f ca="true">+IF(OFFSET('Hygiene Data'!$I$12,0,10*ROW('Hygiene Data'!I30))="","",OFFSET('Hygiene Data'!$I$12,0,10*ROW('Hygiene Data'!I30)))</f>
        <v/>
      </c>
      <c r="EF36" s="29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7"/>
      <c r="BS37" s="297" t="str">
        <f ca="true">+IF(OFFSET('Water Data'!$D$27,0,10*ROW('Water Data'!D31))="","",OFFSET('Water Data'!$D$27,0,10*ROW('Water Data'!D31)))</f>
        <v/>
      </c>
      <c r="BT37" s="297" t="str">
        <f ca="true">+IF(OFFSET('Water Data'!$D$28,0,10*ROW('Water Data'!D31))="","",OFFSET('Water Data'!$D$28,0,10*ROW('Water Data'!D31)))</f>
        <v/>
      </c>
      <c r="BU37" s="297" t="str">
        <f ca="true">+IF(OFFSET('Water Data'!$D$29,0,10*ROW('Water Data'!D31))="","",OFFSET('Water Data'!$D$29,0,10*ROW('Water Data'!D31)))</f>
        <v/>
      </c>
      <c r="BV37" s="297" t="str">
        <f ca="true">+IF(OFFSET('Water Data'!$E$27,0,10*ROW('Water Data'!E31))="","",OFFSET('Water Data'!$E$27,0,10*ROW('Water Data'!E31)))</f>
        <v/>
      </c>
      <c r="BW37" s="297" t="str">
        <f ca="true">+IF(OFFSET('Water Data'!$E$28,0,10*ROW('Water Data'!E31))="","",OFFSET('Water Data'!$E$28,0,10*ROW('Water Data'!E31)))</f>
        <v/>
      </c>
      <c r="BX37" s="297" t="str">
        <f ca="true">+IF(OFFSET('Water Data'!$E$29,0,10*ROW('Water Data'!E31))="","",OFFSET('Water Data'!$E$29,0,10*ROW('Water Data'!E31)))</f>
        <v/>
      </c>
      <c r="BY37" s="297" t="str">
        <f ca="true">+IF(OFFSET('Water Data'!$F$27,0,10*ROW('Water Data'!F31))="","",OFFSET('Water Data'!$F$27,0,10*ROW('Water Data'!F31)))</f>
        <v/>
      </c>
      <c r="BZ37" s="297" t="str">
        <f ca="true">+IF(OFFSET('Water Data'!$F$28,0,10*ROW('Water Data'!F31))="","",OFFSET('Water Data'!$F$28,0,10*ROW('Water Data'!F31)))</f>
        <v/>
      </c>
      <c r="CA37" s="297" t="str">
        <f ca="true">+IF(OFFSET('Water Data'!$F$29,0,10*ROW('Water Data'!F31))="","",OFFSET('Water Data'!$F$29,0,10*ROW('Water Data'!F31)))</f>
        <v/>
      </c>
      <c r="CB37" s="297" t="str">
        <f ca="true">+IF(OFFSET('Water Data'!$G$27,0,10*ROW('Water Data'!G31))="","",OFFSET('Water Data'!$G$27,0,10*ROW('Water Data'!G31)))</f>
        <v/>
      </c>
      <c r="CC37" s="297" t="str">
        <f ca="true">+IF(OFFSET('Water Data'!$G$28,0,10*ROW('Water Data'!G31))="","",OFFSET('Water Data'!$G$28,0,10*ROW('Water Data'!G31)))</f>
        <v/>
      </c>
      <c r="CD37" s="297" t="str">
        <f ca="true">+IF(OFFSET('Water Data'!$G$29,0,10*ROW('Water Data'!G31))="","",OFFSET('Water Data'!$G$29,0,10*ROW('Water Data'!G31)))</f>
        <v/>
      </c>
      <c r="CE37" s="297" t="str">
        <f ca="true">+IF(OFFSET('Water Data'!$H$27,0,10*ROW('Water Data'!H31))="","",OFFSET('Water Data'!$H$27,0,10*ROW('Water Data'!H31)))</f>
        <v/>
      </c>
      <c r="CF37" s="297" t="str">
        <f ca="true">+IF(OFFSET('Water Data'!$H$28,0,10*ROW('Water Data'!H31))="","",OFFSET('Water Data'!$H$28,0,10*ROW('Water Data'!H31)))</f>
        <v/>
      </c>
      <c r="CG37" s="297" t="str">
        <f ca="true">+IF(OFFSET('Water Data'!$H$29,0,10*ROW('Water Data'!H31))="","",OFFSET('Water Data'!$H$29,0,10*ROW('Water Data'!H31)))</f>
        <v/>
      </c>
      <c r="CH37" s="297" t="str">
        <f ca="true">+IF(OFFSET('Water Data'!$I$27,0,10*ROW('Water Data'!I31))="","",OFFSET('Water Data'!$I$27,0,10*ROW('Water Data'!I31)))</f>
        <v/>
      </c>
      <c r="CI37" s="297" t="str">
        <f ca="true">+IF(OFFSET('Water Data'!$I$28,0,10*ROW('Water Data'!I31))="","",OFFSET('Water Data'!$I$28,0,10*ROW('Water Data'!I31)))</f>
        <v/>
      </c>
      <c r="CJ37" s="297" t="str">
        <f ca="true">+IF(OFFSET('Water Data'!$I$29,0,10*ROW('Water Data'!I31))="","",OFFSET('Water Data'!$I$29,0,10*ROW('Water Data'!I31)))</f>
        <v/>
      </c>
      <c r="CK37" s="297" t="str">
        <f ca="true">+IF(OFFSET('Sanitation Data'!$D$28,0,10*ROW('Sanitation Data'!D31))="","",OFFSET('Sanitation Data'!$D$28,0,10*ROW('Sanitation Data'!D31)))</f>
        <v/>
      </c>
      <c r="CL37" s="297" t="str">
        <f ca="true">+IF(OFFSET('Sanitation Data'!$D$29,0,10*ROW('Sanitation Data'!D31))="","",OFFSET('Sanitation Data'!$D$29,0,10*ROW('Sanitation Data'!D31)))</f>
        <v/>
      </c>
      <c r="CM37" s="297" t="str">
        <f ca="true">+IF(OFFSET('Sanitation Data'!$D$30,0,10*ROW('Sanitation Data'!D31))="","",OFFSET('Sanitation Data'!$D$30,0,10*ROW('Sanitation Data'!D31)))</f>
        <v/>
      </c>
      <c r="CN37" s="297" t="str">
        <f ca="true">+IF(OFFSET('Sanitation Data'!$D$31,0,10*ROW('Sanitation Data'!D31))="","",OFFSET('Sanitation Data'!$D$31,0,10*ROW('Sanitation Data'!D31)))</f>
        <v/>
      </c>
      <c r="CO37" s="297" t="str">
        <f ca="true">+IF(OFFSET('Sanitation Data'!$D$32,0,10*ROW('Sanitation Data'!D31))="","",OFFSET('Sanitation Data'!$D$32,0,10*ROW('Sanitation Data'!D31)))</f>
        <v/>
      </c>
      <c r="CP37" s="297" t="str">
        <f ca="true">+IF(OFFSET('Sanitation Data'!$E$28,0,10*ROW('Sanitation Data'!E31))="","",OFFSET('Sanitation Data'!$E$28,0,10*ROW('Sanitation Data'!E31)))</f>
        <v/>
      </c>
      <c r="CQ37" s="297" t="str">
        <f ca="true">+IF(OFFSET('Sanitation Data'!$E$29,0,10*ROW('Sanitation Data'!E31))="","",OFFSET('Sanitation Data'!$E$29,0,10*ROW('Sanitation Data'!E31)))</f>
        <v/>
      </c>
      <c r="CR37" s="297" t="str">
        <f ca="true">+IF(OFFSET('Sanitation Data'!$E$30,0,10*ROW('Sanitation Data'!E31))="","",OFFSET('Sanitation Data'!$E$30,0,10*ROW('Sanitation Data'!E31)))</f>
        <v/>
      </c>
      <c r="CS37" s="297" t="str">
        <f ca="true">+IF(OFFSET('Sanitation Data'!$E$31,0,10*ROW('Sanitation Data'!E31))="","",OFFSET('Sanitation Data'!$E$31,0,10*ROW('Sanitation Data'!E31)))</f>
        <v/>
      </c>
      <c r="CT37" s="297" t="str">
        <f ca="true">+IF(OFFSET('Sanitation Data'!$E$32,0,10*ROW('Sanitation Data'!E31))="","",OFFSET('Sanitation Data'!$E$32,0,10*ROW('Sanitation Data'!E31)))</f>
        <v/>
      </c>
      <c r="CU37" s="297" t="str">
        <f ca="true">+IF(OFFSET('Sanitation Data'!$F$28,0,10*ROW('Sanitation Data'!F31))="","",OFFSET('Sanitation Data'!$F$28,0,10*ROW('Sanitation Data'!F31)))</f>
        <v/>
      </c>
      <c r="CV37" s="297" t="str">
        <f ca="true">+IF(OFFSET('Sanitation Data'!$F$29,0,10*ROW('Sanitation Data'!F31))="","",OFFSET('Sanitation Data'!$F$29,0,10*ROW('Sanitation Data'!F31)))</f>
        <v/>
      </c>
      <c r="CW37" s="297" t="str">
        <f ca="true">+IF(OFFSET('Sanitation Data'!$F$30,0,10*ROW('Sanitation Data'!F31))="","",OFFSET('Sanitation Data'!$F$30,0,10*ROW('Sanitation Data'!F31)))</f>
        <v/>
      </c>
      <c r="CX37" s="297" t="str">
        <f ca="true">+IF(OFFSET('Sanitation Data'!$F$31,0,10*ROW('Sanitation Data'!F31))="","",OFFSET('Sanitation Data'!$F$31,0,10*ROW('Sanitation Data'!F31)))</f>
        <v/>
      </c>
      <c r="CY37" s="297" t="str">
        <f ca="true">+IF(OFFSET('Sanitation Data'!$F$32,0,10*ROW('Sanitation Data'!F31))="","",OFFSET('Sanitation Data'!$F$32,0,10*ROW('Sanitation Data'!F31)))</f>
        <v/>
      </c>
      <c r="CZ37" s="297" t="str">
        <f ca="true">+IF(OFFSET('Sanitation Data'!$G$28,0,10*ROW('Sanitation Data'!G31))="","",OFFSET('Sanitation Data'!$G$28,0,10*ROW('Sanitation Data'!G31)))</f>
        <v/>
      </c>
      <c r="DA37" s="297" t="str">
        <f ca="true">+IF(OFFSET('Sanitation Data'!$G$29,0,10*ROW('Sanitation Data'!G31))="","",OFFSET('Sanitation Data'!$G$29,0,10*ROW('Sanitation Data'!G31)))</f>
        <v/>
      </c>
      <c r="DB37" s="297" t="str">
        <f ca="true">+IF(OFFSET('Sanitation Data'!$G$30,0,10*ROW('Sanitation Data'!G31))="","",OFFSET('Sanitation Data'!$G$30,0,10*ROW('Sanitation Data'!G31)))</f>
        <v/>
      </c>
      <c r="DC37" s="297" t="str">
        <f ca="true">+IF(OFFSET('Sanitation Data'!$G$31,0,10*ROW('Sanitation Data'!G31))="","",OFFSET('Sanitation Data'!$G$31,0,10*ROW('Sanitation Data'!G31)))</f>
        <v/>
      </c>
      <c r="DD37" s="297" t="str">
        <f ca="true">+IF(OFFSET('Sanitation Data'!$G$32,0,10*ROW('Sanitation Data'!G31))="","",OFFSET('Sanitation Data'!$G$32,0,10*ROW('Sanitation Data'!G31)))</f>
        <v/>
      </c>
      <c r="DE37" s="297" t="str">
        <f ca="true">+IF(OFFSET('Sanitation Data'!$H$28,0,10*ROW('Sanitation Data'!H31))="","",OFFSET('Sanitation Data'!$H$28,0,10*ROW('Sanitation Data'!H31)))</f>
        <v/>
      </c>
      <c r="DF37" s="297" t="str">
        <f ca="true">+IF(OFFSET('Sanitation Data'!$H$29,0,10*ROW('Sanitation Data'!H31))="","",OFFSET('Sanitation Data'!$H$29,0,10*ROW('Sanitation Data'!H31)))</f>
        <v/>
      </c>
      <c r="DG37" s="297" t="str">
        <f ca="true">+IF(OFFSET('Sanitation Data'!$H$30,0,10*ROW('Sanitation Data'!H31))="","",OFFSET('Sanitation Data'!$H$30,0,10*ROW('Sanitation Data'!H31)))</f>
        <v/>
      </c>
      <c r="DH37" s="297" t="str">
        <f ca="true">+IF(OFFSET('Sanitation Data'!$H$31,0,10*ROW('Sanitation Data'!H31))="","",OFFSET('Sanitation Data'!$H$31,0,10*ROW('Sanitation Data'!H31)))</f>
        <v/>
      </c>
      <c r="DI37" s="297" t="str">
        <f ca="true">+IF(OFFSET('Sanitation Data'!$H$32,0,10*ROW('Sanitation Data'!H31))="","",OFFSET('Sanitation Data'!$H$32,0,10*ROW('Sanitation Data'!H31)))</f>
        <v/>
      </c>
      <c r="DJ37" s="297" t="str">
        <f ca="true">+IF(OFFSET('Sanitation Data'!$I$28,0,10*ROW('Sanitation Data'!I31))="","",OFFSET('Sanitation Data'!$I$28,0,10*ROW('Sanitation Data'!I31)))</f>
        <v/>
      </c>
      <c r="DK37" s="297" t="str">
        <f ca="true">+IF(OFFSET('Sanitation Data'!$I$29,0,10*ROW('Sanitation Data'!I31))="","",OFFSET('Sanitation Data'!$I$29,0,10*ROW('Sanitation Data'!I31)))</f>
        <v/>
      </c>
      <c r="DL37" s="297" t="str">
        <f ca="true">+IF(OFFSET('Sanitation Data'!$I$30,0,10*ROW('Sanitation Data'!I31))="","",OFFSET('Sanitation Data'!$I$30,0,10*ROW('Sanitation Data'!I31)))</f>
        <v/>
      </c>
      <c r="DM37" s="297" t="str">
        <f ca="true">+IF(OFFSET('Sanitation Data'!$I$31,0,10*ROW('Sanitation Data'!I31))="","",OFFSET('Sanitation Data'!$I$31,0,10*ROW('Sanitation Data'!I31)))</f>
        <v/>
      </c>
      <c r="DN37" s="297" t="str">
        <f ca="true">+IF(OFFSET('Sanitation Data'!$I$32,0,10*ROW('Sanitation Data'!I31))="","",OFFSET('Sanitation Data'!$I$32,0,10*ROW('Sanitation Data'!I31)))</f>
        <v/>
      </c>
      <c r="DO37" s="297" t="str">
        <f ca="true">+IF(OFFSET('Hygiene Data'!$D$11,0,10*ROW('Hygiene Data'!D31))="","",OFFSET('Hygiene Data'!$D$11,0,10*ROW('Hygiene Data'!D31)))</f>
        <v/>
      </c>
      <c r="DP37" s="297" t="str">
        <f ca="true">+IF(OFFSET('Hygiene Data'!$D$12,0,10*ROW('Hygiene Data'!D31))="","",OFFSET('Hygiene Data'!$D$12,0,10*ROW('Hygiene Data'!D31)))</f>
        <v/>
      </c>
      <c r="DQ37" s="297" t="str">
        <f ca="true">+IF(OFFSET('Hygiene Data'!$D$13,0,10*ROW('Hygiene Data'!D31))="","",OFFSET('Hygiene Data'!$D$13,0,10*ROW('Hygiene Data'!D31)))</f>
        <v/>
      </c>
      <c r="DR37" s="297" t="str">
        <f ca="true">+IF(OFFSET('Hygiene Data'!$E$11,0,10*ROW('Hygiene Data'!E31))="","",OFFSET('Hygiene Data'!$E$11,0,10*ROW('Hygiene Data'!E31)))</f>
        <v/>
      </c>
      <c r="DS37" s="297" t="str">
        <f ca="true">+IF(OFFSET('Hygiene Data'!$E$12,0,10*ROW('Hygiene Data'!E31))="","",OFFSET('Hygiene Data'!$E$12,0,10*ROW('Hygiene Data'!E31)))</f>
        <v/>
      </c>
      <c r="DT37" s="297" t="str">
        <f ca="true">+IF(OFFSET('Hygiene Data'!$E$13,0,10*ROW('Hygiene Data'!E31))="","",OFFSET('Hygiene Data'!$E$13,0,10*ROW('Hygiene Data'!E31)))</f>
        <v/>
      </c>
      <c r="DU37" s="297" t="str">
        <f ca="true">+IF(OFFSET('Hygiene Data'!$F$11,0,10*ROW('Hygiene Data'!F31))="","",OFFSET('Hygiene Data'!$F$11,0,10*ROW('Hygiene Data'!F31)))</f>
        <v/>
      </c>
      <c r="DV37" s="297" t="str">
        <f ca="true">+IF(OFFSET('Hygiene Data'!$F$12,0,10*ROW('Hygiene Data'!F31))="","",OFFSET('Hygiene Data'!$F$12,0,10*ROW('Hygiene Data'!F31)))</f>
        <v/>
      </c>
      <c r="DW37" s="297" t="str">
        <f ca="true">+IF(OFFSET('Hygiene Data'!$F$13,0,10*ROW('Hygiene Data'!F31))="","",OFFSET('Hygiene Data'!$F$13,0,10*ROW('Hygiene Data'!F31)))</f>
        <v/>
      </c>
      <c r="DX37" s="297" t="str">
        <f ca="true">+IF(OFFSET('Hygiene Data'!$G$11,0,10*ROW('Hygiene Data'!G31))="","",OFFSET('Hygiene Data'!$G$11,0,10*ROW('Hygiene Data'!G31)))</f>
        <v/>
      </c>
      <c r="DY37" s="297" t="str">
        <f ca="true">+IF(OFFSET('Hygiene Data'!$G$12,0,10*ROW('Hygiene Data'!G31))="","",OFFSET('Hygiene Data'!$G$12,0,10*ROW('Hygiene Data'!G31)))</f>
        <v/>
      </c>
      <c r="DZ37" s="297" t="str">
        <f ca="true">+IF(OFFSET('Hygiene Data'!$G$13,0,10*ROW('Hygiene Data'!G31))="","",OFFSET('Hygiene Data'!$G$13,0,10*ROW('Hygiene Data'!G31)))</f>
        <v/>
      </c>
      <c r="EA37" s="297" t="str">
        <f ca="true">+IF(OFFSET('Hygiene Data'!$H$11,0,10*ROW('Hygiene Data'!H31))="","",OFFSET('Hygiene Data'!$H$11,0,10*ROW('Hygiene Data'!H31)))</f>
        <v/>
      </c>
      <c r="EB37" s="297" t="str">
        <f ca="true">+IF(OFFSET('Hygiene Data'!$H$12,0,10*ROW('Hygiene Data'!H31))="","",OFFSET('Hygiene Data'!$H$12,0,10*ROW('Hygiene Data'!H31)))</f>
        <v/>
      </c>
      <c r="EC37" s="297" t="str">
        <f ca="true">+IF(OFFSET('Hygiene Data'!$H$13,0,10*ROW('Hygiene Data'!H31))="","",OFFSET('Hygiene Data'!$H$13,0,10*ROW('Hygiene Data'!H31)))</f>
        <v/>
      </c>
      <c r="ED37" s="297" t="str">
        <f ca="true">+IF(OFFSET('Hygiene Data'!$I$11,0,10*ROW('Hygiene Data'!I31))="","",OFFSET('Hygiene Data'!$I$11,0,10*ROW('Hygiene Data'!I31)))</f>
        <v/>
      </c>
      <c r="EE37" s="297" t="str">
        <f ca="true">+IF(OFFSET('Hygiene Data'!$I$12,0,10*ROW('Hygiene Data'!I31))="","",OFFSET('Hygiene Data'!$I$12,0,10*ROW('Hygiene Data'!I31)))</f>
        <v/>
      </c>
      <c r="EF37" s="29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7"/>
      <c r="BS38" s="297" t="str">
        <f ca="true">+IF(OFFSET('Water Data'!$D$27,0,10*ROW('Water Data'!D32))="","",OFFSET('Water Data'!$D$27,0,10*ROW('Water Data'!D32)))</f>
        <v/>
      </c>
      <c r="BT38" s="297" t="str">
        <f ca="true">+IF(OFFSET('Water Data'!$D$28,0,10*ROW('Water Data'!D32))="","",OFFSET('Water Data'!$D$28,0,10*ROW('Water Data'!D32)))</f>
        <v/>
      </c>
      <c r="BU38" s="297" t="str">
        <f ca="true">+IF(OFFSET('Water Data'!$D$29,0,10*ROW('Water Data'!D32))="","",OFFSET('Water Data'!$D$29,0,10*ROW('Water Data'!D32)))</f>
        <v/>
      </c>
      <c r="BV38" s="297" t="str">
        <f ca="true">+IF(OFFSET('Water Data'!$E$27,0,10*ROW('Water Data'!E32))="","",OFFSET('Water Data'!$E$27,0,10*ROW('Water Data'!E32)))</f>
        <v/>
      </c>
      <c r="BW38" s="297" t="str">
        <f ca="true">+IF(OFFSET('Water Data'!$E$28,0,10*ROW('Water Data'!E32))="","",OFFSET('Water Data'!$E$28,0,10*ROW('Water Data'!E32)))</f>
        <v/>
      </c>
      <c r="BX38" s="297" t="str">
        <f ca="true">+IF(OFFSET('Water Data'!$E$29,0,10*ROW('Water Data'!E32))="","",OFFSET('Water Data'!$E$29,0,10*ROW('Water Data'!E32)))</f>
        <v/>
      </c>
      <c r="BY38" s="297" t="str">
        <f ca="true">+IF(OFFSET('Water Data'!$F$27,0,10*ROW('Water Data'!F32))="","",OFFSET('Water Data'!$F$27,0,10*ROW('Water Data'!F32)))</f>
        <v/>
      </c>
      <c r="BZ38" s="297" t="str">
        <f ca="true">+IF(OFFSET('Water Data'!$F$28,0,10*ROW('Water Data'!F32))="","",OFFSET('Water Data'!$F$28,0,10*ROW('Water Data'!F32)))</f>
        <v/>
      </c>
      <c r="CA38" s="297" t="str">
        <f ca="true">+IF(OFFSET('Water Data'!$F$29,0,10*ROW('Water Data'!F32))="","",OFFSET('Water Data'!$F$29,0,10*ROW('Water Data'!F32)))</f>
        <v/>
      </c>
      <c r="CB38" s="297" t="str">
        <f ca="true">+IF(OFFSET('Water Data'!$G$27,0,10*ROW('Water Data'!G32))="","",OFFSET('Water Data'!$G$27,0,10*ROW('Water Data'!G32)))</f>
        <v/>
      </c>
      <c r="CC38" s="297" t="str">
        <f ca="true">+IF(OFFSET('Water Data'!$G$28,0,10*ROW('Water Data'!G32))="","",OFFSET('Water Data'!$G$28,0,10*ROW('Water Data'!G32)))</f>
        <v/>
      </c>
      <c r="CD38" s="297" t="str">
        <f ca="true">+IF(OFFSET('Water Data'!$G$29,0,10*ROW('Water Data'!G32))="","",OFFSET('Water Data'!$G$29,0,10*ROW('Water Data'!G32)))</f>
        <v/>
      </c>
      <c r="CE38" s="297" t="str">
        <f ca="true">+IF(OFFSET('Water Data'!$H$27,0,10*ROW('Water Data'!H32))="","",OFFSET('Water Data'!$H$27,0,10*ROW('Water Data'!H32)))</f>
        <v/>
      </c>
      <c r="CF38" s="297" t="str">
        <f ca="true">+IF(OFFSET('Water Data'!$H$28,0,10*ROW('Water Data'!H32))="","",OFFSET('Water Data'!$H$28,0,10*ROW('Water Data'!H32)))</f>
        <v/>
      </c>
      <c r="CG38" s="297" t="str">
        <f ca="true">+IF(OFFSET('Water Data'!$H$29,0,10*ROW('Water Data'!H32))="","",OFFSET('Water Data'!$H$29,0,10*ROW('Water Data'!H32)))</f>
        <v/>
      </c>
      <c r="CH38" s="297" t="str">
        <f ca="true">+IF(OFFSET('Water Data'!$I$27,0,10*ROW('Water Data'!I32))="","",OFFSET('Water Data'!$I$27,0,10*ROW('Water Data'!I32)))</f>
        <v/>
      </c>
      <c r="CI38" s="297" t="str">
        <f ca="true">+IF(OFFSET('Water Data'!$I$28,0,10*ROW('Water Data'!I32))="","",OFFSET('Water Data'!$I$28,0,10*ROW('Water Data'!I32)))</f>
        <v/>
      </c>
      <c r="CJ38" s="297" t="str">
        <f ca="true">+IF(OFFSET('Water Data'!$I$29,0,10*ROW('Water Data'!I32))="","",OFFSET('Water Data'!$I$29,0,10*ROW('Water Data'!I32)))</f>
        <v/>
      </c>
      <c r="CK38" s="297" t="str">
        <f ca="true">+IF(OFFSET('Sanitation Data'!$D$28,0,10*ROW('Sanitation Data'!D32))="","",OFFSET('Sanitation Data'!$D$28,0,10*ROW('Sanitation Data'!D32)))</f>
        <v/>
      </c>
      <c r="CL38" s="297" t="str">
        <f ca="true">+IF(OFFSET('Sanitation Data'!$D$29,0,10*ROW('Sanitation Data'!D32))="","",OFFSET('Sanitation Data'!$D$29,0,10*ROW('Sanitation Data'!D32)))</f>
        <v/>
      </c>
      <c r="CM38" s="297" t="str">
        <f ca="true">+IF(OFFSET('Sanitation Data'!$D$30,0,10*ROW('Sanitation Data'!D32))="","",OFFSET('Sanitation Data'!$D$30,0,10*ROW('Sanitation Data'!D32)))</f>
        <v/>
      </c>
      <c r="CN38" s="297" t="str">
        <f ca="true">+IF(OFFSET('Sanitation Data'!$D$31,0,10*ROW('Sanitation Data'!D32))="","",OFFSET('Sanitation Data'!$D$31,0,10*ROW('Sanitation Data'!D32)))</f>
        <v/>
      </c>
      <c r="CO38" s="297" t="str">
        <f ca="true">+IF(OFFSET('Sanitation Data'!$D$32,0,10*ROW('Sanitation Data'!D32))="","",OFFSET('Sanitation Data'!$D$32,0,10*ROW('Sanitation Data'!D32)))</f>
        <v/>
      </c>
      <c r="CP38" s="297" t="str">
        <f ca="true">+IF(OFFSET('Sanitation Data'!$E$28,0,10*ROW('Sanitation Data'!E32))="","",OFFSET('Sanitation Data'!$E$28,0,10*ROW('Sanitation Data'!E32)))</f>
        <v/>
      </c>
      <c r="CQ38" s="297" t="str">
        <f ca="true">+IF(OFFSET('Sanitation Data'!$E$29,0,10*ROW('Sanitation Data'!E32))="","",OFFSET('Sanitation Data'!$E$29,0,10*ROW('Sanitation Data'!E32)))</f>
        <v/>
      </c>
      <c r="CR38" s="297" t="str">
        <f ca="true">+IF(OFFSET('Sanitation Data'!$E$30,0,10*ROW('Sanitation Data'!E32))="","",OFFSET('Sanitation Data'!$E$30,0,10*ROW('Sanitation Data'!E32)))</f>
        <v/>
      </c>
      <c r="CS38" s="297" t="str">
        <f ca="true">+IF(OFFSET('Sanitation Data'!$E$31,0,10*ROW('Sanitation Data'!E32))="","",OFFSET('Sanitation Data'!$E$31,0,10*ROW('Sanitation Data'!E32)))</f>
        <v/>
      </c>
      <c r="CT38" s="297" t="str">
        <f ca="true">+IF(OFFSET('Sanitation Data'!$E$32,0,10*ROW('Sanitation Data'!E32))="","",OFFSET('Sanitation Data'!$E$32,0,10*ROW('Sanitation Data'!E32)))</f>
        <v/>
      </c>
      <c r="CU38" s="297" t="str">
        <f ca="true">+IF(OFFSET('Sanitation Data'!$F$28,0,10*ROW('Sanitation Data'!F32))="","",OFFSET('Sanitation Data'!$F$28,0,10*ROW('Sanitation Data'!F32)))</f>
        <v/>
      </c>
      <c r="CV38" s="297" t="str">
        <f ca="true">+IF(OFFSET('Sanitation Data'!$F$29,0,10*ROW('Sanitation Data'!F32))="","",OFFSET('Sanitation Data'!$F$29,0,10*ROW('Sanitation Data'!F32)))</f>
        <v/>
      </c>
      <c r="CW38" s="297" t="str">
        <f ca="true">+IF(OFFSET('Sanitation Data'!$F$30,0,10*ROW('Sanitation Data'!F32))="","",OFFSET('Sanitation Data'!$F$30,0,10*ROW('Sanitation Data'!F32)))</f>
        <v/>
      </c>
      <c r="CX38" s="297" t="str">
        <f ca="true">+IF(OFFSET('Sanitation Data'!$F$31,0,10*ROW('Sanitation Data'!F32))="","",OFFSET('Sanitation Data'!$F$31,0,10*ROW('Sanitation Data'!F32)))</f>
        <v/>
      </c>
      <c r="CY38" s="297" t="str">
        <f ca="true">+IF(OFFSET('Sanitation Data'!$F$32,0,10*ROW('Sanitation Data'!F32))="","",OFFSET('Sanitation Data'!$F$32,0,10*ROW('Sanitation Data'!F32)))</f>
        <v/>
      </c>
      <c r="CZ38" s="297" t="str">
        <f ca="true">+IF(OFFSET('Sanitation Data'!$G$28,0,10*ROW('Sanitation Data'!G32))="","",OFFSET('Sanitation Data'!$G$28,0,10*ROW('Sanitation Data'!G32)))</f>
        <v/>
      </c>
      <c r="DA38" s="297" t="str">
        <f ca="true">+IF(OFFSET('Sanitation Data'!$G$29,0,10*ROW('Sanitation Data'!G32))="","",OFFSET('Sanitation Data'!$G$29,0,10*ROW('Sanitation Data'!G32)))</f>
        <v/>
      </c>
      <c r="DB38" s="297" t="str">
        <f ca="true">+IF(OFFSET('Sanitation Data'!$G$30,0,10*ROW('Sanitation Data'!G32))="","",OFFSET('Sanitation Data'!$G$30,0,10*ROW('Sanitation Data'!G32)))</f>
        <v/>
      </c>
      <c r="DC38" s="297" t="str">
        <f ca="true">+IF(OFFSET('Sanitation Data'!$G$31,0,10*ROW('Sanitation Data'!G32))="","",OFFSET('Sanitation Data'!$G$31,0,10*ROW('Sanitation Data'!G32)))</f>
        <v/>
      </c>
      <c r="DD38" s="297" t="str">
        <f ca="true">+IF(OFFSET('Sanitation Data'!$G$32,0,10*ROW('Sanitation Data'!G32))="","",OFFSET('Sanitation Data'!$G$32,0,10*ROW('Sanitation Data'!G32)))</f>
        <v/>
      </c>
      <c r="DE38" s="297" t="str">
        <f ca="true">+IF(OFFSET('Sanitation Data'!$H$28,0,10*ROW('Sanitation Data'!H32))="","",OFFSET('Sanitation Data'!$H$28,0,10*ROW('Sanitation Data'!H32)))</f>
        <v/>
      </c>
      <c r="DF38" s="297" t="str">
        <f ca="true">+IF(OFFSET('Sanitation Data'!$H$29,0,10*ROW('Sanitation Data'!H32))="","",OFFSET('Sanitation Data'!$H$29,0,10*ROW('Sanitation Data'!H32)))</f>
        <v/>
      </c>
      <c r="DG38" s="297" t="str">
        <f ca="true">+IF(OFFSET('Sanitation Data'!$H$30,0,10*ROW('Sanitation Data'!H32))="","",OFFSET('Sanitation Data'!$H$30,0,10*ROW('Sanitation Data'!H32)))</f>
        <v/>
      </c>
      <c r="DH38" s="297" t="str">
        <f ca="true">+IF(OFFSET('Sanitation Data'!$H$31,0,10*ROW('Sanitation Data'!H32))="","",OFFSET('Sanitation Data'!$H$31,0,10*ROW('Sanitation Data'!H32)))</f>
        <v/>
      </c>
      <c r="DI38" s="297" t="str">
        <f ca="true">+IF(OFFSET('Sanitation Data'!$H$32,0,10*ROW('Sanitation Data'!H32))="","",OFFSET('Sanitation Data'!$H$32,0,10*ROW('Sanitation Data'!H32)))</f>
        <v/>
      </c>
      <c r="DJ38" s="297" t="str">
        <f ca="true">+IF(OFFSET('Sanitation Data'!$I$28,0,10*ROW('Sanitation Data'!I32))="","",OFFSET('Sanitation Data'!$I$28,0,10*ROW('Sanitation Data'!I32)))</f>
        <v/>
      </c>
      <c r="DK38" s="297" t="str">
        <f ca="true">+IF(OFFSET('Sanitation Data'!$I$29,0,10*ROW('Sanitation Data'!I32))="","",OFFSET('Sanitation Data'!$I$29,0,10*ROW('Sanitation Data'!I32)))</f>
        <v/>
      </c>
      <c r="DL38" s="297" t="str">
        <f ca="true">+IF(OFFSET('Sanitation Data'!$I$30,0,10*ROW('Sanitation Data'!I32))="","",OFFSET('Sanitation Data'!$I$30,0,10*ROW('Sanitation Data'!I32)))</f>
        <v/>
      </c>
      <c r="DM38" s="297" t="str">
        <f ca="true">+IF(OFFSET('Sanitation Data'!$I$31,0,10*ROW('Sanitation Data'!I32))="","",OFFSET('Sanitation Data'!$I$31,0,10*ROW('Sanitation Data'!I32)))</f>
        <v/>
      </c>
      <c r="DN38" s="297" t="str">
        <f ca="true">+IF(OFFSET('Sanitation Data'!$I$32,0,10*ROW('Sanitation Data'!I32))="","",OFFSET('Sanitation Data'!$I$32,0,10*ROW('Sanitation Data'!I32)))</f>
        <v/>
      </c>
      <c r="DO38" s="297" t="str">
        <f ca="true">+IF(OFFSET('Hygiene Data'!$D$11,0,10*ROW('Hygiene Data'!D32))="","",OFFSET('Hygiene Data'!$D$11,0,10*ROW('Hygiene Data'!D32)))</f>
        <v/>
      </c>
      <c r="DP38" s="297" t="str">
        <f ca="true">+IF(OFFSET('Hygiene Data'!$D$12,0,10*ROW('Hygiene Data'!D32))="","",OFFSET('Hygiene Data'!$D$12,0,10*ROW('Hygiene Data'!D32)))</f>
        <v/>
      </c>
      <c r="DQ38" s="297" t="str">
        <f ca="true">+IF(OFFSET('Hygiene Data'!$D$13,0,10*ROW('Hygiene Data'!D32))="","",OFFSET('Hygiene Data'!$D$13,0,10*ROW('Hygiene Data'!D32)))</f>
        <v/>
      </c>
      <c r="DR38" s="297" t="str">
        <f ca="true">+IF(OFFSET('Hygiene Data'!$E$11,0,10*ROW('Hygiene Data'!E32))="","",OFFSET('Hygiene Data'!$E$11,0,10*ROW('Hygiene Data'!E32)))</f>
        <v/>
      </c>
      <c r="DS38" s="297" t="str">
        <f ca="true">+IF(OFFSET('Hygiene Data'!$E$12,0,10*ROW('Hygiene Data'!E32))="","",OFFSET('Hygiene Data'!$E$12,0,10*ROW('Hygiene Data'!E32)))</f>
        <v/>
      </c>
      <c r="DT38" s="297" t="str">
        <f ca="true">+IF(OFFSET('Hygiene Data'!$E$13,0,10*ROW('Hygiene Data'!E32))="","",OFFSET('Hygiene Data'!$E$13,0,10*ROW('Hygiene Data'!E32)))</f>
        <v/>
      </c>
      <c r="DU38" s="297" t="str">
        <f ca="true">+IF(OFFSET('Hygiene Data'!$F$11,0,10*ROW('Hygiene Data'!F32))="","",OFFSET('Hygiene Data'!$F$11,0,10*ROW('Hygiene Data'!F32)))</f>
        <v/>
      </c>
      <c r="DV38" s="297" t="str">
        <f ca="true">+IF(OFFSET('Hygiene Data'!$F$12,0,10*ROW('Hygiene Data'!F32))="","",OFFSET('Hygiene Data'!$F$12,0,10*ROW('Hygiene Data'!F32)))</f>
        <v/>
      </c>
      <c r="DW38" s="297" t="str">
        <f ca="true">+IF(OFFSET('Hygiene Data'!$F$13,0,10*ROW('Hygiene Data'!F32))="","",OFFSET('Hygiene Data'!$F$13,0,10*ROW('Hygiene Data'!F32)))</f>
        <v/>
      </c>
      <c r="DX38" s="297" t="str">
        <f ca="true">+IF(OFFSET('Hygiene Data'!$G$11,0,10*ROW('Hygiene Data'!G32))="","",OFFSET('Hygiene Data'!$G$11,0,10*ROW('Hygiene Data'!G32)))</f>
        <v/>
      </c>
      <c r="DY38" s="297" t="str">
        <f ca="true">+IF(OFFSET('Hygiene Data'!$G$12,0,10*ROW('Hygiene Data'!G32))="","",OFFSET('Hygiene Data'!$G$12,0,10*ROW('Hygiene Data'!G32)))</f>
        <v/>
      </c>
      <c r="DZ38" s="297" t="str">
        <f ca="true">+IF(OFFSET('Hygiene Data'!$G$13,0,10*ROW('Hygiene Data'!G32))="","",OFFSET('Hygiene Data'!$G$13,0,10*ROW('Hygiene Data'!G32)))</f>
        <v/>
      </c>
      <c r="EA38" s="297" t="str">
        <f ca="true">+IF(OFFSET('Hygiene Data'!$H$11,0,10*ROW('Hygiene Data'!H32))="","",OFFSET('Hygiene Data'!$H$11,0,10*ROW('Hygiene Data'!H32)))</f>
        <v/>
      </c>
      <c r="EB38" s="297" t="str">
        <f ca="true">+IF(OFFSET('Hygiene Data'!$H$12,0,10*ROW('Hygiene Data'!H32))="","",OFFSET('Hygiene Data'!$H$12,0,10*ROW('Hygiene Data'!H32)))</f>
        <v/>
      </c>
      <c r="EC38" s="297" t="str">
        <f ca="true">+IF(OFFSET('Hygiene Data'!$H$13,0,10*ROW('Hygiene Data'!H32))="","",OFFSET('Hygiene Data'!$H$13,0,10*ROW('Hygiene Data'!H32)))</f>
        <v/>
      </c>
      <c r="ED38" s="297" t="str">
        <f ca="true">+IF(OFFSET('Hygiene Data'!$I$11,0,10*ROW('Hygiene Data'!I32))="","",OFFSET('Hygiene Data'!$I$11,0,10*ROW('Hygiene Data'!I32)))</f>
        <v/>
      </c>
      <c r="EE38" s="297" t="str">
        <f ca="true">+IF(OFFSET('Hygiene Data'!$I$12,0,10*ROW('Hygiene Data'!I32))="","",OFFSET('Hygiene Data'!$I$12,0,10*ROW('Hygiene Data'!I32)))</f>
        <v/>
      </c>
      <c r="EF38" s="29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7"/>
      <c r="BS39" s="297" t="str">
        <f ca="true">+IF(OFFSET('Water Data'!$D$27,0,10*ROW('Water Data'!D33))="","",OFFSET('Water Data'!$D$27,0,10*ROW('Water Data'!D33)))</f>
        <v/>
      </c>
      <c r="BT39" s="297" t="str">
        <f ca="true">+IF(OFFSET('Water Data'!$D$28,0,10*ROW('Water Data'!D33))="","",OFFSET('Water Data'!$D$28,0,10*ROW('Water Data'!D33)))</f>
        <v/>
      </c>
      <c r="BU39" s="297" t="str">
        <f ca="true">+IF(OFFSET('Water Data'!$D$29,0,10*ROW('Water Data'!D33))="","",OFFSET('Water Data'!$D$29,0,10*ROW('Water Data'!D33)))</f>
        <v/>
      </c>
      <c r="BV39" s="297" t="str">
        <f ca="true">+IF(OFFSET('Water Data'!$E$27,0,10*ROW('Water Data'!E33))="","",OFFSET('Water Data'!$E$27,0,10*ROW('Water Data'!E33)))</f>
        <v/>
      </c>
      <c r="BW39" s="297" t="str">
        <f ca="true">+IF(OFFSET('Water Data'!$E$28,0,10*ROW('Water Data'!E33))="","",OFFSET('Water Data'!$E$28,0,10*ROW('Water Data'!E33)))</f>
        <v/>
      </c>
      <c r="BX39" s="297" t="str">
        <f ca="true">+IF(OFFSET('Water Data'!$E$29,0,10*ROW('Water Data'!E33))="","",OFFSET('Water Data'!$E$29,0,10*ROW('Water Data'!E33)))</f>
        <v/>
      </c>
      <c r="BY39" s="297" t="str">
        <f ca="true">+IF(OFFSET('Water Data'!$F$27,0,10*ROW('Water Data'!F33))="","",OFFSET('Water Data'!$F$27,0,10*ROW('Water Data'!F33)))</f>
        <v/>
      </c>
      <c r="BZ39" s="297" t="str">
        <f ca="true">+IF(OFFSET('Water Data'!$F$28,0,10*ROW('Water Data'!F33))="","",OFFSET('Water Data'!$F$28,0,10*ROW('Water Data'!F33)))</f>
        <v/>
      </c>
      <c r="CA39" s="297" t="str">
        <f ca="true">+IF(OFFSET('Water Data'!$F$29,0,10*ROW('Water Data'!F33))="","",OFFSET('Water Data'!$F$29,0,10*ROW('Water Data'!F33)))</f>
        <v/>
      </c>
      <c r="CB39" s="297" t="str">
        <f ca="true">+IF(OFFSET('Water Data'!$G$27,0,10*ROW('Water Data'!G33))="","",OFFSET('Water Data'!$G$27,0,10*ROW('Water Data'!G33)))</f>
        <v/>
      </c>
      <c r="CC39" s="297" t="str">
        <f ca="true">+IF(OFFSET('Water Data'!$G$28,0,10*ROW('Water Data'!G33))="","",OFFSET('Water Data'!$G$28,0,10*ROW('Water Data'!G33)))</f>
        <v/>
      </c>
      <c r="CD39" s="297" t="str">
        <f ca="true">+IF(OFFSET('Water Data'!$G$29,0,10*ROW('Water Data'!G33))="","",OFFSET('Water Data'!$G$29,0,10*ROW('Water Data'!G33)))</f>
        <v/>
      </c>
      <c r="CE39" s="297" t="str">
        <f ca="true">+IF(OFFSET('Water Data'!$H$27,0,10*ROW('Water Data'!H33))="","",OFFSET('Water Data'!$H$27,0,10*ROW('Water Data'!H33)))</f>
        <v/>
      </c>
      <c r="CF39" s="297" t="str">
        <f ca="true">+IF(OFFSET('Water Data'!$H$28,0,10*ROW('Water Data'!H33))="","",OFFSET('Water Data'!$H$28,0,10*ROW('Water Data'!H33)))</f>
        <v/>
      </c>
      <c r="CG39" s="297" t="str">
        <f ca="true">+IF(OFFSET('Water Data'!$H$29,0,10*ROW('Water Data'!H33))="","",OFFSET('Water Data'!$H$29,0,10*ROW('Water Data'!H33)))</f>
        <v/>
      </c>
      <c r="CH39" s="297" t="str">
        <f ca="true">+IF(OFFSET('Water Data'!$I$27,0,10*ROW('Water Data'!I33))="","",OFFSET('Water Data'!$I$27,0,10*ROW('Water Data'!I33)))</f>
        <v/>
      </c>
      <c r="CI39" s="297" t="str">
        <f ca="true">+IF(OFFSET('Water Data'!$I$28,0,10*ROW('Water Data'!I33))="","",OFFSET('Water Data'!$I$28,0,10*ROW('Water Data'!I33)))</f>
        <v/>
      </c>
      <c r="CJ39" s="297" t="str">
        <f ca="true">+IF(OFFSET('Water Data'!$I$29,0,10*ROW('Water Data'!I33))="","",OFFSET('Water Data'!$I$29,0,10*ROW('Water Data'!I33)))</f>
        <v/>
      </c>
      <c r="CK39" s="297" t="str">
        <f ca="true">+IF(OFFSET('Sanitation Data'!$D$28,0,10*ROW('Sanitation Data'!D33))="","",OFFSET('Sanitation Data'!$D$28,0,10*ROW('Sanitation Data'!D33)))</f>
        <v/>
      </c>
      <c r="CL39" s="297" t="str">
        <f ca="true">+IF(OFFSET('Sanitation Data'!$D$29,0,10*ROW('Sanitation Data'!D33))="","",OFFSET('Sanitation Data'!$D$29,0,10*ROW('Sanitation Data'!D33)))</f>
        <v/>
      </c>
      <c r="CM39" s="297" t="str">
        <f ca="true">+IF(OFFSET('Sanitation Data'!$D$30,0,10*ROW('Sanitation Data'!D33))="","",OFFSET('Sanitation Data'!$D$30,0,10*ROW('Sanitation Data'!D33)))</f>
        <v/>
      </c>
      <c r="CN39" s="297" t="str">
        <f ca="true">+IF(OFFSET('Sanitation Data'!$D$31,0,10*ROW('Sanitation Data'!D33))="","",OFFSET('Sanitation Data'!$D$31,0,10*ROW('Sanitation Data'!D33)))</f>
        <v/>
      </c>
      <c r="CO39" s="297" t="str">
        <f ca="true">+IF(OFFSET('Sanitation Data'!$D$32,0,10*ROW('Sanitation Data'!D33))="","",OFFSET('Sanitation Data'!$D$32,0,10*ROW('Sanitation Data'!D33)))</f>
        <v/>
      </c>
      <c r="CP39" s="297" t="str">
        <f ca="true">+IF(OFFSET('Sanitation Data'!$E$28,0,10*ROW('Sanitation Data'!E33))="","",OFFSET('Sanitation Data'!$E$28,0,10*ROW('Sanitation Data'!E33)))</f>
        <v/>
      </c>
      <c r="CQ39" s="297" t="str">
        <f ca="true">+IF(OFFSET('Sanitation Data'!$E$29,0,10*ROW('Sanitation Data'!E33))="","",OFFSET('Sanitation Data'!$E$29,0,10*ROW('Sanitation Data'!E33)))</f>
        <v/>
      </c>
      <c r="CR39" s="297" t="str">
        <f ca="true">+IF(OFFSET('Sanitation Data'!$E$30,0,10*ROW('Sanitation Data'!E33))="","",OFFSET('Sanitation Data'!$E$30,0,10*ROW('Sanitation Data'!E33)))</f>
        <v/>
      </c>
      <c r="CS39" s="297" t="str">
        <f ca="true">+IF(OFFSET('Sanitation Data'!$E$31,0,10*ROW('Sanitation Data'!E33))="","",OFFSET('Sanitation Data'!$E$31,0,10*ROW('Sanitation Data'!E33)))</f>
        <v/>
      </c>
      <c r="CT39" s="297" t="str">
        <f ca="true">+IF(OFFSET('Sanitation Data'!$E$32,0,10*ROW('Sanitation Data'!E33))="","",OFFSET('Sanitation Data'!$E$32,0,10*ROW('Sanitation Data'!E33)))</f>
        <v/>
      </c>
      <c r="CU39" s="297" t="str">
        <f ca="true">+IF(OFFSET('Sanitation Data'!$F$28,0,10*ROW('Sanitation Data'!F33))="","",OFFSET('Sanitation Data'!$F$28,0,10*ROW('Sanitation Data'!F33)))</f>
        <v/>
      </c>
      <c r="CV39" s="297" t="str">
        <f ca="true">+IF(OFFSET('Sanitation Data'!$F$29,0,10*ROW('Sanitation Data'!F33))="","",OFFSET('Sanitation Data'!$F$29,0,10*ROW('Sanitation Data'!F33)))</f>
        <v/>
      </c>
      <c r="CW39" s="297" t="str">
        <f ca="true">+IF(OFFSET('Sanitation Data'!$F$30,0,10*ROW('Sanitation Data'!F33))="","",OFFSET('Sanitation Data'!$F$30,0,10*ROW('Sanitation Data'!F33)))</f>
        <v/>
      </c>
      <c r="CX39" s="297" t="str">
        <f ca="true">+IF(OFFSET('Sanitation Data'!$F$31,0,10*ROW('Sanitation Data'!F33))="","",OFFSET('Sanitation Data'!$F$31,0,10*ROW('Sanitation Data'!F33)))</f>
        <v/>
      </c>
      <c r="CY39" s="297" t="str">
        <f ca="true">+IF(OFFSET('Sanitation Data'!$F$32,0,10*ROW('Sanitation Data'!F33))="","",OFFSET('Sanitation Data'!$F$32,0,10*ROW('Sanitation Data'!F33)))</f>
        <v/>
      </c>
      <c r="CZ39" s="297" t="str">
        <f ca="true">+IF(OFFSET('Sanitation Data'!$G$28,0,10*ROW('Sanitation Data'!G33))="","",OFFSET('Sanitation Data'!$G$28,0,10*ROW('Sanitation Data'!G33)))</f>
        <v/>
      </c>
      <c r="DA39" s="297" t="str">
        <f ca="true">+IF(OFFSET('Sanitation Data'!$G$29,0,10*ROW('Sanitation Data'!G33))="","",OFFSET('Sanitation Data'!$G$29,0,10*ROW('Sanitation Data'!G33)))</f>
        <v/>
      </c>
      <c r="DB39" s="297" t="str">
        <f ca="true">+IF(OFFSET('Sanitation Data'!$G$30,0,10*ROW('Sanitation Data'!G33))="","",OFFSET('Sanitation Data'!$G$30,0,10*ROW('Sanitation Data'!G33)))</f>
        <v/>
      </c>
      <c r="DC39" s="297" t="str">
        <f ca="true">+IF(OFFSET('Sanitation Data'!$G$31,0,10*ROW('Sanitation Data'!G33))="","",OFFSET('Sanitation Data'!$G$31,0,10*ROW('Sanitation Data'!G33)))</f>
        <v/>
      </c>
      <c r="DD39" s="297" t="str">
        <f ca="true">+IF(OFFSET('Sanitation Data'!$G$32,0,10*ROW('Sanitation Data'!G33))="","",OFFSET('Sanitation Data'!$G$32,0,10*ROW('Sanitation Data'!G33)))</f>
        <v/>
      </c>
      <c r="DE39" s="297" t="str">
        <f ca="true">+IF(OFFSET('Sanitation Data'!$H$28,0,10*ROW('Sanitation Data'!H33))="","",OFFSET('Sanitation Data'!$H$28,0,10*ROW('Sanitation Data'!H33)))</f>
        <v/>
      </c>
      <c r="DF39" s="297" t="str">
        <f ca="true">+IF(OFFSET('Sanitation Data'!$H$29,0,10*ROW('Sanitation Data'!H33))="","",OFFSET('Sanitation Data'!$H$29,0,10*ROW('Sanitation Data'!H33)))</f>
        <v/>
      </c>
      <c r="DG39" s="297" t="str">
        <f ca="true">+IF(OFFSET('Sanitation Data'!$H$30,0,10*ROW('Sanitation Data'!H33))="","",OFFSET('Sanitation Data'!$H$30,0,10*ROW('Sanitation Data'!H33)))</f>
        <v/>
      </c>
      <c r="DH39" s="297" t="str">
        <f ca="true">+IF(OFFSET('Sanitation Data'!$H$31,0,10*ROW('Sanitation Data'!H33))="","",OFFSET('Sanitation Data'!$H$31,0,10*ROW('Sanitation Data'!H33)))</f>
        <v/>
      </c>
      <c r="DI39" s="297" t="str">
        <f ca="true">+IF(OFFSET('Sanitation Data'!$H$32,0,10*ROW('Sanitation Data'!H33))="","",OFFSET('Sanitation Data'!$H$32,0,10*ROW('Sanitation Data'!H33)))</f>
        <v/>
      </c>
      <c r="DJ39" s="297" t="str">
        <f ca="true">+IF(OFFSET('Sanitation Data'!$I$28,0,10*ROW('Sanitation Data'!I33))="","",OFFSET('Sanitation Data'!$I$28,0,10*ROW('Sanitation Data'!I33)))</f>
        <v/>
      </c>
      <c r="DK39" s="297" t="str">
        <f ca="true">+IF(OFFSET('Sanitation Data'!$I$29,0,10*ROW('Sanitation Data'!I33))="","",OFFSET('Sanitation Data'!$I$29,0,10*ROW('Sanitation Data'!I33)))</f>
        <v/>
      </c>
      <c r="DL39" s="297" t="str">
        <f ca="true">+IF(OFFSET('Sanitation Data'!$I$30,0,10*ROW('Sanitation Data'!I33))="","",OFFSET('Sanitation Data'!$I$30,0,10*ROW('Sanitation Data'!I33)))</f>
        <v/>
      </c>
      <c r="DM39" s="297" t="str">
        <f ca="true">+IF(OFFSET('Sanitation Data'!$I$31,0,10*ROW('Sanitation Data'!I33))="","",OFFSET('Sanitation Data'!$I$31,0,10*ROW('Sanitation Data'!I33)))</f>
        <v/>
      </c>
      <c r="DN39" s="297" t="str">
        <f ca="true">+IF(OFFSET('Sanitation Data'!$I$32,0,10*ROW('Sanitation Data'!I33))="","",OFFSET('Sanitation Data'!$I$32,0,10*ROW('Sanitation Data'!I33)))</f>
        <v/>
      </c>
      <c r="DO39" s="297" t="str">
        <f ca="true">+IF(OFFSET('Hygiene Data'!$D$11,0,10*ROW('Hygiene Data'!D33))="","",OFFSET('Hygiene Data'!$D$11,0,10*ROW('Hygiene Data'!D33)))</f>
        <v/>
      </c>
      <c r="DP39" s="297" t="str">
        <f ca="true">+IF(OFFSET('Hygiene Data'!$D$12,0,10*ROW('Hygiene Data'!D33))="","",OFFSET('Hygiene Data'!$D$12,0,10*ROW('Hygiene Data'!D33)))</f>
        <v/>
      </c>
      <c r="DQ39" s="297" t="str">
        <f ca="true">+IF(OFFSET('Hygiene Data'!$D$13,0,10*ROW('Hygiene Data'!D33))="","",OFFSET('Hygiene Data'!$D$13,0,10*ROW('Hygiene Data'!D33)))</f>
        <v/>
      </c>
      <c r="DR39" s="297" t="str">
        <f ca="true">+IF(OFFSET('Hygiene Data'!$E$11,0,10*ROW('Hygiene Data'!E33))="","",OFFSET('Hygiene Data'!$E$11,0,10*ROW('Hygiene Data'!E33)))</f>
        <v/>
      </c>
      <c r="DS39" s="297" t="str">
        <f ca="true">+IF(OFFSET('Hygiene Data'!$E$12,0,10*ROW('Hygiene Data'!E33))="","",OFFSET('Hygiene Data'!$E$12,0,10*ROW('Hygiene Data'!E33)))</f>
        <v/>
      </c>
      <c r="DT39" s="297" t="str">
        <f ca="true">+IF(OFFSET('Hygiene Data'!$E$13,0,10*ROW('Hygiene Data'!E33))="","",OFFSET('Hygiene Data'!$E$13,0,10*ROW('Hygiene Data'!E33)))</f>
        <v/>
      </c>
      <c r="DU39" s="297" t="str">
        <f ca="true">+IF(OFFSET('Hygiene Data'!$F$11,0,10*ROW('Hygiene Data'!F33))="","",OFFSET('Hygiene Data'!$F$11,0,10*ROW('Hygiene Data'!F33)))</f>
        <v/>
      </c>
      <c r="DV39" s="297" t="str">
        <f ca="true">+IF(OFFSET('Hygiene Data'!$F$12,0,10*ROW('Hygiene Data'!F33))="","",OFFSET('Hygiene Data'!$F$12,0,10*ROW('Hygiene Data'!F33)))</f>
        <v/>
      </c>
      <c r="DW39" s="297" t="str">
        <f ca="true">+IF(OFFSET('Hygiene Data'!$F$13,0,10*ROW('Hygiene Data'!F33))="","",OFFSET('Hygiene Data'!$F$13,0,10*ROW('Hygiene Data'!F33)))</f>
        <v/>
      </c>
      <c r="DX39" s="297" t="str">
        <f ca="true">+IF(OFFSET('Hygiene Data'!$G$11,0,10*ROW('Hygiene Data'!G33))="","",OFFSET('Hygiene Data'!$G$11,0,10*ROW('Hygiene Data'!G33)))</f>
        <v/>
      </c>
      <c r="DY39" s="297" t="str">
        <f ca="true">+IF(OFFSET('Hygiene Data'!$G$12,0,10*ROW('Hygiene Data'!G33))="","",OFFSET('Hygiene Data'!$G$12,0,10*ROW('Hygiene Data'!G33)))</f>
        <v/>
      </c>
      <c r="DZ39" s="297" t="str">
        <f ca="true">+IF(OFFSET('Hygiene Data'!$G$13,0,10*ROW('Hygiene Data'!G33))="","",OFFSET('Hygiene Data'!$G$13,0,10*ROW('Hygiene Data'!G33)))</f>
        <v/>
      </c>
      <c r="EA39" s="297" t="str">
        <f ca="true">+IF(OFFSET('Hygiene Data'!$H$11,0,10*ROW('Hygiene Data'!H33))="","",OFFSET('Hygiene Data'!$H$11,0,10*ROW('Hygiene Data'!H33)))</f>
        <v/>
      </c>
      <c r="EB39" s="297" t="str">
        <f ca="true">+IF(OFFSET('Hygiene Data'!$H$12,0,10*ROW('Hygiene Data'!H33))="","",OFFSET('Hygiene Data'!$H$12,0,10*ROW('Hygiene Data'!H33)))</f>
        <v/>
      </c>
      <c r="EC39" s="297" t="str">
        <f ca="true">+IF(OFFSET('Hygiene Data'!$H$13,0,10*ROW('Hygiene Data'!H33))="","",OFFSET('Hygiene Data'!$H$13,0,10*ROW('Hygiene Data'!H33)))</f>
        <v/>
      </c>
      <c r="ED39" s="297" t="str">
        <f ca="true">+IF(OFFSET('Hygiene Data'!$I$11,0,10*ROW('Hygiene Data'!I33))="","",OFFSET('Hygiene Data'!$I$11,0,10*ROW('Hygiene Data'!I33)))</f>
        <v/>
      </c>
      <c r="EE39" s="297" t="str">
        <f ca="true">+IF(OFFSET('Hygiene Data'!$I$12,0,10*ROW('Hygiene Data'!I33))="","",OFFSET('Hygiene Data'!$I$12,0,10*ROW('Hygiene Data'!I33)))</f>
        <v/>
      </c>
      <c r="EF39" s="29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7"/>
      <c r="BS40" s="297" t="str">
        <f ca="true">+IF(OFFSET('Water Data'!$D$27,0,10*ROW('Water Data'!D34))="","",OFFSET('Water Data'!$D$27,0,10*ROW('Water Data'!D34)))</f>
        <v/>
      </c>
      <c r="BT40" s="297" t="str">
        <f ca="true">+IF(OFFSET('Water Data'!$D$28,0,10*ROW('Water Data'!D34))="","",OFFSET('Water Data'!$D$28,0,10*ROW('Water Data'!D34)))</f>
        <v/>
      </c>
      <c r="BU40" s="297" t="str">
        <f ca="true">+IF(OFFSET('Water Data'!$D$29,0,10*ROW('Water Data'!D34))="","",OFFSET('Water Data'!$D$29,0,10*ROW('Water Data'!D34)))</f>
        <v/>
      </c>
      <c r="BV40" s="297" t="str">
        <f ca="true">+IF(OFFSET('Water Data'!$E$27,0,10*ROW('Water Data'!E34))="","",OFFSET('Water Data'!$E$27,0,10*ROW('Water Data'!E34)))</f>
        <v/>
      </c>
      <c r="BW40" s="297" t="str">
        <f ca="true">+IF(OFFSET('Water Data'!$E$28,0,10*ROW('Water Data'!E34))="","",OFFSET('Water Data'!$E$28,0,10*ROW('Water Data'!E34)))</f>
        <v/>
      </c>
      <c r="BX40" s="297" t="str">
        <f ca="true">+IF(OFFSET('Water Data'!$E$29,0,10*ROW('Water Data'!E34))="","",OFFSET('Water Data'!$E$29,0,10*ROW('Water Data'!E34)))</f>
        <v/>
      </c>
      <c r="BY40" s="297" t="str">
        <f ca="true">+IF(OFFSET('Water Data'!$F$27,0,10*ROW('Water Data'!F34))="","",OFFSET('Water Data'!$F$27,0,10*ROW('Water Data'!F34)))</f>
        <v/>
      </c>
      <c r="BZ40" s="297" t="str">
        <f ca="true">+IF(OFFSET('Water Data'!$F$28,0,10*ROW('Water Data'!F34))="","",OFFSET('Water Data'!$F$28,0,10*ROW('Water Data'!F34)))</f>
        <v/>
      </c>
      <c r="CA40" s="297" t="str">
        <f ca="true">+IF(OFFSET('Water Data'!$F$29,0,10*ROW('Water Data'!F34))="","",OFFSET('Water Data'!$F$29,0,10*ROW('Water Data'!F34)))</f>
        <v/>
      </c>
      <c r="CB40" s="297" t="str">
        <f ca="true">+IF(OFFSET('Water Data'!$G$27,0,10*ROW('Water Data'!G34))="","",OFFSET('Water Data'!$G$27,0,10*ROW('Water Data'!G34)))</f>
        <v/>
      </c>
      <c r="CC40" s="297" t="str">
        <f ca="true">+IF(OFFSET('Water Data'!$G$28,0,10*ROW('Water Data'!G34))="","",OFFSET('Water Data'!$G$28,0,10*ROW('Water Data'!G34)))</f>
        <v/>
      </c>
      <c r="CD40" s="297" t="str">
        <f ca="true">+IF(OFFSET('Water Data'!$G$29,0,10*ROW('Water Data'!G34))="","",OFFSET('Water Data'!$G$29,0,10*ROW('Water Data'!G34)))</f>
        <v/>
      </c>
      <c r="CE40" s="297" t="str">
        <f ca="true">+IF(OFFSET('Water Data'!$H$27,0,10*ROW('Water Data'!H34))="","",OFFSET('Water Data'!$H$27,0,10*ROW('Water Data'!H34)))</f>
        <v/>
      </c>
      <c r="CF40" s="297" t="str">
        <f ca="true">+IF(OFFSET('Water Data'!$H$28,0,10*ROW('Water Data'!H34))="","",OFFSET('Water Data'!$H$28,0,10*ROW('Water Data'!H34)))</f>
        <v/>
      </c>
      <c r="CG40" s="297" t="str">
        <f ca="true">+IF(OFFSET('Water Data'!$H$29,0,10*ROW('Water Data'!H34))="","",OFFSET('Water Data'!$H$29,0,10*ROW('Water Data'!H34)))</f>
        <v/>
      </c>
      <c r="CH40" s="297" t="str">
        <f ca="true">+IF(OFFSET('Water Data'!$I$27,0,10*ROW('Water Data'!I34))="","",OFFSET('Water Data'!$I$27,0,10*ROW('Water Data'!I34)))</f>
        <v/>
      </c>
      <c r="CI40" s="297" t="str">
        <f ca="true">+IF(OFFSET('Water Data'!$I$28,0,10*ROW('Water Data'!I34))="","",OFFSET('Water Data'!$I$28,0,10*ROW('Water Data'!I34)))</f>
        <v/>
      </c>
      <c r="CJ40" s="297" t="str">
        <f ca="true">+IF(OFFSET('Water Data'!$I$29,0,10*ROW('Water Data'!I34))="","",OFFSET('Water Data'!$I$29,0,10*ROW('Water Data'!I34)))</f>
        <v/>
      </c>
      <c r="CK40" s="297" t="str">
        <f ca="true">+IF(OFFSET('Sanitation Data'!$D$28,0,10*ROW('Sanitation Data'!D34))="","",OFFSET('Sanitation Data'!$D$28,0,10*ROW('Sanitation Data'!D34)))</f>
        <v/>
      </c>
      <c r="CL40" s="297" t="str">
        <f ca="true">+IF(OFFSET('Sanitation Data'!$D$29,0,10*ROW('Sanitation Data'!D34))="","",OFFSET('Sanitation Data'!$D$29,0,10*ROW('Sanitation Data'!D34)))</f>
        <v/>
      </c>
      <c r="CM40" s="297" t="str">
        <f ca="true">+IF(OFFSET('Sanitation Data'!$D$30,0,10*ROW('Sanitation Data'!D34))="","",OFFSET('Sanitation Data'!$D$30,0,10*ROW('Sanitation Data'!D34)))</f>
        <v/>
      </c>
      <c r="CN40" s="297" t="str">
        <f ca="true">+IF(OFFSET('Sanitation Data'!$D$31,0,10*ROW('Sanitation Data'!D34))="","",OFFSET('Sanitation Data'!$D$31,0,10*ROW('Sanitation Data'!D34)))</f>
        <v/>
      </c>
      <c r="CO40" s="297" t="str">
        <f ca="true">+IF(OFFSET('Sanitation Data'!$D$32,0,10*ROW('Sanitation Data'!D34))="","",OFFSET('Sanitation Data'!$D$32,0,10*ROW('Sanitation Data'!D34)))</f>
        <v/>
      </c>
      <c r="CP40" s="297" t="str">
        <f ca="true">+IF(OFFSET('Sanitation Data'!$E$28,0,10*ROW('Sanitation Data'!E34))="","",OFFSET('Sanitation Data'!$E$28,0,10*ROW('Sanitation Data'!E34)))</f>
        <v/>
      </c>
      <c r="CQ40" s="297" t="str">
        <f ca="true">+IF(OFFSET('Sanitation Data'!$E$29,0,10*ROW('Sanitation Data'!E34))="","",OFFSET('Sanitation Data'!$E$29,0,10*ROW('Sanitation Data'!E34)))</f>
        <v/>
      </c>
      <c r="CR40" s="297" t="str">
        <f ca="true">+IF(OFFSET('Sanitation Data'!$E$30,0,10*ROW('Sanitation Data'!E34))="","",OFFSET('Sanitation Data'!$E$30,0,10*ROW('Sanitation Data'!E34)))</f>
        <v/>
      </c>
      <c r="CS40" s="297" t="str">
        <f ca="true">+IF(OFFSET('Sanitation Data'!$E$31,0,10*ROW('Sanitation Data'!E34))="","",OFFSET('Sanitation Data'!$E$31,0,10*ROW('Sanitation Data'!E34)))</f>
        <v/>
      </c>
      <c r="CT40" s="297" t="str">
        <f ca="true">+IF(OFFSET('Sanitation Data'!$E$32,0,10*ROW('Sanitation Data'!E34))="","",OFFSET('Sanitation Data'!$E$32,0,10*ROW('Sanitation Data'!E34)))</f>
        <v/>
      </c>
      <c r="CU40" s="297" t="str">
        <f ca="true">+IF(OFFSET('Sanitation Data'!$F$28,0,10*ROW('Sanitation Data'!F34))="","",OFFSET('Sanitation Data'!$F$28,0,10*ROW('Sanitation Data'!F34)))</f>
        <v/>
      </c>
      <c r="CV40" s="297" t="str">
        <f ca="true">+IF(OFFSET('Sanitation Data'!$F$29,0,10*ROW('Sanitation Data'!F34))="","",OFFSET('Sanitation Data'!$F$29,0,10*ROW('Sanitation Data'!F34)))</f>
        <v/>
      </c>
      <c r="CW40" s="297" t="str">
        <f ca="true">+IF(OFFSET('Sanitation Data'!$F$30,0,10*ROW('Sanitation Data'!F34))="","",OFFSET('Sanitation Data'!$F$30,0,10*ROW('Sanitation Data'!F34)))</f>
        <v/>
      </c>
      <c r="CX40" s="297" t="str">
        <f ca="true">+IF(OFFSET('Sanitation Data'!$F$31,0,10*ROW('Sanitation Data'!F34))="","",OFFSET('Sanitation Data'!$F$31,0,10*ROW('Sanitation Data'!F34)))</f>
        <v/>
      </c>
      <c r="CY40" s="297" t="str">
        <f ca="true">+IF(OFFSET('Sanitation Data'!$F$32,0,10*ROW('Sanitation Data'!F34))="","",OFFSET('Sanitation Data'!$F$32,0,10*ROW('Sanitation Data'!F34)))</f>
        <v/>
      </c>
      <c r="CZ40" s="297" t="str">
        <f ca="true">+IF(OFFSET('Sanitation Data'!$G$28,0,10*ROW('Sanitation Data'!G34))="","",OFFSET('Sanitation Data'!$G$28,0,10*ROW('Sanitation Data'!G34)))</f>
        <v/>
      </c>
      <c r="DA40" s="297" t="str">
        <f ca="true">+IF(OFFSET('Sanitation Data'!$G$29,0,10*ROW('Sanitation Data'!G34))="","",OFFSET('Sanitation Data'!$G$29,0,10*ROW('Sanitation Data'!G34)))</f>
        <v/>
      </c>
      <c r="DB40" s="297" t="str">
        <f ca="true">+IF(OFFSET('Sanitation Data'!$G$30,0,10*ROW('Sanitation Data'!G34))="","",OFFSET('Sanitation Data'!$G$30,0,10*ROW('Sanitation Data'!G34)))</f>
        <v/>
      </c>
      <c r="DC40" s="297" t="str">
        <f ca="true">+IF(OFFSET('Sanitation Data'!$G$31,0,10*ROW('Sanitation Data'!G34))="","",OFFSET('Sanitation Data'!$G$31,0,10*ROW('Sanitation Data'!G34)))</f>
        <v/>
      </c>
      <c r="DD40" s="297" t="str">
        <f ca="true">+IF(OFFSET('Sanitation Data'!$G$32,0,10*ROW('Sanitation Data'!G34))="","",OFFSET('Sanitation Data'!$G$32,0,10*ROW('Sanitation Data'!G34)))</f>
        <v/>
      </c>
      <c r="DE40" s="297" t="str">
        <f ca="true">+IF(OFFSET('Sanitation Data'!$H$28,0,10*ROW('Sanitation Data'!H34))="","",OFFSET('Sanitation Data'!$H$28,0,10*ROW('Sanitation Data'!H34)))</f>
        <v/>
      </c>
      <c r="DF40" s="297" t="str">
        <f ca="true">+IF(OFFSET('Sanitation Data'!$H$29,0,10*ROW('Sanitation Data'!H34))="","",OFFSET('Sanitation Data'!$H$29,0,10*ROW('Sanitation Data'!H34)))</f>
        <v/>
      </c>
      <c r="DG40" s="297" t="str">
        <f ca="true">+IF(OFFSET('Sanitation Data'!$H$30,0,10*ROW('Sanitation Data'!H34))="","",OFFSET('Sanitation Data'!$H$30,0,10*ROW('Sanitation Data'!H34)))</f>
        <v/>
      </c>
      <c r="DH40" s="297" t="str">
        <f ca="true">+IF(OFFSET('Sanitation Data'!$H$31,0,10*ROW('Sanitation Data'!H34))="","",OFFSET('Sanitation Data'!$H$31,0,10*ROW('Sanitation Data'!H34)))</f>
        <v/>
      </c>
      <c r="DI40" s="297" t="str">
        <f ca="true">+IF(OFFSET('Sanitation Data'!$H$32,0,10*ROW('Sanitation Data'!H34))="","",OFFSET('Sanitation Data'!$H$32,0,10*ROW('Sanitation Data'!H34)))</f>
        <v/>
      </c>
      <c r="DJ40" s="297" t="str">
        <f ca="true">+IF(OFFSET('Sanitation Data'!$I$28,0,10*ROW('Sanitation Data'!I34))="","",OFFSET('Sanitation Data'!$I$28,0,10*ROW('Sanitation Data'!I34)))</f>
        <v/>
      </c>
      <c r="DK40" s="297" t="str">
        <f ca="true">+IF(OFFSET('Sanitation Data'!$I$29,0,10*ROW('Sanitation Data'!I34))="","",OFFSET('Sanitation Data'!$I$29,0,10*ROW('Sanitation Data'!I34)))</f>
        <v/>
      </c>
      <c r="DL40" s="297" t="str">
        <f ca="true">+IF(OFFSET('Sanitation Data'!$I$30,0,10*ROW('Sanitation Data'!I34))="","",OFFSET('Sanitation Data'!$I$30,0,10*ROW('Sanitation Data'!I34)))</f>
        <v/>
      </c>
      <c r="DM40" s="297" t="str">
        <f ca="true">+IF(OFFSET('Sanitation Data'!$I$31,0,10*ROW('Sanitation Data'!I34))="","",OFFSET('Sanitation Data'!$I$31,0,10*ROW('Sanitation Data'!I34)))</f>
        <v/>
      </c>
      <c r="DN40" s="297" t="str">
        <f ca="true">+IF(OFFSET('Sanitation Data'!$I$32,0,10*ROW('Sanitation Data'!I34))="","",OFFSET('Sanitation Data'!$I$32,0,10*ROW('Sanitation Data'!I34)))</f>
        <v/>
      </c>
      <c r="DO40" s="297" t="str">
        <f ca="true">+IF(OFFSET('Hygiene Data'!$D$11,0,10*ROW('Hygiene Data'!D34))="","",OFFSET('Hygiene Data'!$D$11,0,10*ROW('Hygiene Data'!D34)))</f>
        <v/>
      </c>
      <c r="DP40" s="297" t="str">
        <f ca="true">+IF(OFFSET('Hygiene Data'!$D$12,0,10*ROW('Hygiene Data'!D34))="","",OFFSET('Hygiene Data'!$D$12,0,10*ROW('Hygiene Data'!D34)))</f>
        <v/>
      </c>
      <c r="DQ40" s="297" t="str">
        <f ca="true">+IF(OFFSET('Hygiene Data'!$D$13,0,10*ROW('Hygiene Data'!D34))="","",OFFSET('Hygiene Data'!$D$13,0,10*ROW('Hygiene Data'!D34)))</f>
        <v/>
      </c>
      <c r="DR40" s="297" t="str">
        <f ca="true">+IF(OFFSET('Hygiene Data'!$E$11,0,10*ROW('Hygiene Data'!E34))="","",OFFSET('Hygiene Data'!$E$11,0,10*ROW('Hygiene Data'!E34)))</f>
        <v/>
      </c>
      <c r="DS40" s="297" t="str">
        <f ca="true">+IF(OFFSET('Hygiene Data'!$E$12,0,10*ROW('Hygiene Data'!E34))="","",OFFSET('Hygiene Data'!$E$12,0,10*ROW('Hygiene Data'!E34)))</f>
        <v/>
      </c>
      <c r="DT40" s="297" t="str">
        <f ca="true">+IF(OFFSET('Hygiene Data'!$E$13,0,10*ROW('Hygiene Data'!E34))="","",OFFSET('Hygiene Data'!$E$13,0,10*ROW('Hygiene Data'!E34)))</f>
        <v/>
      </c>
      <c r="DU40" s="297" t="str">
        <f ca="true">+IF(OFFSET('Hygiene Data'!$F$11,0,10*ROW('Hygiene Data'!F34))="","",OFFSET('Hygiene Data'!$F$11,0,10*ROW('Hygiene Data'!F34)))</f>
        <v/>
      </c>
      <c r="DV40" s="297" t="str">
        <f ca="true">+IF(OFFSET('Hygiene Data'!$F$12,0,10*ROW('Hygiene Data'!F34))="","",OFFSET('Hygiene Data'!$F$12,0,10*ROW('Hygiene Data'!F34)))</f>
        <v/>
      </c>
      <c r="DW40" s="297" t="str">
        <f ca="true">+IF(OFFSET('Hygiene Data'!$F$13,0,10*ROW('Hygiene Data'!F34))="","",OFFSET('Hygiene Data'!$F$13,0,10*ROW('Hygiene Data'!F34)))</f>
        <v/>
      </c>
      <c r="DX40" s="297" t="str">
        <f ca="true">+IF(OFFSET('Hygiene Data'!$G$11,0,10*ROW('Hygiene Data'!G34))="","",OFFSET('Hygiene Data'!$G$11,0,10*ROW('Hygiene Data'!G34)))</f>
        <v/>
      </c>
      <c r="DY40" s="297" t="str">
        <f ca="true">+IF(OFFSET('Hygiene Data'!$G$12,0,10*ROW('Hygiene Data'!G34))="","",OFFSET('Hygiene Data'!$G$12,0,10*ROW('Hygiene Data'!G34)))</f>
        <v/>
      </c>
      <c r="DZ40" s="297" t="str">
        <f ca="true">+IF(OFFSET('Hygiene Data'!$G$13,0,10*ROW('Hygiene Data'!G34))="","",OFFSET('Hygiene Data'!$G$13,0,10*ROW('Hygiene Data'!G34)))</f>
        <v/>
      </c>
      <c r="EA40" s="297" t="str">
        <f ca="true">+IF(OFFSET('Hygiene Data'!$H$11,0,10*ROW('Hygiene Data'!H34))="","",OFFSET('Hygiene Data'!$H$11,0,10*ROW('Hygiene Data'!H34)))</f>
        <v/>
      </c>
      <c r="EB40" s="297" t="str">
        <f ca="true">+IF(OFFSET('Hygiene Data'!$H$12,0,10*ROW('Hygiene Data'!H34))="","",OFFSET('Hygiene Data'!$H$12,0,10*ROW('Hygiene Data'!H34)))</f>
        <v/>
      </c>
      <c r="EC40" s="297" t="str">
        <f ca="true">+IF(OFFSET('Hygiene Data'!$H$13,0,10*ROW('Hygiene Data'!H34))="","",OFFSET('Hygiene Data'!$H$13,0,10*ROW('Hygiene Data'!H34)))</f>
        <v/>
      </c>
      <c r="ED40" s="297" t="str">
        <f ca="true">+IF(OFFSET('Hygiene Data'!$I$11,0,10*ROW('Hygiene Data'!I34))="","",OFFSET('Hygiene Data'!$I$11,0,10*ROW('Hygiene Data'!I34)))</f>
        <v/>
      </c>
      <c r="EE40" s="297" t="str">
        <f ca="true">+IF(OFFSET('Hygiene Data'!$I$12,0,10*ROW('Hygiene Data'!I34))="","",OFFSET('Hygiene Data'!$I$12,0,10*ROW('Hygiene Data'!I34)))</f>
        <v/>
      </c>
      <c r="EF40" s="29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7"/>
      <c r="BS41" s="297" t="str">
        <f ca="true">+IF(OFFSET('Water Data'!$D$27,0,10*ROW('Water Data'!D35))="","",OFFSET('Water Data'!$D$27,0,10*ROW('Water Data'!D35)))</f>
        <v/>
      </c>
      <c r="BT41" s="297" t="str">
        <f ca="true">+IF(OFFSET('Water Data'!$D$28,0,10*ROW('Water Data'!D35))="","",OFFSET('Water Data'!$D$28,0,10*ROW('Water Data'!D35)))</f>
        <v/>
      </c>
      <c r="BU41" s="297" t="str">
        <f ca="true">+IF(OFFSET('Water Data'!$D$29,0,10*ROW('Water Data'!D35))="","",OFFSET('Water Data'!$D$29,0,10*ROW('Water Data'!D35)))</f>
        <v/>
      </c>
      <c r="BV41" s="297" t="str">
        <f ca="true">+IF(OFFSET('Water Data'!$E$27,0,10*ROW('Water Data'!E35))="","",OFFSET('Water Data'!$E$27,0,10*ROW('Water Data'!E35)))</f>
        <v/>
      </c>
      <c r="BW41" s="297" t="str">
        <f ca="true">+IF(OFFSET('Water Data'!$E$28,0,10*ROW('Water Data'!E35))="","",OFFSET('Water Data'!$E$28,0,10*ROW('Water Data'!E35)))</f>
        <v/>
      </c>
      <c r="BX41" s="297" t="str">
        <f ca="true">+IF(OFFSET('Water Data'!$E$29,0,10*ROW('Water Data'!E35))="","",OFFSET('Water Data'!$E$29,0,10*ROW('Water Data'!E35)))</f>
        <v/>
      </c>
      <c r="BY41" s="297" t="str">
        <f ca="true">+IF(OFFSET('Water Data'!$F$27,0,10*ROW('Water Data'!F35))="","",OFFSET('Water Data'!$F$27,0,10*ROW('Water Data'!F35)))</f>
        <v/>
      </c>
      <c r="BZ41" s="297" t="str">
        <f ca="true">+IF(OFFSET('Water Data'!$F$28,0,10*ROW('Water Data'!F35))="","",OFFSET('Water Data'!$F$28,0,10*ROW('Water Data'!F35)))</f>
        <v/>
      </c>
      <c r="CA41" s="297" t="str">
        <f ca="true">+IF(OFFSET('Water Data'!$F$29,0,10*ROW('Water Data'!F35))="","",OFFSET('Water Data'!$F$29,0,10*ROW('Water Data'!F35)))</f>
        <v/>
      </c>
      <c r="CB41" s="297" t="str">
        <f ca="true">+IF(OFFSET('Water Data'!$G$27,0,10*ROW('Water Data'!G35))="","",OFFSET('Water Data'!$G$27,0,10*ROW('Water Data'!G35)))</f>
        <v/>
      </c>
      <c r="CC41" s="297" t="str">
        <f ca="true">+IF(OFFSET('Water Data'!$G$28,0,10*ROW('Water Data'!G35))="","",OFFSET('Water Data'!$G$28,0,10*ROW('Water Data'!G35)))</f>
        <v/>
      </c>
      <c r="CD41" s="297" t="str">
        <f ca="true">+IF(OFFSET('Water Data'!$G$29,0,10*ROW('Water Data'!G35))="","",OFFSET('Water Data'!$G$29,0,10*ROW('Water Data'!G35)))</f>
        <v/>
      </c>
      <c r="CE41" s="297" t="str">
        <f ca="true">+IF(OFFSET('Water Data'!$H$27,0,10*ROW('Water Data'!H35))="","",OFFSET('Water Data'!$H$27,0,10*ROW('Water Data'!H35)))</f>
        <v/>
      </c>
      <c r="CF41" s="297" t="str">
        <f ca="true">+IF(OFFSET('Water Data'!$H$28,0,10*ROW('Water Data'!H35))="","",OFFSET('Water Data'!$H$28,0,10*ROW('Water Data'!H35)))</f>
        <v/>
      </c>
      <c r="CG41" s="297" t="str">
        <f ca="true">+IF(OFFSET('Water Data'!$H$29,0,10*ROW('Water Data'!H35))="","",OFFSET('Water Data'!$H$29,0,10*ROW('Water Data'!H35)))</f>
        <v/>
      </c>
      <c r="CH41" s="297" t="str">
        <f ca="true">+IF(OFFSET('Water Data'!$I$27,0,10*ROW('Water Data'!I35))="","",OFFSET('Water Data'!$I$27,0,10*ROW('Water Data'!I35)))</f>
        <v/>
      </c>
      <c r="CI41" s="297" t="str">
        <f ca="true">+IF(OFFSET('Water Data'!$I$28,0,10*ROW('Water Data'!I35))="","",OFFSET('Water Data'!$I$28,0,10*ROW('Water Data'!I35)))</f>
        <v/>
      </c>
      <c r="CJ41" s="297" t="str">
        <f ca="true">+IF(OFFSET('Water Data'!$I$29,0,10*ROW('Water Data'!I35))="","",OFFSET('Water Data'!$I$29,0,10*ROW('Water Data'!I35)))</f>
        <v/>
      </c>
      <c r="CK41" s="297" t="str">
        <f ca="true">+IF(OFFSET('Sanitation Data'!$D$28,0,10*ROW('Sanitation Data'!D35))="","",OFFSET('Sanitation Data'!$D$28,0,10*ROW('Sanitation Data'!D35)))</f>
        <v/>
      </c>
      <c r="CL41" s="297" t="str">
        <f ca="true">+IF(OFFSET('Sanitation Data'!$D$29,0,10*ROW('Sanitation Data'!D35))="","",OFFSET('Sanitation Data'!$D$29,0,10*ROW('Sanitation Data'!D35)))</f>
        <v/>
      </c>
      <c r="CM41" s="297" t="str">
        <f ca="true">+IF(OFFSET('Sanitation Data'!$D$30,0,10*ROW('Sanitation Data'!D35))="","",OFFSET('Sanitation Data'!$D$30,0,10*ROW('Sanitation Data'!D35)))</f>
        <v/>
      </c>
      <c r="CN41" s="297" t="str">
        <f ca="true">+IF(OFFSET('Sanitation Data'!$D$31,0,10*ROW('Sanitation Data'!D35))="","",OFFSET('Sanitation Data'!$D$31,0,10*ROW('Sanitation Data'!D35)))</f>
        <v/>
      </c>
      <c r="CO41" s="297" t="str">
        <f ca="true">+IF(OFFSET('Sanitation Data'!$D$32,0,10*ROW('Sanitation Data'!D35))="","",OFFSET('Sanitation Data'!$D$32,0,10*ROW('Sanitation Data'!D35)))</f>
        <v/>
      </c>
      <c r="CP41" s="297" t="str">
        <f ca="true">+IF(OFFSET('Sanitation Data'!$E$28,0,10*ROW('Sanitation Data'!E35))="","",OFFSET('Sanitation Data'!$E$28,0,10*ROW('Sanitation Data'!E35)))</f>
        <v/>
      </c>
      <c r="CQ41" s="297" t="str">
        <f ca="true">+IF(OFFSET('Sanitation Data'!$E$29,0,10*ROW('Sanitation Data'!E35))="","",OFFSET('Sanitation Data'!$E$29,0,10*ROW('Sanitation Data'!E35)))</f>
        <v/>
      </c>
      <c r="CR41" s="297" t="str">
        <f ca="true">+IF(OFFSET('Sanitation Data'!$E$30,0,10*ROW('Sanitation Data'!E35))="","",OFFSET('Sanitation Data'!$E$30,0,10*ROW('Sanitation Data'!E35)))</f>
        <v/>
      </c>
      <c r="CS41" s="297" t="str">
        <f ca="true">+IF(OFFSET('Sanitation Data'!$E$31,0,10*ROW('Sanitation Data'!E35))="","",OFFSET('Sanitation Data'!$E$31,0,10*ROW('Sanitation Data'!E35)))</f>
        <v/>
      </c>
      <c r="CT41" s="297" t="str">
        <f ca="true">+IF(OFFSET('Sanitation Data'!$E$32,0,10*ROW('Sanitation Data'!E35))="","",OFFSET('Sanitation Data'!$E$32,0,10*ROW('Sanitation Data'!E35)))</f>
        <v/>
      </c>
      <c r="CU41" s="297" t="str">
        <f ca="true">+IF(OFFSET('Sanitation Data'!$F$28,0,10*ROW('Sanitation Data'!F35))="","",OFFSET('Sanitation Data'!$F$28,0,10*ROW('Sanitation Data'!F35)))</f>
        <v/>
      </c>
      <c r="CV41" s="297" t="str">
        <f ca="true">+IF(OFFSET('Sanitation Data'!$F$29,0,10*ROW('Sanitation Data'!F35))="","",OFFSET('Sanitation Data'!$F$29,0,10*ROW('Sanitation Data'!F35)))</f>
        <v/>
      </c>
      <c r="CW41" s="297" t="str">
        <f ca="true">+IF(OFFSET('Sanitation Data'!$F$30,0,10*ROW('Sanitation Data'!F35))="","",OFFSET('Sanitation Data'!$F$30,0,10*ROW('Sanitation Data'!F35)))</f>
        <v/>
      </c>
      <c r="CX41" s="297" t="str">
        <f ca="true">+IF(OFFSET('Sanitation Data'!$F$31,0,10*ROW('Sanitation Data'!F35))="","",OFFSET('Sanitation Data'!$F$31,0,10*ROW('Sanitation Data'!F35)))</f>
        <v/>
      </c>
      <c r="CY41" s="297" t="str">
        <f ca="true">+IF(OFFSET('Sanitation Data'!$F$32,0,10*ROW('Sanitation Data'!F35))="","",OFFSET('Sanitation Data'!$F$32,0,10*ROW('Sanitation Data'!F35)))</f>
        <v/>
      </c>
      <c r="CZ41" s="297" t="str">
        <f ca="true">+IF(OFFSET('Sanitation Data'!$G$28,0,10*ROW('Sanitation Data'!G35))="","",OFFSET('Sanitation Data'!$G$28,0,10*ROW('Sanitation Data'!G35)))</f>
        <v/>
      </c>
      <c r="DA41" s="297" t="str">
        <f ca="true">+IF(OFFSET('Sanitation Data'!$G$29,0,10*ROW('Sanitation Data'!G35))="","",OFFSET('Sanitation Data'!$G$29,0,10*ROW('Sanitation Data'!G35)))</f>
        <v/>
      </c>
      <c r="DB41" s="297" t="str">
        <f ca="true">+IF(OFFSET('Sanitation Data'!$G$30,0,10*ROW('Sanitation Data'!G35))="","",OFFSET('Sanitation Data'!$G$30,0,10*ROW('Sanitation Data'!G35)))</f>
        <v/>
      </c>
      <c r="DC41" s="297" t="str">
        <f ca="true">+IF(OFFSET('Sanitation Data'!$G$31,0,10*ROW('Sanitation Data'!G35))="","",OFFSET('Sanitation Data'!$G$31,0,10*ROW('Sanitation Data'!G35)))</f>
        <v/>
      </c>
      <c r="DD41" s="297" t="str">
        <f ca="true">+IF(OFFSET('Sanitation Data'!$G$32,0,10*ROW('Sanitation Data'!G35))="","",OFFSET('Sanitation Data'!$G$32,0,10*ROW('Sanitation Data'!G35)))</f>
        <v/>
      </c>
      <c r="DE41" s="297" t="str">
        <f ca="true">+IF(OFFSET('Sanitation Data'!$H$28,0,10*ROW('Sanitation Data'!H35))="","",OFFSET('Sanitation Data'!$H$28,0,10*ROW('Sanitation Data'!H35)))</f>
        <v/>
      </c>
      <c r="DF41" s="297" t="str">
        <f ca="true">+IF(OFFSET('Sanitation Data'!$H$29,0,10*ROW('Sanitation Data'!H35))="","",OFFSET('Sanitation Data'!$H$29,0,10*ROW('Sanitation Data'!H35)))</f>
        <v/>
      </c>
      <c r="DG41" s="297" t="str">
        <f ca="true">+IF(OFFSET('Sanitation Data'!$H$30,0,10*ROW('Sanitation Data'!H35))="","",OFFSET('Sanitation Data'!$H$30,0,10*ROW('Sanitation Data'!H35)))</f>
        <v/>
      </c>
      <c r="DH41" s="297" t="str">
        <f ca="true">+IF(OFFSET('Sanitation Data'!$H$31,0,10*ROW('Sanitation Data'!H35))="","",OFFSET('Sanitation Data'!$H$31,0,10*ROW('Sanitation Data'!H35)))</f>
        <v/>
      </c>
      <c r="DI41" s="297" t="str">
        <f ca="true">+IF(OFFSET('Sanitation Data'!$H$32,0,10*ROW('Sanitation Data'!H35))="","",OFFSET('Sanitation Data'!$H$32,0,10*ROW('Sanitation Data'!H35)))</f>
        <v/>
      </c>
      <c r="DJ41" s="297" t="str">
        <f ca="true">+IF(OFFSET('Sanitation Data'!$I$28,0,10*ROW('Sanitation Data'!I35))="","",OFFSET('Sanitation Data'!$I$28,0,10*ROW('Sanitation Data'!I35)))</f>
        <v/>
      </c>
      <c r="DK41" s="297" t="str">
        <f ca="true">+IF(OFFSET('Sanitation Data'!$I$29,0,10*ROW('Sanitation Data'!I35))="","",OFFSET('Sanitation Data'!$I$29,0,10*ROW('Sanitation Data'!I35)))</f>
        <v/>
      </c>
      <c r="DL41" s="297" t="str">
        <f ca="true">+IF(OFFSET('Sanitation Data'!$I$30,0,10*ROW('Sanitation Data'!I35))="","",OFFSET('Sanitation Data'!$I$30,0,10*ROW('Sanitation Data'!I35)))</f>
        <v/>
      </c>
      <c r="DM41" s="297" t="str">
        <f ca="true">+IF(OFFSET('Sanitation Data'!$I$31,0,10*ROW('Sanitation Data'!I35))="","",OFFSET('Sanitation Data'!$I$31,0,10*ROW('Sanitation Data'!I35)))</f>
        <v/>
      </c>
      <c r="DN41" s="297" t="str">
        <f ca="true">+IF(OFFSET('Sanitation Data'!$I$32,0,10*ROW('Sanitation Data'!I35))="","",OFFSET('Sanitation Data'!$I$32,0,10*ROW('Sanitation Data'!I35)))</f>
        <v/>
      </c>
      <c r="DO41" s="297" t="str">
        <f ca="true">+IF(OFFSET('Hygiene Data'!$D$11,0,10*ROW('Hygiene Data'!D35))="","",OFFSET('Hygiene Data'!$D$11,0,10*ROW('Hygiene Data'!D35)))</f>
        <v/>
      </c>
      <c r="DP41" s="297" t="str">
        <f ca="true">+IF(OFFSET('Hygiene Data'!$D$12,0,10*ROW('Hygiene Data'!D35))="","",OFFSET('Hygiene Data'!$D$12,0,10*ROW('Hygiene Data'!D35)))</f>
        <v/>
      </c>
      <c r="DQ41" s="297" t="str">
        <f ca="true">+IF(OFFSET('Hygiene Data'!$D$13,0,10*ROW('Hygiene Data'!D35))="","",OFFSET('Hygiene Data'!$D$13,0,10*ROW('Hygiene Data'!D35)))</f>
        <v/>
      </c>
      <c r="DR41" s="297" t="str">
        <f ca="true">+IF(OFFSET('Hygiene Data'!$E$11,0,10*ROW('Hygiene Data'!E35))="","",OFFSET('Hygiene Data'!$E$11,0,10*ROW('Hygiene Data'!E35)))</f>
        <v/>
      </c>
      <c r="DS41" s="297" t="str">
        <f ca="true">+IF(OFFSET('Hygiene Data'!$E$12,0,10*ROW('Hygiene Data'!E35))="","",OFFSET('Hygiene Data'!$E$12,0,10*ROW('Hygiene Data'!E35)))</f>
        <v/>
      </c>
      <c r="DT41" s="297" t="str">
        <f ca="true">+IF(OFFSET('Hygiene Data'!$E$13,0,10*ROW('Hygiene Data'!E35))="","",OFFSET('Hygiene Data'!$E$13,0,10*ROW('Hygiene Data'!E35)))</f>
        <v/>
      </c>
      <c r="DU41" s="297" t="str">
        <f ca="true">+IF(OFFSET('Hygiene Data'!$F$11,0,10*ROW('Hygiene Data'!F35))="","",OFFSET('Hygiene Data'!$F$11,0,10*ROW('Hygiene Data'!F35)))</f>
        <v/>
      </c>
      <c r="DV41" s="297" t="str">
        <f ca="true">+IF(OFFSET('Hygiene Data'!$F$12,0,10*ROW('Hygiene Data'!F35))="","",OFFSET('Hygiene Data'!$F$12,0,10*ROW('Hygiene Data'!F35)))</f>
        <v/>
      </c>
      <c r="DW41" s="297" t="str">
        <f ca="true">+IF(OFFSET('Hygiene Data'!$F$13,0,10*ROW('Hygiene Data'!F35))="","",OFFSET('Hygiene Data'!$F$13,0,10*ROW('Hygiene Data'!F35)))</f>
        <v/>
      </c>
      <c r="DX41" s="297" t="str">
        <f ca="true">+IF(OFFSET('Hygiene Data'!$G$11,0,10*ROW('Hygiene Data'!G35))="","",OFFSET('Hygiene Data'!$G$11,0,10*ROW('Hygiene Data'!G35)))</f>
        <v/>
      </c>
      <c r="DY41" s="297" t="str">
        <f ca="true">+IF(OFFSET('Hygiene Data'!$G$12,0,10*ROW('Hygiene Data'!G35))="","",OFFSET('Hygiene Data'!$G$12,0,10*ROW('Hygiene Data'!G35)))</f>
        <v/>
      </c>
      <c r="DZ41" s="297" t="str">
        <f ca="true">+IF(OFFSET('Hygiene Data'!$G$13,0,10*ROW('Hygiene Data'!G35))="","",OFFSET('Hygiene Data'!$G$13,0,10*ROW('Hygiene Data'!G35)))</f>
        <v/>
      </c>
      <c r="EA41" s="297" t="str">
        <f ca="true">+IF(OFFSET('Hygiene Data'!$H$11,0,10*ROW('Hygiene Data'!H35))="","",OFFSET('Hygiene Data'!$H$11,0,10*ROW('Hygiene Data'!H35)))</f>
        <v/>
      </c>
      <c r="EB41" s="297" t="str">
        <f ca="true">+IF(OFFSET('Hygiene Data'!$H$12,0,10*ROW('Hygiene Data'!H35))="","",OFFSET('Hygiene Data'!$H$12,0,10*ROW('Hygiene Data'!H35)))</f>
        <v/>
      </c>
      <c r="EC41" s="297" t="str">
        <f ca="true">+IF(OFFSET('Hygiene Data'!$H$13,0,10*ROW('Hygiene Data'!H35))="","",OFFSET('Hygiene Data'!$H$13,0,10*ROW('Hygiene Data'!H35)))</f>
        <v/>
      </c>
      <c r="ED41" s="297" t="str">
        <f ca="true">+IF(OFFSET('Hygiene Data'!$I$11,0,10*ROW('Hygiene Data'!I35))="","",OFFSET('Hygiene Data'!$I$11,0,10*ROW('Hygiene Data'!I35)))</f>
        <v/>
      </c>
      <c r="EE41" s="297" t="str">
        <f ca="true">+IF(OFFSET('Hygiene Data'!$I$12,0,10*ROW('Hygiene Data'!I35))="","",OFFSET('Hygiene Data'!$I$12,0,10*ROW('Hygiene Data'!I35)))</f>
        <v/>
      </c>
      <c r="EF41" s="29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7"/>
      <c r="BS42" s="297" t="str">
        <f ca="true">+IF(OFFSET('Water Data'!$D$27,0,10*ROW('Water Data'!D36))="","",OFFSET('Water Data'!$D$27,0,10*ROW('Water Data'!D36)))</f>
        <v/>
      </c>
      <c r="BT42" s="297" t="str">
        <f ca="true">+IF(OFFSET('Water Data'!$D$28,0,10*ROW('Water Data'!D36))="","",OFFSET('Water Data'!$D$28,0,10*ROW('Water Data'!D36)))</f>
        <v/>
      </c>
      <c r="BU42" s="297" t="str">
        <f ca="true">+IF(OFFSET('Water Data'!$D$29,0,10*ROW('Water Data'!D36))="","",OFFSET('Water Data'!$D$29,0,10*ROW('Water Data'!D36)))</f>
        <v/>
      </c>
      <c r="BV42" s="297" t="str">
        <f ca="true">+IF(OFFSET('Water Data'!$E$27,0,10*ROW('Water Data'!E36))="","",OFFSET('Water Data'!$E$27,0,10*ROW('Water Data'!E36)))</f>
        <v/>
      </c>
      <c r="BW42" s="297" t="str">
        <f ca="true">+IF(OFFSET('Water Data'!$E$28,0,10*ROW('Water Data'!E36))="","",OFFSET('Water Data'!$E$28,0,10*ROW('Water Data'!E36)))</f>
        <v/>
      </c>
      <c r="BX42" s="297" t="str">
        <f ca="true">+IF(OFFSET('Water Data'!$E$29,0,10*ROW('Water Data'!E36))="","",OFFSET('Water Data'!$E$29,0,10*ROW('Water Data'!E36)))</f>
        <v/>
      </c>
      <c r="BY42" s="297" t="str">
        <f ca="true">+IF(OFFSET('Water Data'!$F$27,0,10*ROW('Water Data'!F36))="","",OFFSET('Water Data'!$F$27,0,10*ROW('Water Data'!F36)))</f>
        <v/>
      </c>
      <c r="BZ42" s="297" t="str">
        <f ca="true">+IF(OFFSET('Water Data'!$F$28,0,10*ROW('Water Data'!F36))="","",OFFSET('Water Data'!$F$28,0,10*ROW('Water Data'!F36)))</f>
        <v/>
      </c>
      <c r="CA42" s="297" t="str">
        <f ca="true">+IF(OFFSET('Water Data'!$F$29,0,10*ROW('Water Data'!F36))="","",OFFSET('Water Data'!$F$29,0,10*ROW('Water Data'!F36)))</f>
        <v/>
      </c>
      <c r="CB42" s="297" t="str">
        <f ca="true">+IF(OFFSET('Water Data'!$G$27,0,10*ROW('Water Data'!G36))="","",OFFSET('Water Data'!$G$27,0,10*ROW('Water Data'!G36)))</f>
        <v/>
      </c>
      <c r="CC42" s="297" t="str">
        <f ca="true">+IF(OFFSET('Water Data'!$G$28,0,10*ROW('Water Data'!G36))="","",OFFSET('Water Data'!$G$28,0,10*ROW('Water Data'!G36)))</f>
        <v/>
      </c>
      <c r="CD42" s="297" t="str">
        <f ca="true">+IF(OFFSET('Water Data'!$G$29,0,10*ROW('Water Data'!G36))="","",OFFSET('Water Data'!$G$29,0,10*ROW('Water Data'!G36)))</f>
        <v/>
      </c>
      <c r="CE42" s="297" t="str">
        <f ca="true">+IF(OFFSET('Water Data'!$H$27,0,10*ROW('Water Data'!H36))="","",OFFSET('Water Data'!$H$27,0,10*ROW('Water Data'!H36)))</f>
        <v/>
      </c>
      <c r="CF42" s="297" t="str">
        <f ca="true">+IF(OFFSET('Water Data'!$H$28,0,10*ROW('Water Data'!H36))="","",OFFSET('Water Data'!$H$28,0,10*ROW('Water Data'!H36)))</f>
        <v/>
      </c>
      <c r="CG42" s="297" t="str">
        <f ca="true">+IF(OFFSET('Water Data'!$H$29,0,10*ROW('Water Data'!H36))="","",OFFSET('Water Data'!$H$29,0,10*ROW('Water Data'!H36)))</f>
        <v/>
      </c>
      <c r="CH42" s="297" t="str">
        <f ca="true">+IF(OFFSET('Water Data'!$I$27,0,10*ROW('Water Data'!I36))="","",OFFSET('Water Data'!$I$27,0,10*ROW('Water Data'!I36)))</f>
        <v/>
      </c>
      <c r="CI42" s="297" t="str">
        <f ca="true">+IF(OFFSET('Water Data'!$I$28,0,10*ROW('Water Data'!I36))="","",OFFSET('Water Data'!$I$28,0,10*ROW('Water Data'!I36)))</f>
        <v/>
      </c>
      <c r="CJ42" s="297" t="str">
        <f ca="true">+IF(OFFSET('Water Data'!$I$29,0,10*ROW('Water Data'!I36))="","",OFFSET('Water Data'!$I$29,0,10*ROW('Water Data'!I36)))</f>
        <v/>
      </c>
      <c r="CK42" s="297" t="str">
        <f ca="true">+IF(OFFSET('Sanitation Data'!$D$28,0,10*ROW('Sanitation Data'!D36))="","",OFFSET('Sanitation Data'!$D$28,0,10*ROW('Sanitation Data'!D36)))</f>
        <v/>
      </c>
      <c r="CL42" s="297" t="str">
        <f ca="true">+IF(OFFSET('Sanitation Data'!$D$29,0,10*ROW('Sanitation Data'!D36))="","",OFFSET('Sanitation Data'!$D$29,0,10*ROW('Sanitation Data'!D36)))</f>
        <v/>
      </c>
      <c r="CM42" s="297" t="str">
        <f ca="true">+IF(OFFSET('Sanitation Data'!$D$30,0,10*ROW('Sanitation Data'!D36))="","",OFFSET('Sanitation Data'!$D$30,0,10*ROW('Sanitation Data'!D36)))</f>
        <v/>
      </c>
      <c r="CN42" s="297" t="str">
        <f ca="true">+IF(OFFSET('Sanitation Data'!$D$31,0,10*ROW('Sanitation Data'!D36))="","",OFFSET('Sanitation Data'!$D$31,0,10*ROW('Sanitation Data'!D36)))</f>
        <v/>
      </c>
      <c r="CO42" s="297" t="str">
        <f ca="true">+IF(OFFSET('Sanitation Data'!$D$32,0,10*ROW('Sanitation Data'!D36))="","",OFFSET('Sanitation Data'!$D$32,0,10*ROW('Sanitation Data'!D36)))</f>
        <v/>
      </c>
      <c r="CP42" s="297" t="str">
        <f ca="true">+IF(OFFSET('Sanitation Data'!$E$28,0,10*ROW('Sanitation Data'!E36))="","",OFFSET('Sanitation Data'!$E$28,0,10*ROW('Sanitation Data'!E36)))</f>
        <v/>
      </c>
      <c r="CQ42" s="297" t="str">
        <f ca="true">+IF(OFFSET('Sanitation Data'!$E$29,0,10*ROW('Sanitation Data'!E36))="","",OFFSET('Sanitation Data'!$E$29,0,10*ROW('Sanitation Data'!E36)))</f>
        <v/>
      </c>
      <c r="CR42" s="297" t="str">
        <f ca="true">+IF(OFFSET('Sanitation Data'!$E$30,0,10*ROW('Sanitation Data'!E36))="","",OFFSET('Sanitation Data'!$E$30,0,10*ROW('Sanitation Data'!E36)))</f>
        <v/>
      </c>
      <c r="CS42" s="297" t="str">
        <f ca="true">+IF(OFFSET('Sanitation Data'!$E$31,0,10*ROW('Sanitation Data'!E36))="","",OFFSET('Sanitation Data'!$E$31,0,10*ROW('Sanitation Data'!E36)))</f>
        <v/>
      </c>
      <c r="CT42" s="297" t="str">
        <f ca="true">+IF(OFFSET('Sanitation Data'!$E$32,0,10*ROW('Sanitation Data'!E36))="","",OFFSET('Sanitation Data'!$E$32,0,10*ROW('Sanitation Data'!E36)))</f>
        <v/>
      </c>
      <c r="CU42" s="297" t="str">
        <f ca="true">+IF(OFFSET('Sanitation Data'!$F$28,0,10*ROW('Sanitation Data'!F36))="","",OFFSET('Sanitation Data'!$F$28,0,10*ROW('Sanitation Data'!F36)))</f>
        <v/>
      </c>
      <c r="CV42" s="297" t="str">
        <f ca="true">+IF(OFFSET('Sanitation Data'!$F$29,0,10*ROW('Sanitation Data'!F36))="","",OFFSET('Sanitation Data'!$F$29,0,10*ROW('Sanitation Data'!F36)))</f>
        <v/>
      </c>
      <c r="CW42" s="297" t="str">
        <f ca="true">+IF(OFFSET('Sanitation Data'!$F$30,0,10*ROW('Sanitation Data'!F36))="","",OFFSET('Sanitation Data'!$F$30,0,10*ROW('Sanitation Data'!F36)))</f>
        <v/>
      </c>
      <c r="CX42" s="297" t="str">
        <f ca="true">+IF(OFFSET('Sanitation Data'!$F$31,0,10*ROW('Sanitation Data'!F36))="","",OFFSET('Sanitation Data'!$F$31,0,10*ROW('Sanitation Data'!F36)))</f>
        <v/>
      </c>
      <c r="CY42" s="297" t="str">
        <f ca="true">+IF(OFFSET('Sanitation Data'!$F$32,0,10*ROW('Sanitation Data'!F36))="","",OFFSET('Sanitation Data'!$F$32,0,10*ROW('Sanitation Data'!F36)))</f>
        <v/>
      </c>
      <c r="CZ42" s="297" t="str">
        <f ca="true">+IF(OFFSET('Sanitation Data'!$G$28,0,10*ROW('Sanitation Data'!G36))="","",OFFSET('Sanitation Data'!$G$28,0,10*ROW('Sanitation Data'!G36)))</f>
        <v/>
      </c>
      <c r="DA42" s="297" t="str">
        <f ca="true">+IF(OFFSET('Sanitation Data'!$G$29,0,10*ROW('Sanitation Data'!G36))="","",OFFSET('Sanitation Data'!$G$29,0,10*ROW('Sanitation Data'!G36)))</f>
        <v/>
      </c>
      <c r="DB42" s="297" t="str">
        <f ca="true">+IF(OFFSET('Sanitation Data'!$G$30,0,10*ROW('Sanitation Data'!G36))="","",OFFSET('Sanitation Data'!$G$30,0,10*ROW('Sanitation Data'!G36)))</f>
        <v/>
      </c>
      <c r="DC42" s="297" t="str">
        <f ca="true">+IF(OFFSET('Sanitation Data'!$G$31,0,10*ROW('Sanitation Data'!G36))="","",OFFSET('Sanitation Data'!$G$31,0,10*ROW('Sanitation Data'!G36)))</f>
        <v/>
      </c>
      <c r="DD42" s="297" t="str">
        <f ca="true">+IF(OFFSET('Sanitation Data'!$G$32,0,10*ROW('Sanitation Data'!G36))="","",OFFSET('Sanitation Data'!$G$32,0,10*ROW('Sanitation Data'!G36)))</f>
        <v/>
      </c>
      <c r="DE42" s="297" t="str">
        <f ca="true">+IF(OFFSET('Sanitation Data'!$H$28,0,10*ROW('Sanitation Data'!H36))="","",OFFSET('Sanitation Data'!$H$28,0,10*ROW('Sanitation Data'!H36)))</f>
        <v/>
      </c>
      <c r="DF42" s="297" t="str">
        <f ca="true">+IF(OFFSET('Sanitation Data'!$H$29,0,10*ROW('Sanitation Data'!H36))="","",OFFSET('Sanitation Data'!$H$29,0,10*ROW('Sanitation Data'!H36)))</f>
        <v/>
      </c>
      <c r="DG42" s="297" t="str">
        <f ca="true">+IF(OFFSET('Sanitation Data'!$H$30,0,10*ROW('Sanitation Data'!H36))="","",OFFSET('Sanitation Data'!$H$30,0,10*ROW('Sanitation Data'!H36)))</f>
        <v/>
      </c>
      <c r="DH42" s="297" t="str">
        <f ca="true">+IF(OFFSET('Sanitation Data'!$H$31,0,10*ROW('Sanitation Data'!H36))="","",OFFSET('Sanitation Data'!$H$31,0,10*ROW('Sanitation Data'!H36)))</f>
        <v/>
      </c>
      <c r="DI42" s="297" t="str">
        <f ca="true">+IF(OFFSET('Sanitation Data'!$H$32,0,10*ROW('Sanitation Data'!H36))="","",OFFSET('Sanitation Data'!$H$32,0,10*ROW('Sanitation Data'!H36)))</f>
        <v/>
      </c>
      <c r="DJ42" s="297" t="str">
        <f ca="true">+IF(OFFSET('Sanitation Data'!$I$28,0,10*ROW('Sanitation Data'!I36))="","",OFFSET('Sanitation Data'!$I$28,0,10*ROW('Sanitation Data'!I36)))</f>
        <v/>
      </c>
      <c r="DK42" s="297" t="str">
        <f ca="true">+IF(OFFSET('Sanitation Data'!$I$29,0,10*ROW('Sanitation Data'!I36))="","",OFFSET('Sanitation Data'!$I$29,0,10*ROW('Sanitation Data'!I36)))</f>
        <v/>
      </c>
      <c r="DL42" s="297" t="str">
        <f ca="true">+IF(OFFSET('Sanitation Data'!$I$30,0,10*ROW('Sanitation Data'!I36))="","",OFFSET('Sanitation Data'!$I$30,0,10*ROW('Sanitation Data'!I36)))</f>
        <v/>
      </c>
      <c r="DM42" s="297" t="str">
        <f ca="true">+IF(OFFSET('Sanitation Data'!$I$31,0,10*ROW('Sanitation Data'!I36))="","",OFFSET('Sanitation Data'!$I$31,0,10*ROW('Sanitation Data'!I36)))</f>
        <v/>
      </c>
      <c r="DN42" s="297" t="str">
        <f ca="true">+IF(OFFSET('Sanitation Data'!$I$32,0,10*ROW('Sanitation Data'!I36))="","",OFFSET('Sanitation Data'!$I$32,0,10*ROW('Sanitation Data'!I36)))</f>
        <v/>
      </c>
      <c r="DO42" s="297" t="str">
        <f ca="true">+IF(OFFSET('Hygiene Data'!$D$11,0,10*ROW('Hygiene Data'!D36))="","",OFFSET('Hygiene Data'!$D$11,0,10*ROW('Hygiene Data'!D36)))</f>
        <v/>
      </c>
      <c r="DP42" s="297" t="str">
        <f ca="true">+IF(OFFSET('Hygiene Data'!$D$12,0,10*ROW('Hygiene Data'!D36))="","",OFFSET('Hygiene Data'!$D$12,0,10*ROW('Hygiene Data'!D36)))</f>
        <v/>
      </c>
      <c r="DQ42" s="297" t="str">
        <f ca="true">+IF(OFFSET('Hygiene Data'!$D$13,0,10*ROW('Hygiene Data'!D36))="","",OFFSET('Hygiene Data'!$D$13,0,10*ROW('Hygiene Data'!D36)))</f>
        <v/>
      </c>
      <c r="DR42" s="297" t="str">
        <f ca="true">+IF(OFFSET('Hygiene Data'!$E$11,0,10*ROW('Hygiene Data'!E36))="","",OFFSET('Hygiene Data'!$E$11,0,10*ROW('Hygiene Data'!E36)))</f>
        <v/>
      </c>
      <c r="DS42" s="297" t="str">
        <f ca="true">+IF(OFFSET('Hygiene Data'!$E$12,0,10*ROW('Hygiene Data'!E36))="","",OFFSET('Hygiene Data'!$E$12,0,10*ROW('Hygiene Data'!E36)))</f>
        <v/>
      </c>
      <c r="DT42" s="297" t="str">
        <f ca="true">+IF(OFFSET('Hygiene Data'!$E$13,0,10*ROW('Hygiene Data'!E36))="","",OFFSET('Hygiene Data'!$E$13,0,10*ROW('Hygiene Data'!E36)))</f>
        <v/>
      </c>
      <c r="DU42" s="297" t="str">
        <f ca="true">+IF(OFFSET('Hygiene Data'!$F$11,0,10*ROW('Hygiene Data'!F36))="","",OFFSET('Hygiene Data'!$F$11,0,10*ROW('Hygiene Data'!F36)))</f>
        <v/>
      </c>
      <c r="DV42" s="297" t="str">
        <f ca="true">+IF(OFFSET('Hygiene Data'!$F$12,0,10*ROW('Hygiene Data'!F36))="","",OFFSET('Hygiene Data'!$F$12,0,10*ROW('Hygiene Data'!F36)))</f>
        <v/>
      </c>
      <c r="DW42" s="297" t="str">
        <f ca="true">+IF(OFFSET('Hygiene Data'!$F$13,0,10*ROW('Hygiene Data'!F36))="","",OFFSET('Hygiene Data'!$F$13,0,10*ROW('Hygiene Data'!F36)))</f>
        <v/>
      </c>
      <c r="DX42" s="297" t="str">
        <f ca="true">+IF(OFFSET('Hygiene Data'!$G$11,0,10*ROW('Hygiene Data'!G36))="","",OFFSET('Hygiene Data'!$G$11,0,10*ROW('Hygiene Data'!G36)))</f>
        <v/>
      </c>
      <c r="DY42" s="297" t="str">
        <f ca="true">+IF(OFFSET('Hygiene Data'!$G$12,0,10*ROW('Hygiene Data'!G36))="","",OFFSET('Hygiene Data'!$G$12,0,10*ROW('Hygiene Data'!G36)))</f>
        <v/>
      </c>
      <c r="DZ42" s="297" t="str">
        <f ca="true">+IF(OFFSET('Hygiene Data'!$G$13,0,10*ROW('Hygiene Data'!G36))="","",OFFSET('Hygiene Data'!$G$13,0,10*ROW('Hygiene Data'!G36)))</f>
        <v/>
      </c>
      <c r="EA42" s="297" t="str">
        <f ca="true">+IF(OFFSET('Hygiene Data'!$H$11,0,10*ROW('Hygiene Data'!H36))="","",OFFSET('Hygiene Data'!$H$11,0,10*ROW('Hygiene Data'!H36)))</f>
        <v/>
      </c>
      <c r="EB42" s="297" t="str">
        <f ca="true">+IF(OFFSET('Hygiene Data'!$H$12,0,10*ROW('Hygiene Data'!H36))="","",OFFSET('Hygiene Data'!$H$12,0,10*ROW('Hygiene Data'!H36)))</f>
        <v/>
      </c>
      <c r="EC42" s="297" t="str">
        <f ca="true">+IF(OFFSET('Hygiene Data'!$H$13,0,10*ROW('Hygiene Data'!H36))="","",OFFSET('Hygiene Data'!$H$13,0,10*ROW('Hygiene Data'!H36)))</f>
        <v/>
      </c>
      <c r="ED42" s="297" t="str">
        <f ca="true">+IF(OFFSET('Hygiene Data'!$I$11,0,10*ROW('Hygiene Data'!I36))="","",OFFSET('Hygiene Data'!$I$11,0,10*ROW('Hygiene Data'!I36)))</f>
        <v/>
      </c>
      <c r="EE42" s="297" t="str">
        <f ca="true">+IF(OFFSET('Hygiene Data'!$I$12,0,10*ROW('Hygiene Data'!I36))="","",OFFSET('Hygiene Data'!$I$12,0,10*ROW('Hygiene Data'!I36)))</f>
        <v/>
      </c>
      <c r="EF42" s="29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7"/>
      <c r="BS43" s="297" t="str">
        <f ca="true">+IF(OFFSET('Water Data'!$D$27,0,10*ROW('Water Data'!D37))="","",OFFSET('Water Data'!$D$27,0,10*ROW('Water Data'!D37)))</f>
        <v/>
      </c>
      <c r="BT43" s="297" t="str">
        <f ca="true">+IF(OFFSET('Water Data'!$D$28,0,10*ROW('Water Data'!D37))="","",OFFSET('Water Data'!$D$28,0,10*ROW('Water Data'!D37)))</f>
        <v/>
      </c>
      <c r="BU43" s="297" t="str">
        <f ca="true">+IF(OFFSET('Water Data'!$D$29,0,10*ROW('Water Data'!D37))="","",OFFSET('Water Data'!$D$29,0,10*ROW('Water Data'!D37)))</f>
        <v/>
      </c>
      <c r="BV43" s="297" t="str">
        <f ca="true">+IF(OFFSET('Water Data'!$E$27,0,10*ROW('Water Data'!E37))="","",OFFSET('Water Data'!$E$27,0,10*ROW('Water Data'!E37)))</f>
        <v/>
      </c>
      <c r="BW43" s="297" t="str">
        <f ca="true">+IF(OFFSET('Water Data'!$E$28,0,10*ROW('Water Data'!E37))="","",OFFSET('Water Data'!$E$28,0,10*ROW('Water Data'!E37)))</f>
        <v/>
      </c>
      <c r="BX43" s="297" t="str">
        <f ca="true">+IF(OFFSET('Water Data'!$E$29,0,10*ROW('Water Data'!E37))="","",OFFSET('Water Data'!$E$29,0,10*ROW('Water Data'!E37)))</f>
        <v/>
      </c>
      <c r="BY43" s="297" t="str">
        <f ca="true">+IF(OFFSET('Water Data'!$F$27,0,10*ROW('Water Data'!F37))="","",OFFSET('Water Data'!$F$27,0,10*ROW('Water Data'!F37)))</f>
        <v/>
      </c>
      <c r="BZ43" s="297" t="str">
        <f ca="true">+IF(OFFSET('Water Data'!$F$28,0,10*ROW('Water Data'!F37))="","",OFFSET('Water Data'!$F$28,0,10*ROW('Water Data'!F37)))</f>
        <v/>
      </c>
      <c r="CA43" s="297" t="str">
        <f ca="true">+IF(OFFSET('Water Data'!$F$29,0,10*ROW('Water Data'!F37))="","",OFFSET('Water Data'!$F$29,0,10*ROW('Water Data'!F37)))</f>
        <v/>
      </c>
      <c r="CB43" s="297" t="str">
        <f ca="true">+IF(OFFSET('Water Data'!$G$27,0,10*ROW('Water Data'!G37))="","",OFFSET('Water Data'!$G$27,0,10*ROW('Water Data'!G37)))</f>
        <v/>
      </c>
      <c r="CC43" s="297" t="str">
        <f ca="true">+IF(OFFSET('Water Data'!$G$28,0,10*ROW('Water Data'!G37))="","",OFFSET('Water Data'!$G$28,0,10*ROW('Water Data'!G37)))</f>
        <v/>
      </c>
      <c r="CD43" s="297" t="str">
        <f ca="true">+IF(OFFSET('Water Data'!$G$29,0,10*ROW('Water Data'!G37))="","",OFFSET('Water Data'!$G$29,0,10*ROW('Water Data'!G37)))</f>
        <v/>
      </c>
      <c r="CE43" s="297" t="str">
        <f ca="true">+IF(OFFSET('Water Data'!$H$27,0,10*ROW('Water Data'!H37))="","",OFFSET('Water Data'!$H$27,0,10*ROW('Water Data'!H37)))</f>
        <v/>
      </c>
      <c r="CF43" s="297" t="str">
        <f ca="true">+IF(OFFSET('Water Data'!$H$28,0,10*ROW('Water Data'!H37))="","",OFFSET('Water Data'!$H$28,0,10*ROW('Water Data'!H37)))</f>
        <v/>
      </c>
      <c r="CG43" s="297" t="str">
        <f ca="true">+IF(OFFSET('Water Data'!$H$29,0,10*ROW('Water Data'!H37))="","",OFFSET('Water Data'!$H$29,0,10*ROW('Water Data'!H37)))</f>
        <v/>
      </c>
      <c r="CH43" s="297" t="str">
        <f ca="true">+IF(OFFSET('Water Data'!$I$27,0,10*ROW('Water Data'!I37))="","",OFFSET('Water Data'!$I$27,0,10*ROW('Water Data'!I37)))</f>
        <v/>
      </c>
      <c r="CI43" s="297" t="str">
        <f ca="true">+IF(OFFSET('Water Data'!$I$28,0,10*ROW('Water Data'!I37))="","",OFFSET('Water Data'!$I$28,0,10*ROW('Water Data'!I37)))</f>
        <v/>
      </c>
      <c r="CJ43" s="297" t="str">
        <f ca="true">+IF(OFFSET('Water Data'!$I$29,0,10*ROW('Water Data'!I37))="","",OFFSET('Water Data'!$I$29,0,10*ROW('Water Data'!I37)))</f>
        <v/>
      </c>
      <c r="CK43" s="297" t="str">
        <f ca="true">+IF(OFFSET('Sanitation Data'!$D$28,0,10*ROW('Sanitation Data'!D37))="","",OFFSET('Sanitation Data'!$D$28,0,10*ROW('Sanitation Data'!D37)))</f>
        <v/>
      </c>
      <c r="CL43" s="297" t="str">
        <f ca="true">+IF(OFFSET('Sanitation Data'!$D$29,0,10*ROW('Sanitation Data'!D37))="","",OFFSET('Sanitation Data'!$D$29,0,10*ROW('Sanitation Data'!D37)))</f>
        <v/>
      </c>
      <c r="CM43" s="297" t="str">
        <f ca="true">+IF(OFFSET('Sanitation Data'!$D$30,0,10*ROW('Sanitation Data'!D37))="","",OFFSET('Sanitation Data'!$D$30,0,10*ROW('Sanitation Data'!D37)))</f>
        <v/>
      </c>
      <c r="CN43" s="297" t="str">
        <f ca="true">+IF(OFFSET('Sanitation Data'!$D$31,0,10*ROW('Sanitation Data'!D37))="","",OFFSET('Sanitation Data'!$D$31,0,10*ROW('Sanitation Data'!D37)))</f>
        <v/>
      </c>
      <c r="CO43" s="297" t="str">
        <f ca="true">+IF(OFFSET('Sanitation Data'!$D$32,0,10*ROW('Sanitation Data'!D37))="","",OFFSET('Sanitation Data'!$D$32,0,10*ROW('Sanitation Data'!D37)))</f>
        <v/>
      </c>
      <c r="CP43" s="297" t="str">
        <f ca="true">+IF(OFFSET('Sanitation Data'!$E$28,0,10*ROW('Sanitation Data'!E37))="","",OFFSET('Sanitation Data'!$E$28,0,10*ROW('Sanitation Data'!E37)))</f>
        <v/>
      </c>
      <c r="CQ43" s="297" t="str">
        <f ca="true">+IF(OFFSET('Sanitation Data'!$E$29,0,10*ROW('Sanitation Data'!E37))="","",OFFSET('Sanitation Data'!$E$29,0,10*ROW('Sanitation Data'!E37)))</f>
        <v/>
      </c>
      <c r="CR43" s="297" t="str">
        <f ca="true">+IF(OFFSET('Sanitation Data'!$E$30,0,10*ROW('Sanitation Data'!E37))="","",OFFSET('Sanitation Data'!$E$30,0,10*ROW('Sanitation Data'!E37)))</f>
        <v/>
      </c>
      <c r="CS43" s="297" t="str">
        <f ca="true">+IF(OFFSET('Sanitation Data'!$E$31,0,10*ROW('Sanitation Data'!E37))="","",OFFSET('Sanitation Data'!$E$31,0,10*ROW('Sanitation Data'!E37)))</f>
        <v/>
      </c>
      <c r="CT43" s="297" t="str">
        <f ca="true">+IF(OFFSET('Sanitation Data'!$E$32,0,10*ROW('Sanitation Data'!E37))="","",OFFSET('Sanitation Data'!$E$32,0,10*ROW('Sanitation Data'!E37)))</f>
        <v/>
      </c>
      <c r="CU43" s="297" t="str">
        <f ca="true">+IF(OFFSET('Sanitation Data'!$F$28,0,10*ROW('Sanitation Data'!F37))="","",OFFSET('Sanitation Data'!$F$28,0,10*ROW('Sanitation Data'!F37)))</f>
        <v/>
      </c>
      <c r="CV43" s="297" t="str">
        <f ca="true">+IF(OFFSET('Sanitation Data'!$F$29,0,10*ROW('Sanitation Data'!F37))="","",OFFSET('Sanitation Data'!$F$29,0,10*ROW('Sanitation Data'!F37)))</f>
        <v/>
      </c>
      <c r="CW43" s="297" t="str">
        <f ca="true">+IF(OFFSET('Sanitation Data'!$F$30,0,10*ROW('Sanitation Data'!F37))="","",OFFSET('Sanitation Data'!$F$30,0,10*ROW('Sanitation Data'!F37)))</f>
        <v/>
      </c>
      <c r="CX43" s="297" t="str">
        <f ca="true">+IF(OFFSET('Sanitation Data'!$F$31,0,10*ROW('Sanitation Data'!F37))="","",OFFSET('Sanitation Data'!$F$31,0,10*ROW('Sanitation Data'!F37)))</f>
        <v/>
      </c>
      <c r="CY43" s="297" t="str">
        <f ca="true">+IF(OFFSET('Sanitation Data'!$F$32,0,10*ROW('Sanitation Data'!F37))="","",OFFSET('Sanitation Data'!$F$32,0,10*ROW('Sanitation Data'!F37)))</f>
        <v/>
      </c>
      <c r="CZ43" s="297" t="str">
        <f ca="true">+IF(OFFSET('Sanitation Data'!$G$28,0,10*ROW('Sanitation Data'!G37))="","",OFFSET('Sanitation Data'!$G$28,0,10*ROW('Sanitation Data'!G37)))</f>
        <v/>
      </c>
      <c r="DA43" s="297" t="str">
        <f ca="true">+IF(OFFSET('Sanitation Data'!$G$29,0,10*ROW('Sanitation Data'!G37))="","",OFFSET('Sanitation Data'!$G$29,0,10*ROW('Sanitation Data'!G37)))</f>
        <v/>
      </c>
      <c r="DB43" s="297" t="str">
        <f ca="true">+IF(OFFSET('Sanitation Data'!$G$30,0,10*ROW('Sanitation Data'!G37))="","",OFFSET('Sanitation Data'!$G$30,0,10*ROW('Sanitation Data'!G37)))</f>
        <v/>
      </c>
      <c r="DC43" s="297" t="str">
        <f ca="true">+IF(OFFSET('Sanitation Data'!$G$31,0,10*ROW('Sanitation Data'!G37))="","",OFFSET('Sanitation Data'!$G$31,0,10*ROW('Sanitation Data'!G37)))</f>
        <v/>
      </c>
      <c r="DD43" s="297" t="str">
        <f ca="true">+IF(OFFSET('Sanitation Data'!$G$32,0,10*ROW('Sanitation Data'!G37))="","",OFFSET('Sanitation Data'!$G$32,0,10*ROW('Sanitation Data'!G37)))</f>
        <v/>
      </c>
      <c r="DE43" s="297" t="str">
        <f ca="true">+IF(OFFSET('Sanitation Data'!$H$28,0,10*ROW('Sanitation Data'!H37))="","",OFFSET('Sanitation Data'!$H$28,0,10*ROW('Sanitation Data'!H37)))</f>
        <v/>
      </c>
      <c r="DF43" s="297" t="str">
        <f ca="true">+IF(OFFSET('Sanitation Data'!$H$29,0,10*ROW('Sanitation Data'!H37))="","",OFFSET('Sanitation Data'!$H$29,0,10*ROW('Sanitation Data'!H37)))</f>
        <v/>
      </c>
      <c r="DG43" s="297" t="str">
        <f ca="true">+IF(OFFSET('Sanitation Data'!$H$30,0,10*ROW('Sanitation Data'!H37))="","",OFFSET('Sanitation Data'!$H$30,0,10*ROW('Sanitation Data'!H37)))</f>
        <v/>
      </c>
      <c r="DH43" s="297" t="str">
        <f ca="true">+IF(OFFSET('Sanitation Data'!$H$31,0,10*ROW('Sanitation Data'!H37))="","",OFFSET('Sanitation Data'!$H$31,0,10*ROW('Sanitation Data'!H37)))</f>
        <v/>
      </c>
      <c r="DI43" s="297" t="str">
        <f ca="true">+IF(OFFSET('Sanitation Data'!$H$32,0,10*ROW('Sanitation Data'!H37))="","",OFFSET('Sanitation Data'!$H$32,0,10*ROW('Sanitation Data'!H37)))</f>
        <v/>
      </c>
      <c r="DJ43" s="297" t="str">
        <f ca="true">+IF(OFFSET('Sanitation Data'!$I$28,0,10*ROW('Sanitation Data'!I37))="","",OFFSET('Sanitation Data'!$I$28,0,10*ROW('Sanitation Data'!I37)))</f>
        <v/>
      </c>
      <c r="DK43" s="297" t="str">
        <f ca="true">+IF(OFFSET('Sanitation Data'!$I$29,0,10*ROW('Sanitation Data'!I37))="","",OFFSET('Sanitation Data'!$I$29,0,10*ROW('Sanitation Data'!I37)))</f>
        <v/>
      </c>
      <c r="DL43" s="297" t="str">
        <f ca="true">+IF(OFFSET('Sanitation Data'!$I$30,0,10*ROW('Sanitation Data'!I37))="","",OFFSET('Sanitation Data'!$I$30,0,10*ROW('Sanitation Data'!I37)))</f>
        <v/>
      </c>
      <c r="DM43" s="297" t="str">
        <f ca="true">+IF(OFFSET('Sanitation Data'!$I$31,0,10*ROW('Sanitation Data'!I37))="","",OFFSET('Sanitation Data'!$I$31,0,10*ROW('Sanitation Data'!I37)))</f>
        <v/>
      </c>
      <c r="DN43" s="297" t="str">
        <f ca="true">+IF(OFFSET('Sanitation Data'!$I$32,0,10*ROW('Sanitation Data'!I37))="","",OFFSET('Sanitation Data'!$I$32,0,10*ROW('Sanitation Data'!I37)))</f>
        <v/>
      </c>
      <c r="DO43" s="297" t="str">
        <f ca="true">+IF(OFFSET('Hygiene Data'!$D$11,0,10*ROW('Hygiene Data'!D37))="","",OFFSET('Hygiene Data'!$D$11,0,10*ROW('Hygiene Data'!D37)))</f>
        <v/>
      </c>
      <c r="DP43" s="297" t="str">
        <f ca="true">+IF(OFFSET('Hygiene Data'!$D$12,0,10*ROW('Hygiene Data'!D37))="","",OFFSET('Hygiene Data'!$D$12,0,10*ROW('Hygiene Data'!D37)))</f>
        <v/>
      </c>
      <c r="DQ43" s="297" t="str">
        <f ca="true">+IF(OFFSET('Hygiene Data'!$D$13,0,10*ROW('Hygiene Data'!D37))="","",OFFSET('Hygiene Data'!$D$13,0,10*ROW('Hygiene Data'!D37)))</f>
        <v/>
      </c>
      <c r="DR43" s="297" t="str">
        <f ca="true">+IF(OFFSET('Hygiene Data'!$E$11,0,10*ROW('Hygiene Data'!E37))="","",OFFSET('Hygiene Data'!$E$11,0,10*ROW('Hygiene Data'!E37)))</f>
        <v/>
      </c>
      <c r="DS43" s="297" t="str">
        <f ca="true">+IF(OFFSET('Hygiene Data'!$E$12,0,10*ROW('Hygiene Data'!E37))="","",OFFSET('Hygiene Data'!$E$12,0,10*ROW('Hygiene Data'!E37)))</f>
        <v/>
      </c>
      <c r="DT43" s="297" t="str">
        <f ca="true">+IF(OFFSET('Hygiene Data'!$E$13,0,10*ROW('Hygiene Data'!E37))="","",OFFSET('Hygiene Data'!$E$13,0,10*ROW('Hygiene Data'!E37)))</f>
        <v/>
      </c>
      <c r="DU43" s="297" t="str">
        <f ca="true">+IF(OFFSET('Hygiene Data'!$F$11,0,10*ROW('Hygiene Data'!F37))="","",OFFSET('Hygiene Data'!$F$11,0,10*ROW('Hygiene Data'!F37)))</f>
        <v/>
      </c>
      <c r="DV43" s="297" t="str">
        <f ca="true">+IF(OFFSET('Hygiene Data'!$F$12,0,10*ROW('Hygiene Data'!F37))="","",OFFSET('Hygiene Data'!$F$12,0,10*ROW('Hygiene Data'!F37)))</f>
        <v/>
      </c>
      <c r="DW43" s="297" t="str">
        <f ca="true">+IF(OFFSET('Hygiene Data'!$F$13,0,10*ROW('Hygiene Data'!F37))="","",OFFSET('Hygiene Data'!$F$13,0,10*ROW('Hygiene Data'!F37)))</f>
        <v/>
      </c>
      <c r="DX43" s="297" t="str">
        <f ca="true">+IF(OFFSET('Hygiene Data'!$G$11,0,10*ROW('Hygiene Data'!G37))="","",OFFSET('Hygiene Data'!$G$11,0,10*ROW('Hygiene Data'!G37)))</f>
        <v/>
      </c>
      <c r="DY43" s="297" t="str">
        <f ca="true">+IF(OFFSET('Hygiene Data'!$G$12,0,10*ROW('Hygiene Data'!G37))="","",OFFSET('Hygiene Data'!$G$12,0,10*ROW('Hygiene Data'!G37)))</f>
        <v/>
      </c>
      <c r="DZ43" s="297" t="str">
        <f ca="true">+IF(OFFSET('Hygiene Data'!$G$13,0,10*ROW('Hygiene Data'!G37))="","",OFFSET('Hygiene Data'!$G$13,0,10*ROW('Hygiene Data'!G37)))</f>
        <v/>
      </c>
      <c r="EA43" s="297" t="str">
        <f ca="true">+IF(OFFSET('Hygiene Data'!$H$11,0,10*ROW('Hygiene Data'!H37))="","",OFFSET('Hygiene Data'!$H$11,0,10*ROW('Hygiene Data'!H37)))</f>
        <v/>
      </c>
      <c r="EB43" s="297" t="str">
        <f ca="true">+IF(OFFSET('Hygiene Data'!$H$12,0,10*ROW('Hygiene Data'!H37))="","",OFFSET('Hygiene Data'!$H$12,0,10*ROW('Hygiene Data'!H37)))</f>
        <v/>
      </c>
      <c r="EC43" s="297" t="str">
        <f ca="true">+IF(OFFSET('Hygiene Data'!$H$13,0,10*ROW('Hygiene Data'!H37))="","",OFFSET('Hygiene Data'!$H$13,0,10*ROW('Hygiene Data'!H37)))</f>
        <v/>
      </c>
      <c r="ED43" s="297" t="str">
        <f ca="true">+IF(OFFSET('Hygiene Data'!$I$11,0,10*ROW('Hygiene Data'!I37))="","",OFFSET('Hygiene Data'!$I$11,0,10*ROW('Hygiene Data'!I37)))</f>
        <v/>
      </c>
      <c r="EE43" s="297" t="str">
        <f ca="true">+IF(OFFSET('Hygiene Data'!$I$12,0,10*ROW('Hygiene Data'!I37))="","",OFFSET('Hygiene Data'!$I$12,0,10*ROW('Hygiene Data'!I37)))</f>
        <v/>
      </c>
      <c r="EF43" s="29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7"/>
      <c r="BS44" s="297" t="str">
        <f ca="true">+IF(OFFSET('Water Data'!$D$27,0,10*ROW('Water Data'!D38))="","",OFFSET('Water Data'!$D$27,0,10*ROW('Water Data'!D38)))</f>
        <v/>
      </c>
      <c r="BT44" s="297" t="str">
        <f ca="true">+IF(OFFSET('Water Data'!$D$28,0,10*ROW('Water Data'!D38))="","",OFFSET('Water Data'!$D$28,0,10*ROW('Water Data'!D38)))</f>
        <v/>
      </c>
      <c r="BU44" s="297" t="str">
        <f ca="true">+IF(OFFSET('Water Data'!$D$29,0,10*ROW('Water Data'!D38))="","",OFFSET('Water Data'!$D$29,0,10*ROW('Water Data'!D38)))</f>
        <v/>
      </c>
      <c r="BV44" s="297" t="str">
        <f ca="true">+IF(OFFSET('Water Data'!$E$27,0,10*ROW('Water Data'!E38))="","",OFFSET('Water Data'!$E$27,0,10*ROW('Water Data'!E38)))</f>
        <v/>
      </c>
      <c r="BW44" s="297" t="str">
        <f ca="true">+IF(OFFSET('Water Data'!$E$28,0,10*ROW('Water Data'!E38))="","",OFFSET('Water Data'!$E$28,0,10*ROW('Water Data'!E38)))</f>
        <v/>
      </c>
      <c r="BX44" s="297" t="str">
        <f ca="true">+IF(OFFSET('Water Data'!$E$29,0,10*ROW('Water Data'!E38))="","",OFFSET('Water Data'!$E$29,0,10*ROW('Water Data'!E38)))</f>
        <v/>
      </c>
      <c r="BY44" s="297" t="str">
        <f ca="true">+IF(OFFSET('Water Data'!$F$27,0,10*ROW('Water Data'!F38))="","",OFFSET('Water Data'!$F$27,0,10*ROW('Water Data'!F38)))</f>
        <v/>
      </c>
      <c r="BZ44" s="297" t="str">
        <f ca="true">+IF(OFFSET('Water Data'!$F$28,0,10*ROW('Water Data'!F38))="","",OFFSET('Water Data'!$F$28,0,10*ROW('Water Data'!F38)))</f>
        <v/>
      </c>
      <c r="CA44" s="297" t="str">
        <f ca="true">+IF(OFFSET('Water Data'!$F$29,0,10*ROW('Water Data'!F38))="","",OFFSET('Water Data'!$F$29,0,10*ROW('Water Data'!F38)))</f>
        <v/>
      </c>
      <c r="CB44" s="297" t="str">
        <f ca="true">+IF(OFFSET('Water Data'!$G$27,0,10*ROW('Water Data'!G38))="","",OFFSET('Water Data'!$G$27,0,10*ROW('Water Data'!G38)))</f>
        <v/>
      </c>
      <c r="CC44" s="297" t="str">
        <f ca="true">+IF(OFFSET('Water Data'!$G$28,0,10*ROW('Water Data'!G38))="","",OFFSET('Water Data'!$G$28,0,10*ROW('Water Data'!G38)))</f>
        <v/>
      </c>
      <c r="CD44" s="297" t="str">
        <f ca="true">+IF(OFFSET('Water Data'!$G$29,0,10*ROW('Water Data'!G38))="","",OFFSET('Water Data'!$G$29,0,10*ROW('Water Data'!G38)))</f>
        <v/>
      </c>
      <c r="CE44" s="297" t="str">
        <f ca="true">+IF(OFFSET('Water Data'!$H$27,0,10*ROW('Water Data'!H38))="","",OFFSET('Water Data'!$H$27,0,10*ROW('Water Data'!H38)))</f>
        <v/>
      </c>
      <c r="CF44" s="297" t="str">
        <f ca="true">+IF(OFFSET('Water Data'!$H$28,0,10*ROW('Water Data'!H38))="","",OFFSET('Water Data'!$H$28,0,10*ROW('Water Data'!H38)))</f>
        <v/>
      </c>
      <c r="CG44" s="297" t="str">
        <f ca="true">+IF(OFFSET('Water Data'!$H$29,0,10*ROW('Water Data'!H38))="","",OFFSET('Water Data'!$H$29,0,10*ROW('Water Data'!H38)))</f>
        <v/>
      </c>
      <c r="CH44" s="297" t="str">
        <f ca="true">+IF(OFFSET('Water Data'!$I$27,0,10*ROW('Water Data'!I38))="","",OFFSET('Water Data'!$I$27,0,10*ROW('Water Data'!I38)))</f>
        <v/>
      </c>
      <c r="CI44" s="297" t="str">
        <f ca="true">+IF(OFFSET('Water Data'!$I$28,0,10*ROW('Water Data'!I38))="","",OFFSET('Water Data'!$I$28,0,10*ROW('Water Data'!I38)))</f>
        <v/>
      </c>
      <c r="CJ44" s="297" t="str">
        <f ca="true">+IF(OFFSET('Water Data'!$I$29,0,10*ROW('Water Data'!I38))="","",OFFSET('Water Data'!$I$29,0,10*ROW('Water Data'!I38)))</f>
        <v/>
      </c>
      <c r="CK44" s="297" t="str">
        <f ca="true">+IF(OFFSET('Sanitation Data'!$D$28,0,10*ROW('Sanitation Data'!D38))="","",OFFSET('Sanitation Data'!$D$28,0,10*ROW('Sanitation Data'!D38)))</f>
        <v/>
      </c>
      <c r="CL44" s="297" t="str">
        <f ca="true">+IF(OFFSET('Sanitation Data'!$D$29,0,10*ROW('Sanitation Data'!D38))="","",OFFSET('Sanitation Data'!$D$29,0,10*ROW('Sanitation Data'!D38)))</f>
        <v/>
      </c>
      <c r="CM44" s="297" t="str">
        <f ca="true">+IF(OFFSET('Sanitation Data'!$D$30,0,10*ROW('Sanitation Data'!D38))="","",OFFSET('Sanitation Data'!$D$30,0,10*ROW('Sanitation Data'!D38)))</f>
        <v/>
      </c>
      <c r="CN44" s="297" t="str">
        <f ca="true">+IF(OFFSET('Sanitation Data'!$D$31,0,10*ROW('Sanitation Data'!D38))="","",OFFSET('Sanitation Data'!$D$31,0,10*ROW('Sanitation Data'!D38)))</f>
        <v/>
      </c>
      <c r="CO44" s="297" t="str">
        <f ca="true">+IF(OFFSET('Sanitation Data'!$D$32,0,10*ROW('Sanitation Data'!D38))="","",OFFSET('Sanitation Data'!$D$32,0,10*ROW('Sanitation Data'!D38)))</f>
        <v/>
      </c>
      <c r="CP44" s="297" t="str">
        <f ca="true">+IF(OFFSET('Sanitation Data'!$E$28,0,10*ROW('Sanitation Data'!E38))="","",OFFSET('Sanitation Data'!$E$28,0,10*ROW('Sanitation Data'!E38)))</f>
        <v/>
      </c>
      <c r="CQ44" s="297" t="str">
        <f ca="true">+IF(OFFSET('Sanitation Data'!$E$29,0,10*ROW('Sanitation Data'!E38))="","",OFFSET('Sanitation Data'!$E$29,0,10*ROW('Sanitation Data'!E38)))</f>
        <v/>
      </c>
      <c r="CR44" s="297" t="str">
        <f ca="true">+IF(OFFSET('Sanitation Data'!$E$30,0,10*ROW('Sanitation Data'!E38))="","",OFFSET('Sanitation Data'!$E$30,0,10*ROW('Sanitation Data'!E38)))</f>
        <v/>
      </c>
      <c r="CS44" s="297" t="str">
        <f ca="true">+IF(OFFSET('Sanitation Data'!$E$31,0,10*ROW('Sanitation Data'!E38))="","",OFFSET('Sanitation Data'!$E$31,0,10*ROW('Sanitation Data'!E38)))</f>
        <v/>
      </c>
      <c r="CT44" s="297" t="str">
        <f ca="true">+IF(OFFSET('Sanitation Data'!$E$32,0,10*ROW('Sanitation Data'!E38))="","",OFFSET('Sanitation Data'!$E$32,0,10*ROW('Sanitation Data'!E38)))</f>
        <v/>
      </c>
      <c r="CU44" s="297" t="str">
        <f ca="true">+IF(OFFSET('Sanitation Data'!$F$28,0,10*ROW('Sanitation Data'!F38))="","",OFFSET('Sanitation Data'!$F$28,0,10*ROW('Sanitation Data'!F38)))</f>
        <v/>
      </c>
      <c r="CV44" s="297" t="str">
        <f ca="true">+IF(OFFSET('Sanitation Data'!$F$29,0,10*ROW('Sanitation Data'!F38))="","",OFFSET('Sanitation Data'!$F$29,0,10*ROW('Sanitation Data'!F38)))</f>
        <v/>
      </c>
      <c r="CW44" s="297" t="str">
        <f ca="true">+IF(OFFSET('Sanitation Data'!$F$30,0,10*ROW('Sanitation Data'!F38))="","",OFFSET('Sanitation Data'!$F$30,0,10*ROW('Sanitation Data'!F38)))</f>
        <v/>
      </c>
      <c r="CX44" s="297" t="str">
        <f ca="true">+IF(OFFSET('Sanitation Data'!$F$31,0,10*ROW('Sanitation Data'!F38))="","",OFFSET('Sanitation Data'!$F$31,0,10*ROW('Sanitation Data'!F38)))</f>
        <v/>
      </c>
      <c r="CY44" s="297" t="str">
        <f ca="true">+IF(OFFSET('Sanitation Data'!$F$32,0,10*ROW('Sanitation Data'!F38))="","",OFFSET('Sanitation Data'!$F$32,0,10*ROW('Sanitation Data'!F38)))</f>
        <v/>
      </c>
      <c r="CZ44" s="297" t="str">
        <f ca="true">+IF(OFFSET('Sanitation Data'!$G$28,0,10*ROW('Sanitation Data'!G38))="","",OFFSET('Sanitation Data'!$G$28,0,10*ROW('Sanitation Data'!G38)))</f>
        <v/>
      </c>
      <c r="DA44" s="297" t="str">
        <f ca="true">+IF(OFFSET('Sanitation Data'!$G$29,0,10*ROW('Sanitation Data'!G38))="","",OFFSET('Sanitation Data'!$G$29,0,10*ROW('Sanitation Data'!G38)))</f>
        <v/>
      </c>
      <c r="DB44" s="297" t="str">
        <f ca="true">+IF(OFFSET('Sanitation Data'!$G$30,0,10*ROW('Sanitation Data'!G38))="","",OFFSET('Sanitation Data'!$G$30,0,10*ROW('Sanitation Data'!G38)))</f>
        <v/>
      </c>
      <c r="DC44" s="297" t="str">
        <f ca="true">+IF(OFFSET('Sanitation Data'!$G$31,0,10*ROW('Sanitation Data'!G38))="","",OFFSET('Sanitation Data'!$G$31,0,10*ROW('Sanitation Data'!G38)))</f>
        <v/>
      </c>
      <c r="DD44" s="297" t="str">
        <f ca="true">+IF(OFFSET('Sanitation Data'!$G$32,0,10*ROW('Sanitation Data'!G38))="","",OFFSET('Sanitation Data'!$G$32,0,10*ROW('Sanitation Data'!G38)))</f>
        <v/>
      </c>
      <c r="DE44" s="297" t="str">
        <f ca="true">+IF(OFFSET('Sanitation Data'!$H$28,0,10*ROW('Sanitation Data'!H38))="","",OFFSET('Sanitation Data'!$H$28,0,10*ROW('Sanitation Data'!H38)))</f>
        <v/>
      </c>
      <c r="DF44" s="297" t="str">
        <f ca="true">+IF(OFFSET('Sanitation Data'!$H$29,0,10*ROW('Sanitation Data'!H38))="","",OFFSET('Sanitation Data'!$H$29,0,10*ROW('Sanitation Data'!H38)))</f>
        <v/>
      </c>
      <c r="DG44" s="297" t="str">
        <f ca="true">+IF(OFFSET('Sanitation Data'!$H$30,0,10*ROW('Sanitation Data'!H38))="","",OFFSET('Sanitation Data'!$H$30,0,10*ROW('Sanitation Data'!H38)))</f>
        <v/>
      </c>
      <c r="DH44" s="297" t="str">
        <f ca="true">+IF(OFFSET('Sanitation Data'!$H$31,0,10*ROW('Sanitation Data'!H38))="","",OFFSET('Sanitation Data'!$H$31,0,10*ROW('Sanitation Data'!H38)))</f>
        <v/>
      </c>
      <c r="DI44" s="297" t="str">
        <f ca="true">+IF(OFFSET('Sanitation Data'!$H$32,0,10*ROW('Sanitation Data'!H38))="","",OFFSET('Sanitation Data'!$H$32,0,10*ROW('Sanitation Data'!H38)))</f>
        <v/>
      </c>
      <c r="DJ44" s="297" t="str">
        <f ca="true">+IF(OFFSET('Sanitation Data'!$I$28,0,10*ROW('Sanitation Data'!I38))="","",OFFSET('Sanitation Data'!$I$28,0,10*ROW('Sanitation Data'!I38)))</f>
        <v/>
      </c>
      <c r="DK44" s="297" t="str">
        <f ca="true">+IF(OFFSET('Sanitation Data'!$I$29,0,10*ROW('Sanitation Data'!I38))="","",OFFSET('Sanitation Data'!$I$29,0,10*ROW('Sanitation Data'!I38)))</f>
        <v/>
      </c>
      <c r="DL44" s="297" t="str">
        <f ca="true">+IF(OFFSET('Sanitation Data'!$I$30,0,10*ROW('Sanitation Data'!I38))="","",OFFSET('Sanitation Data'!$I$30,0,10*ROW('Sanitation Data'!I38)))</f>
        <v/>
      </c>
      <c r="DM44" s="297" t="str">
        <f ca="true">+IF(OFFSET('Sanitation Data'!$I$31,0,10*ROW('Sanitation Data'!I38))="","",OFFSET('Sanitation Data'!$I$31,0,10*ROW('Sanitation Data'!I38)))</f>
        <v/>
      </c>
      <c r="DN44" s="297" t="str">
        <f ca="true">+IF(OFFSET('Sanitation Data'!$I$32,0,10*ROW('Sanitation Data'!I38))="","",OFFSET('Sanitation Data'!$I$32,0,10*ROW('Sanitation Data'!I38)))</f>
        <v/>
      </c>
      <c r="DO44" s="297" t="str">
        <f ca="true">+IF(OFFSET('Hygiene Data'!$D$11,0,10*ROW('Hygiene Data'!D38))="","",OFFSET('Hygiene Data'!$D$11,0,10*ROW('Hygiene Data'!D38)))</f>
        <v/>
      </c>
      <c r="DP44" s="297" t="str">
        <f ca="true">+IF(OFFSET('Hygiene Data'!$D$12,0,10*ROW('Hygiene Data'!D38))="","",OFFSET('Hygiene Data'!$D$12,0,10*ROW('Hygiene Data'!D38)))</f>
        <v/>
      </c>
      <c r="DQ44" s="297" t="str">
        <f ca="true">+IF(OFFSET('Hygiene Data'!$D$13,0,10*ROW('Hygiene Data'!D38))="","",OFFSET('Hygiene Data'!$D$13,0,10*ROW('Hygiene Data'!D38)))</f>
        <v/>
      </c>
      <c r="DR44" s="297" t="str">
        <f ca="true">+IF(OFFSET('Hygiene Data'!$E$11,0,10*ROW('Hygiene Data'!E38))="","",OFFSET('Hygiene Data'!$E$11,0,10*ROW('Hygiene Data'!E38)))</f>
        <v/>
      </c>
      <c r="DS44" s="297" t="str">
        <f ca="true">+IF(OFFSET('Hygiene Data'!$E$12,0,10*ROW('Hygiene Data'!E38))="","",OFFSET('Hygiene Data'!$E$12,0,10*ROW('Hygiene Data'!E38)))</f>
        <v/>
      </c>
      <c r="DT44" s="297" t="str">
        <f ca="true">+IF(OFFSET('Hygiene Data'!$E$13,0,10*ROW('Hygiene Data'!E38))="","",OFFSET('Hygiene Data'!$E$13,0,10*ROW('Hygiene Data'!E38)))</f>
        <v/>
      </c>
      <c r="DU44" s="297" t="str">
        <f ca="true">+IF(OFFSET('Hygiene Data'!$F$11,0,10*ROW('Hygiene Data'!F38))="","",OFFSET('Hygiene Data'!$F$11,0,10*ROW('Hygiene Data'!F38)))</f>
        <v/>
      </c>
      <c r="DV44" s="297" t="str">
        <f ca="true">+IF(OFFSET('Hygiene Data'!$F$12,0,10*ROW('Hygiene Data'!F38))="","",OFFSET('Hygiene Data'!$F$12,0,10*ROW('Hygiene Data'!F38)))</f>
        <v/>
      </c>
      <c r="DW44" s="297" t="str">
        <f ca="true">+IF(OFFSET('Hygiene Data'!$F$13,0,10*ROW('Hygiene Data'!F38))="","",OFFSET('Hygiene Data'!$F$13,0,10*ROW('Hygiene Data'!F38)))</f>
        <v/>
      </c>
      <c r="DX44" s="297" t="str">
        <f ca="true">+IF(OFFSET('Hygiene Data'!$G$11,0,10*ROW('Hygiene Data'!G38))="","",OFFSET('Hygiene Data'!$G$11,0,10*ROW('Hygiene Data'!G38)))</f>
        <v/>
      </c>
      <c r="DY44" s="297" t="str">
        <f ca="true">+IF(OFFSET('Hygiene Data'!$G$12,0,10*ROW('Hygiene Data'!G38))="","",OFFSET('Hygiene Data'!$G$12,0,10*ROW('Hygiene Data'!G38)))</f>
        <v/>
      </c>
      <c r="DZ44" s="297" t="str">
        <f ca="true">+IF(OFFSET('Hygiene Data'!$G$13,0,10*ROW('Hygiene Data'!G38))="","",OFFSET('Hygiene Data'!$G$13,0,10*ROW('Hygiene Data'!G38)))</f>
        <v/>
      </c>
      <c r="EA44" s="297" t="str">
        <f ca="true">+IF(OFFSET('Hygiene Data'!$H$11,0,10*ROW('Hygiene Data'!H38))="","",OFFSET('Hygiene Data'!$H$11,0,10*ROW('Hygiene Data'!H38)))</f>
        <v/>
      </c>
      <c r="EB44" s="297" t="str">
        <f ca="true">+IF(OFFSET('Hygiene Data'!$H$12,0,10*ROW('Hygiene Data'!H38))="","",OFFSET('Hygiene Data'!$H$12,0,10*ROW('Hygiene Data'!H38)))</f>
        <v/>
      </c>
      <c r="EC44" s="297" t="str">
        <f ca="true">+IF(OFFSET('Hygiene Data'!$H$13,0,10*ROW('Hygiene Data'!H38))="","",OFFSET('Hygiene Data'!$H$13,0,10*ROW('Hygiene Data'!H38)))</f>
        <v/>
      </c>
      <c r="ED44" s="297" t="str">
        <f ca="true">+IF(OFFSET('Hygiene Data'!$I$11,0,10*ROW('Hygiene Data'!I38))="","",OFFSET('Hygiene Data'!$I$11,0,10*ROW('Hygiene Data'!I38)))</f>
        <v/>
      </c>
      <c r="EE44" s="297" t="str">
        <f ca="true">+IF(OFFSET('Hygiene Data'!$I$12,0,10*ROW('Hygiene Data'!I38))="","",OFFSET('Hygiene Data'!$I$12,0,10*ROW('Hygiene Data'!I38)))</f>
        <v/>
      </c>
      <c r="EF44" s="29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7"/>
      <c r="BS45" s="297" t="str">
        <f ca="true">+IF(OFFSET('Water Data'!$D$27,0,10*ROW('Water Data'!D39))="","",OFFSET('Water Data'!$D$27,0,10*ROW('Water Data'!D39)))</f>
        <v/>
      </c>
      <c r="BT45" s="297" t="str">
        <f ca="true">+IF(OFFSET('Water Data'!$D$28,0,10*ROW('Water Data'!D39))="","",OFFSET('Water Data'!$D$28,0,10*ROW('Water Data'!D39)))</f>
        <v/>
      </c>
      <c r="BU45" s="297" t="str">
        <f ca="true">+IF(OFFSET('Water Data'!$D$29,0,10*ROW('Water Data'!D39))="","",OFFSET('Water Data'!$D$29,0,10*ROW('Water Data'!D39)))</f>
        <v/>
      </c>
      <c r="BV45" s="297" t="str">
        <f ca="true">+IF(OFFSET('Water Data'!$E$27,0,10*ROW('Water Data'!E39))="","",OFFSET('Water Data'!$E$27,0,10*ROW('Water Data'!E39)))</f>
        <v/>
      </c>
      <c r="BW45" s="297" t="str">
        <f ca="true">+IF(OFFSET('Water Data'!$E$28,0,10*ROW('Water Data'!E39))="","",OFFSET('Water Data'!$E$28,0,10*ROW('Water Data'!E39)))</f>
        <v/>
      </c>
      <c r="BX45" s="297" t="str">
        <f ca="true">+IF(OFFSET('Water Data'!$E$29,0,10*ROW('Water Data'!E39))="","",OFFSET('Water Data'!$E$29,0,10*ROW('Water Data'!E39)))</f>
        <v/>
      </c>
      <c r="BY45" s="297" t="str">
        <f ca="true">+IF(OFFSET('Water Data'!$F$27,0,10*ROW('Water Data'!F39))="","",OFFSET('Water Data'!$F$27,0,10*ROW('Water Data'!F39)))</f>
        <v/>
      </c>
      <c r="BZ45" s="297" t="str">
        <f ca="true">+IF(OFFSET('Water Data'!$F$28,0,10*ROW('Water Data'!F39))="","",OFFSET('Water Data'!$F$28,0,10*ROW('Water Data'!F39)))</f>
        <v/>
      </c>
      <c r="CA45" s="297" t="str">
        <f ca="true">+IF(OFFSET('Water Data'!$F$29,0,10*ROW('Water Data'!F39))="","",OFFSET('Water Data'!$F$29,0,10*ROW('Water Data'!F39)))</f>
        <v/>
      </c>
      <c r="CB45" s="297" t="str">
        <f ca="true">+IF(OFFSET('Water Data'!$G$27,0,10*ROW('Water Data'!G39))="","",OFFSET('Water Data'!$G$27,0,10*ROW('Water Data'!G39)))</f>
        <v/>
      </c>
      <c r="CC45" s="297" t="str">
        <f ca="true">+IF(OFFSET('Water Data'!$G$28,0,10*ROW('Water Data'!G39))="","",OFFSET('Water Data'!$G$28,0,10*ROW('Water Data'!G39)))</f>
        <v/>
      </c>
      <c r="CD45" s="297" t="str">
        <f ca="true">+IF(OFFSET('Water Data'!$G$29,0,10*ROW('Water Data'!G39))="","",OFFSET('Water Data'!$G$29,0,10*ROW('Water Data'!G39)))</f>
        <v/>
      </c>
      <c r="CE45" s="297" t="str">
        <f ca="true">+IF(OFFSET('Water Data'!$H$27,0,10*ROW('Water Data'!H39))="","",OFFSET('Water Data'!$H$27,0,10*ROW('Water Data'!H39)))</f>
        <v/>
      </c>
      <c r="CF45" s="297" t="str">
        <f ca="true">+IF(OFFSET('Water Data'!$H$28,0,10*ROW('Water Data'!H39))="","",OFFSET('Water Data'!$H$28,0,10*ROW('Water Data'!H39)))</f>
        <v/>
      </c>
      <c r="CG45" s="297" t="str">
        <f ca="true">+IF(OFFSET('Water Data'!$H$29,0,10*ROW('Water Data'!H39))="","",OFFSET('Water Data'!$H$29,0,10*ROW('Water Data'!H39)))</f>
        <v/>
      </c>
      <c r="CH45" s="297" t="str">
        <f ca="true">+IF(OFFSET('Water Data'!$I$27,0,10*ROW('Water Data'!I39))="","",OFFSET('Water Data'!$I$27,0,10*ROW('Water Data'!I39)))</f>
        <v/>
      </c>
      <c r="CI45" s="297" t="str">
        <f ca="true">+IF(OFFSET('Water Data'!$I$28,0,10*ROW('Water Data'!I39))="","",OFFSET('Water Data'!$I$28,0,10*ROW('Water Data'!I39)))</f>
        <v/>
      </c>
      <c r="CJ45" s="297" t="str">
        <f ca="true">+IF(OFFSET('Water Data'!$I$29,0,10*ROW('Water Data'!I39))="","",OFFSET('Water Data'!$I$29,0,10*ROW('Water Data'!I39)))</f>
        <v/>
      </c>
      <c r="CK45" s="297" t="str">
        <f ca="true">+IF(OFFSET('Sanitation Data'!$D$28,0,10*ROW('Sanitation Data'!D39))="","",OFFSET('Sanitation Data'!$D$28,0,10*ROW('Sanitation Data'!D39)))</f>
        <v/>
      </c>
      <c r="CL45" s="297" t="str">
        <f ca="true">+IF(OFFSET('Sanitation Data'!$D$29,0,10*ROW('Sanitation Data'!D39))="","",OFFSET('Sanitation Data'!$D$29,0,10*ROW('Sanitation Data'!D39)))</f>
        <v/>
      </c>
      <c r="CM45" s="297" t="str">
        <f ca="true">+IF(OFFSET('Sanitation Data'!$D$30,0,10*ROW('Sanitation Data'!D39))="","",OFFSET('Sanitation Data'!$D$30,0,10*ROW('Sanitation Data'!D39)))</f>
        <v/>
      </c>
      <c r="CN45" s="297" t="str">
        <f ca="true">+IF(OFFSET('Sanitation Data'!$D$31,0,10*ROW('Sanitation Data'!D39))="","",OFFSET('Sanitation Data'!$D$31,0,10*ROW('Sanitation Data'!D39)))</f>
        <v/>
      </c>
      <c r="CO45" s="297" t="str">
        <f ca="true">+IF(OFFSET('Sanitation Data'!$D$32,0,10*ROW('Sanitation Data'!D39))="","",OFFSET('Sanitation Data'!$D$32,0,10*ROW('Sanitation Data'!D39)))</f>
        <v/>
      </c>
      <c r="CP45" s="297" t="str">
        <f ca="true">+IF(OFFSET('Sanitation Data'!$E$28,0,10*ROW('Sanitation Data'!E39))="","",OFFSET('Sanitation Data'!$E$28,0,10*ROW('Sanitation Data'!E39)))</f>
        <v/>
      </c>
      <c r="CQ45" s="297" t="str">
        <f ca="true">+IF(OFFSET('Sanitation Data'!$E$29,0,10*ROW('Sanitation Data'!E39))="","",OFFSET('Sanitation Data'!$E$29,0,10*ROW('Sanitation Data'!E39)))</f>
        <v/>
      </c>
      <c r="CR45" s="297" t="str">
        <f ca="true">+IF(OFFSET('Sanitation Data'!$E$30,0,10*ROW('Sanitation Data'!E39))="","",OFFSET('Sanitation Data'!$E$30,0,10*ROW('Sanitation Data'!E39)))</f>
        <v/>
      </c>
      <c r="CS45" s="297" t="str">
        <f ca="true">+IF(OFFSET('Sanitation Data'!$E$31,0,10*ROW('Sanitation Data'!E39))="","",OFFSET('Sanitation Data'!$E$31,0,10*ROW('Sanitation Data'!E39)))</f>
        <v/>
      </c>
      <c r="CT45" s="297" t="str">
        <f ca="true">+IF(OFFSET('Sanitation Data'!$E$32,0,10*ROW('Sanitation Data'!E39))="","",OFFSET('Sanitation Data'!$E$32,0,10*ROW('Sanitation Data'!E39)))</f>
        <v/>
      </c>
      <c r="CU45" s="297" t="str">
        <f ca="true">+IF(OFFSET('Sanitation Data'!$F$28,0,10*ROW('Sanitation Data'!F39))="","",OFFSET('Sanitation Data'!$F$28,0,10*ROW('Sanitation Data'!F39)))</f>
        <v/>
      </c>
      <c r="CV45" s="297" t="str">
        <f ca="true">+IF(OFFSET('Sanitation Data'!$F$29,0,10*ROW('Sanitation Data'!F39))="","",OFFSET('Sanitation Data'!$F$29,0,10*ROW('Sanitation Data'!F39)))</f>
        <v/>
      </c>
      <c r="CW45" s="297" t="str">
        <f ca="true">+IF(OFFSET('Sanitation Data'!$F$30,0,10*ROW('Sanitation Data'!F39))="","",OFFSET('Sanitation Data'!$F$30,0,10*ROW('Sanitation Data'!F39)))</f>
        <v/>
      </c>
      <c r="CX45" s="297" t="str">
        <f ca="true">+IF(OFFSET('Sanitation Data'!$F$31,0,10*ROW('Sanitation Data'!F39))="","",OFFSET('Sanitation Data'!$F$31,0,10*ROW('Sanitation Data'!F39)))</f>
        <v/>
      </c>
      <c r="CY45" s="297" t="str">
        <f ca="true">+IF(OFFSET('Sanitation Data'!$F$32,0,10*ROW('Sanitation Data'!F39))="","",OFFSET('Sanitation Data'!$F$32,0,10*ROW('Sanitation Data'!F39)))</f>
        <v/>
      </c>
      <c r="CZ45" s="297" t="str">
        <f ca="true">+IF(OFFSET('Sanitation Data'!$G$28,0,10*ROW('Sanitation Data'!G39))="","",OFFSET('Sanitation Data'!$G$28,0,10*ROW('Sanitation Data'!G39)))</f>
        <v/>
      </c>
      <c r="DA45" s="297" t="str">
        <f ca="true">+IF(OFFSET('Sanitation Data'!$G$29,0,10*ROW('Sanitation Data'!G39))="","",OFFSET('Sanitation Data'!$G$29,0,10*ROW('Sanitation Data'!G39)))</f>
        <v/>
      </c>
      <c r="DB45" s="297" t="str">
        <f ca="true">+IF(OFFSET('Sanitation Data'!$G$30,0,10*ROW('Sanitation Data'!G39))="","",OFFSET('Sanitation Data'!$G$30,0,10*ROW('Sanitation Data'!G39)))</f>
        <v/>
      </c>
      <c r="DC45" s="297" t="str">
        <f ca="true">+IF(OFFSET('Sanitation Data'!$G$31,0,10*ROW('Sanitation Data'!G39))="","",OFFSET('Sanitation Data'!$G$31,0,10*ROW('Sanitation Data'!G39)))</f>
        <v/>
      </c>
      <c r="DD45" s="297" t="str">
        <f ca="true">+IF(OFFSET('Sanitation Data'!$G$32,0,10*ROW('Sanitation Data'!G39))="","",OFFSET('Sanitation Data'!$G$32,0,10*ROW('Sanitation Data'!G39)))</f>
        <v/>
      </c>
      <c r="DE45" s="297" t="str">
        <f ca="true">+IF(OFFSET('Sanitation Data'!$H$28,0,10*ROW('Sanitation Data'!H39))="","",OFFSET('Sanitation Data'!$H$28,0,10*ROW('Sanitation Data'!H39)))</f>
        <v/>
      </c>
      <c r="DF45" s="297" t="str">
        <f ca="true">+IF(OFFSET('Sanitation Data'!$H$29,0,10*ROW('Sanitation Data'!H39))="","",OFFSET('Sanitation Data'!$H$29,0,10*ROW('Sanitation Data'!H39)))</f>
        <v/>
      </c>
      <c r="DG45" s="297" t="str">
        <f ca="true">+IF(OFFSET('Sanitation Data'!$H$30,0,10*ROW('Sanitation Data'!H39))="","",OFFSET('Sanitation Data'!$H$30,0,10*ROW('Sanitation Data'!H39)))</f>
        <v/>
      </c>
      <c r="DH45" s="297" t="str">
        <f ca="true">+IF(OFFSET('Sanitation Data'!$H$31,0,10*ROW('Sanitation Data'!H39))="","",OFFSET('Sanitation Data'!$H$31,0,10*ROW('Sanitation Data'!H39)))</f>
        <v/>
      </c>
      <c r="DI45" s="297" t="str">
        <f ca="true">+IF(OFFSET('Sanitation Data'!$H$32,0,10*ROW('Sanitation Data'!H39))="","",OFFSET('Sanitation Data'!$H$32,0,10*ROW('Sanitation Data'!H39)))</f>
        <v/>
      </c>
      <c r="DJ45" s="297" t="str">
        <f ca="true">+IF(OFFSET('Sanitation Data'!$I$28,0,10*ROW('Sanitation Data'!I39))="","",OFFSET('Sanitation Data'!$I$28,0,10*ROW('Sanitation Data'!I39)))</f>
        <v/>
      </c>
      <c r="DK45" s="297" t="str">
        <f ca="true">+IF(OFFSET('Sanitation Data'!$I$29,0,10*ROW('Sanitation Data'!I39))="","",OFFSET('Sanitation Data'!$I$29,0,10*ROW('Sanitation Data'!I39)))</f>
        <v/>
      </c>
      <c r="DL45" s="297" t="str">
        <f ca="true">+IF(OFFSET('Sanitation Data'!$I$30,0,10*ROW('Sanitation Data'!I39))="","",OFFSET('Sanitation Data'!$I$30,0,10*ROW('Sanitation Data'!I39)))</f>
        <v/>
      </c>
      <c r="DM45" s="297" t="str">
        <f ca="true">+IF(OFFSET('Sanitation Data'!$I$31,0,10*ROW('Sanitation Data'!I39))="","",OFFSET('Sanitation Data'!$I$31,0,10*ROW('Sanitation Data'!I39)))</f>
        <v/>
      </c>
      <c r="DN45" s="297" t="str">
        <f ca="true">+IF(OFFSET('Sanitation Data'!$I$32,0,10*ROW('Sanitation Data'!I39))="","",OFFSET('Sanitation Data'!$I$32,0,10*ROW('Sanitation Data'!I39)))</f>
        <v/>
      </c>
      <c r="DO45" s="297" t="str">
        <f ca="true">+IF(OFFSET('Hygiene Data'!$D$11,0,10*ROW('Hygiene Data'!D39))="","",OFFSET('Hygiene Data'!$D$11,0,10*ROW('Hygiene Data'!D39)))</f>
        <v/>
      </c>
      <c r="DP45" s="297" t="str">
        <f ca="true">+IF(OFFSET('Hygiene Data'!$D$12,0,10*ROW('Hygiene Data'!D39))="","",OFFSET('Hygiene Data'!$D$12,0,10*ROW('Hygiene Data'!D39)))</f>
        <v/>
      </c>
      <c r="DQ45" s="297" t="str">
        <f ca="true">+IF(OFFSET('Hygiene Data'!$D$13,0,10*ROW('Hygiene Data'!D39))="","",OFFSET('Hygiene Data'!$D$13,0,10*ROW('Hygiene Data'!D39)))</f>
        <v/>
      </c>
      <c r="DR45" s="297" t="str">
        <f ca="true">+IF(OFFSET('Hygiene Data'!$E$11,0,10*ROW('Hygiene Data'!E39))="","",OFFSET('Hygiene Data'!$E$11,0,10*ROW('Hygiene Data'!E39)))</f>
        <v/>
      </c>
      <c r="DS45" s="297" t="str">
        <f ca="true">+IF(OFFSET('Hygiene Data'!$E$12,0,10*ROW('Hygiene Data'!E39))="","",OFFSET('Hygiene Data'!$E$12,0,10*ROW('Hygiene Data'!E39)))</f>
        <v/>
      </c>
      <c r="DT45" s="297" t="str">
        <f ca="true">+IF(OFFSET('Hygiene Data'!$E$13,0,10*ROW('Hygiene Data'!E39))="","",OFFSET('Hygiene Data'!$E$13,0,10*ROW('Hygiene Data'!E39)))</f>
        <v/>
      </c>
      <c r="DU45" s="297" t="str">
        <f ca="true">+IF(OFFSET('Hygiene Data'!$F$11,0,10*ROW('Hygiene Data'!F39))="","",OFFSET('Hygiene Data'!$F$11,0,10*ROW('Hygiene Data'!F39)))</f>
        <v/>
      </c>
      <c r="DV45" s="297" t="str">
        <f ca="true">+IF(OFFSET('Hygiene Data'!$F$12,0,10*ROW('Hygiene Data'!F39))="","",OFFSET('Hygiene Data'!$F$12,0,10*ROW('Hygiene Data'!F39)))</f>
        <v/>
      </c>
      <c r="DW45" s="297" t="str">
        <f ca="true">+IF(OFFSET('Hygiene Data'!$F$13,0,10*ROW('Hygiene Data'!F39))="","",OFFSET('Hygiene Data'!$F$13,0,10*ROW('Hygiene Data'!F39)))</f>
        <v/>
      </c>
      <c r="DX45" s="297" t="str">
        <f ca="true">+IF(OFFSET('Hygiene Data'!$G$11,0,10*ROW('Hygiene Data'!G39))="","",OFFSET('Hygiene Data'!$G$11,0,10*ROW('Hygiene Data'!G39)))</f>
        <v/>
      </c>
      <c r="DY45" s="297" t="str">
        <f ca="true">+IF(OFFSET('Hygiene Data'!$G$12,0,10*ROW('Hygiene Data'!G39))="","",OFFSET('Hygiene Data'!$G$12,0,10*ROW('Hygiene Data'!G39)))</f>
        <v/>
      </c>
      <c r="DZ45" s="297" t="str">
        <f ca="true">+IF(OFFSET('Hygiene Data'!$G$13,0,10*ROW('Hygiene Data'!G39))="","",OFFSET('Hygiene Data'!$G$13,0,10*ROW('Hygiene Data'!G39)))</f>
        <v/>
      </c>
      <c r="EA45" s="297" t="str">
        <f ca="true">+IF(OFFSET('Hygiene Data'!$H$11,0,10*ROW('Hygiene Data'!H39))="","",OFFSET('Hygiene Data'!$H$11,0,10*ROW('Hygiene Data'!H39)))</f>
        <v/>
      </c>
      <c r="EB45" s="297" t="str">
        <f ca="true">+IF(OFFSET('Hygiene Data'!$H$12,0,10*ROW('Hygiene Data'!H39))="","",OFFSET('Hygiene Data'!$H$12,0,10*ROW('Hygiene Data'!H39)))</f>
        <v/>
      </c>
      <c r="EC45" s="297" t="str">
        <f ca="true">+IF(OFFSET('Hygiene Data'!$H$13,0,10*ROW('Hygiene Data'!H39))="","",OFFSET('Hygiene Data'!$H$13,0,10*ROW('Hygiene Data'!H39)))</f>
        <v/>
      </c>
      <c r="ED45" s="297" t="str">
        <f ca="true">+IF(OFFSET('Hygiene Data'!$I$11,0,10*ROW('Hygiene Data'!I39))="","",OFFSET('Hygiene Data'!$I$11,0,10*ROW('Hygiene Data'!I39)))</f>
        <v/>
      </c>
      <c r="EE45" s="297" t="str">
        <f ca="true">+IF(OFFSET('Hygiene Data'!$I$12,0,10*ROW('Hygiene Data'!I39))="","",OFFSET('Hygiene Data'!$I$12,0,10*ROW('Hygiene Data'!I39)))</f>
        <v/>
      </c>
      <c r="EF45" s="29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7"/>
      <c r="BS46" s="297" t="str">
        <f ca="true">+IF(OFFSET('Water Data'!$D$27,0,10*ROW('Water Data'!D40))="","",OFFSET('Water Data'!$D$27,0,10*ROW('Water Data'!D40)))</f>
        <v/>
      </c>
      <c r="BT46" s="297" t="str">
        <f ca="true">+IF(OFFSET('Water Data'!$D$28,0,10*ROW('Water Data'!D40))="","",OFFSET('Water Data'!$D$28,0,10*ROW('Water Data'!D40)))</f>
        <v/>
      </c>
      <c r="BU46" s="297" t="str">
        <f ca="true">+IF(OFFSET('Water Data'!$D$29,0,10*ROW('Water Data'!D40))="","",OFFSET('Water Data'!$D$29,0,10*ROW('Water Data'!D40)))</f>
        <v/>
      </c>
      <c r="BV46" s="297" t="str">
        <f ca="true">+IF(OFFSET('Water Data'!$E$27,0,10*ROW('Water Data'!E40))="","",OFFSET('Water Data'!$E$27,0,10*ROW('Water Data'!E40)))</f>
        <v/>
      </c>
      <c r="BW46" s="297" t="str">
        <f ca="true">+IF(OFFSET('Water Data'!$E$28,0,10*ROW('Water Data'!E40))="","",OFFSET('Water Data'!$E$28,0,10*ROW('Water Data'!E40)))</f>
        <v/>
      </c>
      <c r="BX46" s="297" t="str">
        <f ca="true">+IF(OFFSET('Water Data'!$E$29,0,10*ROW('Water Data'!E40))="","",OFFSET('Water Data'!$E$29,0,10*ROW('Water Data'!E40)))</f>
        <v/>
      </c>
      <c r="BY46" s="297" t="str">
        <f ca="true">+IF(OFFSET('Water Data'!$F$27,0,10*ROW('Water Data'!F40))="","",OFFSET('Water Data'!$F$27,0,10*ROW('Water Data'!F40)))</f>
        <v/>
      </c>
      <c r="BZ46" s="297" t="str">
        <f ca="true">+IF(OFFSET('Water Data'!$F$28,0,10*ROW('Water Data'!F40))="","",OFFSET('Water Data'!$F$28,0,10*ROW('Water Data'!F40)))</f>
        <v/>
      </c>
      <c r="CA46" s="297" t="str">
        <f ca="true">+IF(OFFSET('Water Data'!$F$29,0,10*ROW('Water Data'!F40))="","",OFFSET('Water Data'!$F$29,0,10*ROW('Water Data'!F40)))</f>
        <v/>
      </c>
      <c r="CB46" s="297" t="str">
        <f ca="true">+IF(OFFSET('Water Data'!$G$27,0,10*ROW('Water Data'!G40))="","",OFFSET('Water Data'!$G$27,0,10*ROW('Water Data'!G40)))</f>
        <v/>
      </c>
      <c r="CC46" s="297" t="str">
        <f ca="true">+IF(OFFSET('Water Data'!$G$28,0,10*ROW('Water Data'!G40))="","",OFFSET('Water Data'!$G$28,0,10*ROW('Water Data'!G40)))</f>
        <v/>
      </c>
      <c r="CD46" s="297" t="str">
        <f ca="true">+IF(OFFSET('Water Data'!$G$29,0,10*ROW('Water Data'!G40))="","",OFFSET('Water Data'!$G$29,0,10*ROW('Water Data'!G40)))</f>
        <v/>
      </c>
      <c r="CE46" s="297" t="str">
        <f ca="true">+IF(OFFSET('Water Data'!$H$27,0,10*ROW('Water Data'!H40))="","",OFFSET('Water Data'!$H$27,0,10*ROW('Water Data'!H40)))</f>
        <v/>
      </c>
      <c r="CF46" s="297" t="str">
        <f ca="true">+IF(OFFSET('Water Data'!$H$28,0,10*ROW('Water Data'!H40))="","",OFFSET('Water Data'!$H$28,0,10*ROW('Water Data'!H40)))</f>
        <v/>
      </c>
      <c r="CG46" s="297" t="str">
        <f ca="true">+IF(OFFSET('Water Data'!$H$29,0,10*ROW('Water Data'!H40))="","",OFFSET('Water Data'!$H$29,0,10*ROW('Water Data'!H40)))</f>
        <v/>
      </c>
      <c r="CH46" s="297" t="str">
        <f ca="true">+IF(OFFSET('Water Data'!$I$27,0,10*ROW('Water Data'!I40))="","",OFFSET('Water Data'!$I$27,0,10*ROW('Water Data'!I40)))</f>
        <v/>
      </c>
      <c r="CI46" s="297" t="str">
        <f ca="true">+IF(OFFSET('Water Data'!$I$28,0,10*ROW('Water Data'!I40))="","",OFFSET('Water Data'!$I$28,0,10*ROW('Water Data'!I40)))</f>
        <v/>
      </c>
      <c r="CJ46" s="297" t="str">
        <f ca="true">+IF(OFFSET('Water Data'!$I$29,0,10*ROW('Water Data'!I40))="","",OFFSET('Water Data'!$I$29,0,10*ROW('Water Data'!I40)))</f>
        <v/>
      </c>
      <c r="CK46" s="297" t="str">
        <f ca="true">+IF(OFFSET('Sanitation Data'!$D$28,0,10*ROW('Sanitation Data'!D40))="","",OFFSET('Sanitation Data'!$D$28,0,10*ROW('Sanitation Data'!D40)))</f>
        <v/>
      </c>
      <c r="CL46" s="297" t="str">
        <f ca="true">+IF(OFFSET('Sanitation Data'!$D$29,0,10*ROW('Sanitation Data'!D40))="","",OFFSET('Sanitation Data'!$D$29,0,10*ROW('Sanitation Data'!D40)))</f>
        <v/>
      </c>
      <c r="CM46" s="297" t="str">
        <f ca="true">+IF(OFFSET('Sanitation Data'!$D$30,0,10*ROW('Sanitation Data'!D40))="","",OFFSET('Sanitation Data'!$D$30,0,10*ROW('Sanitation Data'!D40)))</f>
        <v/>
      </c>
      <c r="CN46" s="297" t="str">
        <f ca="true">+IF(OFFSET('Sanitation Data'!$D$31,0,10*ROW('Sanitation Data'!D40))="","",OFFSET('Sanitation Data'!$D$31,0,10*ROW('Sanitation Data'!D40)))</f>
        <v/>
      </c>
      <c r="CO46" s="297" t="str">
        <f ca="true">+IF(OFFSET('Sanitation Data'!$D$32,0,10*ROW('Sanitation Data'!D40))="","",OFFSET('Sanitation Data'!$D$32,0,10*ROW('Sanitation Data'!D40)))</f>
        <v/>
      </c>
      <c r="CP46" s="297" t="str">
        <f ca="true">+IF(OFFSET('Sanitation Data'!$E$28,0,10*ROW('Sanitation Data'!E40))="","",OFFSET('Sanitation Data'!$E$28,0,10*ROW('Sanitation Data'!E40)))</f>
        <v/>
      </c>
      <c r="CQ46" s="297" t="str">
        <f ca="true">+IF(OFFSET('Sanitation Data'!$E$29,0,10*ROW('Sanitation Data'!E40))="","",OFFSET('Sanitation Data'!$E$29,0,10*ROW('Sanitation Data'!E40)))</f>
        <v/>
      </c>
      <c r="CR46" s="297" t="str">
        <f ca="true">+IF(OFFSET('Sanitation Data'!$E$30,0,10*ROW('Sanitation Data'!E40))="","",OFFSET('Sanitation Data'!$E$30,0,10*ROW('Sanitation Data'!E40)))</f>
        <v/>
      </c>
      <c r="CS46" s="297" t="str">
        <f ca="true">+IF(OFFSET('Sanitation Data'!$E$31,0,10*ROW('Sanitation Data'!E40))="","",OFFSET('Sanitation Data'!$E$31,0,10*ROW('Sanitation Data'!E40)))</f>
        <v/>
      </c>
      <c r="CT46" s="297" t="str">
        <f ca="true">+IF(OFFSET('Sanitation Data'!$E$32,0,10*ROW('Sanitation Data'!E40))="","",OFFSET('Sanitation Data'!$E$32,0,10*ROW('Sanitation Data'!E40)))</f>
        <v/>
      </c>
      <c r="CU46" s="297" t="str">
        <f ca="true">+IF(OFFSET('Sanitation Data'!$F$28,0,10*ROW('Sanitation Data'!F40))="","",OFFSET('Sanitation Data'!$F$28,0,10*ROW('Sanitation Data'!F40)))</f>
        <v/>
      </c>
      <c r="CV46" s="297" t="str">
        <f ca="true">+IF(OFFSET('Sanitation Data'!$F$29,0,10*ROW('Sanitation Data'!F40))="","",OFFSET('Sanitation Data'!$F$29,0,10*ROW('Sanitation Data'!F40)))</f>
        <v/>
      </c>
      <c r="CW46" s="297" t="str">
        <f ca="true">+IF(OFFSET('Sanitation Data'!$F$30,0,10*ROW('Sanitation Data'!F40))="","",OFFSET('Sanitation Data'!$F$30,0,10*ROW('Sanitation Data'!F40)))</f>
        <v/>
      </c>
      <c r="CX46" s="297" t="str">
        <f ca="true">+IF(OFFSET('Sanitation Data'!$F$31,0,10*ROW('Sanitation Data'!F40))="","",OFFSET('Sanitation Data'!$F$31,0,10*ROW('Sanitation Data'!F40)))</f>
        <v/>
      </c>
      <c r="CY46" s="297" t="str">
        <f ca="true">+IF(OFFSET('Sanitation Data'!$F$32,0,10*ROW('Sanitation Data'!F40))="","",OFFSET('Sanitation Data'!$F$32,0,10*ROW('Sanitation Data'!F40)))</f>
        <v/>
      </c>
      <c r="CZ46" s="297" t="str">
        <f ca="true">+IF(OFFSET('Sanitation Data'!$G$28,0,10*ROW('Sanitation Data'!G40))="","",OFFSET('Sanitation Data'!$G$28,0,10*ROW('Sanitation Data'!G40)))</f>
        <v/>
      </c>
      <c r="DA46" s="297" t="str">
        <f ca="true">+IF(OFFSET('Sanitation Data'!$G$29,0,10*ROW('Sanitation Data'!G40))="","",OFFSET('Sanitation Data'!$G$29,0,10*ROW('Sanitation Data'!G40)))</f>
        <v/>
      </c>
      <c r="DB46" s="297" t="str">
        <f ca="true">+IF(OFFSET('Sanitation Data'!$G$30,0,10*ROW('Sanitation Data'!G40))="","",OFFSET('Sanitation Data'!$G$30,0,10*ROW('Sanitation Data'!G40)))</f>
        <v/>
      </c>
      <c r="DC46" s="297" t="str">
        <f ca="true">+IF(OFFSET('Sanitation Data'!$G$31,0,10*ROW('Sanitation Data'!G40))="","",OFFSET('Sanitation Data'!$G$31,0,10*ROW('Sanitation Data'!G40)))</f>
        <v/>
      </c>
      <c r="DD46" s="297" t="str">
        <f ca="true">+IF(OFFSET('Sanitation Data'!$G$32,0,10*ROW('Sanitation Data'!G40))="","",OFFSET('Sanitation Data'!$G$32,0,10*ROW('Sanitation Data'!G40)))</f>
        <v/>
      </c>
      <c r="DE46" s="297" t="str">
        <f ca="true">+IF(OFFSET('Sanitation Data'!$H$28,0,10*ROW('Sanitation Data'!H40))="","",OFFSET('Sanitation Data'!$H$28,0,10*ROW('Sanitation Data'!H40)))</f>
        <v/>
      </c>
      <c r="DF46" s="297" t="str">
        <f ca="true">+IF(OFFSET('Sanitation Data'!$H$29,0,10*ROW('Sanitation Data'!H40))="","",OFFSET('Sanitation Data'!$H$29,0,10*ROW('Sanitation Data'!H40)))</f>
        <v/>
      </c>
      <c r="DG46" s="297" t="str">
        <f ca="true">+IF(OFFSET('Sanitation Data'!$H$30,0,10*ROW('Sanitation Data'!H40))="","",OFFSET('Sanitation Data'!$H$30,0,10*ROW('Sanitation Data'!H40)))</f>
        <v/>
      </c>
      <c r="DH46" s="297" t="str">
        <f ca="true">+IF(OFFSET('Sanitation Data'!$H$31,0,10*ROW('Sanitation Data'!H40))="","",OFFSET('Sanitation Data'!$H$31,0,10*ROW('Sanitation Data'!H40)))</f>
        <v/>
      </c>
      <c r="DI46" s="297" t="str">
        <f ca="true">+IF(OFFSET('Sanitation Data'!$H$32,0,10*ROW('Sanitation Data'!H40))="","",OFFSET('Sanitation Data'!$H$32,0,10*ROW('Sanitation Data'!H40)))</f>
        <v/>
      </c>
      <c r="DJ46" s="297" t="str">
        <f ca="true">+IF(OFFSET('Sanitation Data'!$I$28,0,10*ROW('Sanitation Data'!I40))="","",OFFSET('Sanitation Data'!$I$28,0,10*ROW('Sanitation Data'!I40)))</f>
        <v/>
      </c>
      <c r="DK46" s="297" t="str">
        <f ca="true">+IF(OFFSET('Sanitation Data'!$I$29,0,10*ROW('Sanitation Data'!I40))="","",OFFSET('Sanitation Data'!$I$29,0,10*ROW('Sanitation Data'!I40)))</f>
        <v/>
      </c>
      <c r="DL46" s="297" t="str">
        <f ca="true">+IF(OFFSET('Sanitation Data'!$I$30,0,10*ROW('Sanitation Data'!I40))="","",OFFSET('Sanitation Data'!$I$30,0,10*ROW('Sanitation Data'!I40)))</f>
        <v/>
      </c>
      <c r="DM46" s="297" t="str">
        <f ca="true">+IF(OFFSET('Sanitation Data'!$I$31,0,10*ROW('Sanitation Data'!I40))="","",OFFSET('Sanitation Data'!$I$31,0,10*ROW('Sanitation Data'!I40)))</f>
        <v/>
      </c>
      <c r="DN46" s="297" t="str">
        <f ca="true">+IF(OFFSET('Sanitation Data'!$I$32,0,10*ROW('Sanitation Data'!I40))="","",OFFSET('Sanitation Data'!$I$32,0,10*ROW('Sanitation Data'!I40)))</f>
        <v/>
      </c>
      <c r="DO46" s="297" t="str">
        <f ca="true">+IF(OFFSET('Hygiene Data'!$D$11,0,10*ROW('Hygiene Data'!D40))="","",OFFSET('Hygiene Data'!$D$11,0,10*ROW('Hygiene Data'!D40)))</f>
        <v/>
      </c>
      <c r="DP46" s="297" t="str">
        <f ca="true">+IF(OFFSET('Hygiene Data'!$D$12,0,10*ROW('Hygiene Data'!D40))="","",OFFSET('Hygiene Data'!$D$12,0,10*ROW('Hygiene Data'!D40)))</f>
        <v/>
      </c>
      <c r="DQ46" s="297" t="str">
        <f ca="true">+IF(OFFSET('Hygiene Data'!$D$13,0,10*ROW('Hygiene Data'!D40))="","",OFFSET('Hygiene Data'!$D$13,0,10*ROW('Hygiene Data'!D40)))</f>
        <v/>
      </c>
      <c r="DR46" s="297" t="str">
        <f ca="true">+IF(OFFSET('Hygiene Data'!$E$11,0,10*ROW('Hygiene Data'!E40))="","",OFFSET('Hygiene Data'!$E$11,0,10*ROW('Hygiene Data'!E40)))</f>
        <v/>
      </c>
      <c r="DS46" s="297" t="str">
        <f ca="true">+IF(OFFSET('Hygiene Data'!$E$12,0,10*ROW('Hygiene Data'!E40))="","",OFFSET('Hygiene Data'!$E$12,0,10*ROW('Hygiene Data'!E40)))</f>
        <v/>
      </c>
      <c r="DT46" s="297" t="str">
        <f ca="true">+IF(OFFSET('Hygiene Data'!$E$13,0,10*ROW('Hygiene Data'!E40))="","",OFFSET('Hygiene Data'!$E$13,0,10*ROW('Hygiene Data'!E40)))</f>
        <v/>
      </c>
      <c r="DU46" s="297" t="str">
        <f ca="true">+IF(OFFSET('Hygiene Data'!$F$11,0,10*ROW('Hygiene Data'!F40))="","",OFFSET('Hygiene Data'!$F$11,0,10*ROW('Hygiene Data'!F40)))</f>
        <v/>
      </c>
      <c r="DV46" s="297" t="str">
        <f ca="true">+IF(OFFSET('Hygiene Data'!$F$12,0,10*ROW('Hygiene Data'!F40))="","",OFFSET('Hygiene Data'!$F$12,0,10*ROW('Hygiene Data'!F40)))</f>
        <v/>
      </c>
      <c r="DW46" s="297" t="str">
        <f ca="true">+IF(OFFSET('Hygiene Data'!$F$13,0,10*ROW('Hygiene Data'!F40))="","",OFFSET('Hygiene Data'!$F$13,0,10*ROW('Hygiene Data'!F40)))</f>
        <v/>
      </c>
      <c r="DX46" s="297" t="str">
        <f ca="true">+IF(OFFSET('Hygiene Data'!$G$11,0,10*ROW('Hygiene Data'!G40))="","",OFFSET('Hygiene Data'!$G$11,0,10*ROW('Hygiene Data'!G40)))</f>
        <v/>
      </c>
      <c r="DY46" s="297" t="str">
        <f ca="true">+IF(OFFSET('Hygiene Data'!$G$12,0,10*ROW('Hygiene Data'!G40))="","",OFFSET('Hygiene Data'!$G$12,0,10*ROW('Hygiene Data'!G40)))</f>
        <v/>
      </c>
      <c r="DZ46" s="297" t="str">
        <f ca="true">+IF(OFFSET('Hygiene Data'!$G$13,0,10*ROW('Hygiene Data'!G40))="","",OFFSET('Hygiene Data'!$G$13,0,10*ROW('Hygiene Data'!G40)))</f>
        <v/>
      </c>
      <c r="EA46" s="297" t="str">
        <f ca="true">+IF(OFFSET('Hygiene Data'!$H$11,0,10*ROW('Hygiene Data'!H40))="","",OFFSET('Hygiene Data'!$H$11,0,10*ROW('Hygiene Data'!H40)))</f>
        <v/>
      </c>
      <c r="EB46" s="297" t="str">
        <f ca="true">+IF(OFFSET('Hygiene Data'!$H$12,0,10*ROW('Hygiene Data'!H40))="","",OFFSET('Hygiene Data'!$H$12,0,10*ROW('Hygiene Data'!H40)))</f>
        <v/>
      </c>
      <c r="EC46" s="297" t="str">
        <f ca="true">+IF(OFFSET('Hygiene Data'!$H$13,0,10*ROW('Hygiene Data'!H40))="","",OFFSET('Hygiene Data'!$H$13,0,10*ROW('Hygiene Data'!H40)))</f>
        <v/>
      </c>
      <c r="ED46" s="297" t="str">
        <f ca="true">+IF(OFFSET('Hygiene Data'!$I$11,0,10*ROW('Hygiene Data'!I40))="","",OFFSET('Hygiene Data'!$I$11,0,10*ROW('Hygiene Data'!I40)))</f>
        <v/>
      </c>
      <c r="EE46" s="297" t="str">
        <f ca="true">+IF(OFFSET('Hygiene Data'!$I$12,0,10*ROW('Hygiene Data'!I40))="","",OFFSET('Hygiene Data'!$I$12,0,10*ROW('Hygiene Data'!I40)))</f>
        <v/>
      </c>
      <c r="EF46" s="29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7"/>
      <c r="BS47" s="297" t="str">
        <f ca="true">+IF(OFFSET('Water Data'!$D$27,0,10*ROW('Water Data'!D41))="","",OFFSET('Water Data'!$D$27,0,10*ROW('Water Data'!D41)))</f>
        <v/>
      </c>
      <c r="BT47" s="297" t="str">
        <f ca="true">+IF(OFFSET('Water Data'!$D$28,0,10*ROW('Water Data'!D41))="","",OFFSET('Water Data'!$D$28,0,10*ROW('Water Data'!D41)))</f>
        <v/>
      </c>
      <c r="BU47" s="297" t="str">
        <f ca="true">+IF(OFFSET('Water Data'!$D$29,0,10*ROW('Water Data'!D41))="","",OFFSET('Water Data'!$D$29,0,10*ROW('Water Data'!D41)))</f>
        <v/>
      </c>
      <c r="BV47" s="297" t="str">
        <f ca="true">+IF(OFFSET('Water Data'!$E$27,0,10*ROW('Water Data'!E41))="","",OFFSET('Water Data'!$E$27,0,10*ROW('Water Data'!E41)))</f>
        <v/>
      </c>
      <c r="BW47" s="297" t="str">
        <f ca="true">+IF(OFFSET('Water Data'!$E$28,0,10*ROW('Water Data'!E41))="","",OFFSET('Water Data'!$E$28,0,10*ROW('Water Data'!E41)))</f>
        <v/>
      </c>
      <c r="BX47" s="297" t="str">
        <f ca="true">+IF(OFFSET('Water Data'!$E$29,0,10*ROW('Water Data'!E41))="","",OFFSET('Water Data'!$E$29,0,10*ROW('Water Data'!E41)))</f>
        <v/>
      </c>
      <c r="BY47" s="297" t="str">
        <f ca="true">+IF(OFFSET('Water Data'!$F$27,0,10*ROW('Water Data'!F41))="","",OFFSET('Water Data'!$F$27,0,10*ROW('Water Data'!F41)))</f>
        <v/>
      </c>
      <c r="BZ47" s="297" t="str">
        <f ca="true">+IF(OFFSET('Water Data'!$F$28,0,10*ROW('Water Data'!F41))="","",OFFSET('Water Data'!$F$28,0,10*ROW('Water Data'!F41)))</f>
        <v/>
      </c>
      <c r="CA47" s="297" t="str">
        <f ca="true">+IF(OFFSET('Water Data'!$F$29,0,10*ROW('Water Data'!F41))="","",OFFSET('Water Data'!$F$29,0,10*ROW('Water Data'!F41)))</f>
        <v/>
      </c>
      <c r="CB47" s="297" t="str">
        <f ca="true">+IF(OFFSET('Water Data'!$G$27,0,10*ROW('Water Data'!G41))="","",OFFSET('Water Data'!$G$27,0,10*ROW('Water Data'!G41)))</f>
        <v/>
      </c>
      <c r="CC47" s="297" t="str">
        <f ca="true">+IF(OFFSET('Water Data'!$G$28,0,10*ROW('Water Data'!G41))="","",OFFSET('Water Data'!$G$28,0,10*ROW('Water Data'!G41)))</f>
        <v/>
      </c>
      <c r="CD47" s="297" t="str">
        <f ca="true">+IF(OFFSET('Water Data'!$G$29,0,10*ROW('Water Data'!G41))="","",OFFSET('Water Data'!$G$29,0,10*ROW('Water Data'!G41)))</f>
        <v/>
      </c>
      <c r="CE47" s="297" t="str">
        <f ca="true">+IF(OFFSET('Water Data'!$H$27,0,10*ROW('Water Data'!H41))="","",OFFSET('Water Data'!$H$27,0,10*ROW('Water Data'!H41)))</f>
        <v/>
      </c>
      <c r="CF47" s="297" t="str">
        <f ca="true">+IF(OFFSET('Water Data'!$H$28,0,10*ROW('Water Data'!H41))="","",OFFSET('Water Data'!$H$28,0,10*ROW('Water Data'!H41)))</f>
        <v/>
      </c>
      <c r="CG47" s="297" t="str">
        <f ca="true">+IF(OFFSET('Water Data'!$H$29,0,10*ROW('Water Data'!H41))="","",OFFSET('Water Data'!$H$29,0,10*ROW('Water Data'!H41)))</f>
        <v/>
      </c>
      <c r="CH47" s="297" t="str">
        <f ca="true">+IF(OFFSET('Water Data'!$I$27,0,10*ROW('Water Data'!I41))="","",OFFSET('Water Data'!$I$27,0,10*ROW('Water Data'!I41)))</f>
        <v/>
      </c>
      <c r="CI47" s="297" t="str">
        <f ca="true">+IF(OFFSET('Water Data'!$I$28,0,10*ROW('Water Data'!I41))="","",OFFSET('Water Data'!$I$28,0,10*ROW('Water Data'!I41)))</f>
        <v/>
      </c>
      <c r="CJ47" s="297" t="str">
        <f ca="true">+IF(OFFSET('Water Data'!$I$29,0,10*ROW('Water Data'!I41))="","",OFFSET('Water Data'!$I$29,0,10*ROW('Water Data'!I41)))</f>
        <v/>
      </c>
      <c r="CK47" s="297" t="str">
        <f ca="true">+IF(OFFSET('Sanitation Data'!$D$28,0,10*ROW('Sanitation Data'!D41))="","",OFFSET('Sanitation Data'!$D$28,0,10*ROW('Sanitation Data'!D41)))</f>
        <v/>
      </c>
      <c r="CL47" s="297" t="str">
        <f ca="true">+IF(OFFSET('Sanitation Data'!$D$29,0,10*ROW('Sanitation Data'!D41))="","",OFFSET('Sanitation Data'!$D$29,0,10*ROW('Sanitation Data'!D41)))</f>
        <v/>
      </c>
      <c r="CM47" s="297" t="str">
        <f ca="true">+IF(OFFSET('Sanitation Data'!$D$30,0,10*ROW('Sanitation Data'!D41))="","",OFFSET('Sanitation Data'!$D$30,0,10*ROW('Sanitation Data'!D41)))</f>
        <v/>
      </c>
      <c r="CN47" s="297" t="str">
        <f ca="true">+IF(OFFSET('Sanitation Data'!$D$31,0,10*ROW('Sanitation Data'!D41))="","",OFFSET('Sanitation Data'!$D$31,0,10*ROW('Sanitation Data'!D41)))</f>
        <v/>
      </c>
      <c r="CO47" s="297" t="str">
        <f ca="true">+IF(OFFSET('Sanitation Data'!$D$32,0,10*ROW('Sanitation Data'!D41))="","",OFFSET('Sanitation Data'!$D$32,0,10*ROW('Sanitation Data'!D41)))</f>
        <v/>
      </c>
      <c r="CP47" s="297" t="str">
        <f ca="true">+IF(OFFSET('Sanitation Data'!$E$28,0,10*ROW('Sanitation Data'!E41))="","",OFFSET('Sanitation Data'!$E$28,0,10*ROW('Sanitation Data'!E41)))</f>
        <v/>
      </c>
      <c r="CQ47" s="297" t="str">
        <f ca="true">+IF(OFFSET('Sanitation Data'!$E$29,0,10*ROW('Sanitation Data'!E41))="","",OFFSET('Sanitation Data'!$E$29,0,10*ROW('Sanitation Data'!E41)))</f>
        <v/>
      </c>
      <c r="CR47" s="297" t="str">
        <f ca="true">+IF(OFFSET('Sanitation Data'!$E$30,0,10*ROW('Sanitation Data'!E41))="","",OFFSET('Sanitation Data'!$E$30,0,10*ROW('Sanitation Data'!E41)))</f>
        <v/>
      </c>
      <c r="CS47" s="297" t="str">
        <f ca="true">+IF(OFFSET('Sanitation Data'!$E$31,0,10*ROW('Sanitation Data'!E41))="","",OFFSET('Sanitation Data'!$E$31,0,10*ROW('Sanitation Data'!E41)))</f>
        <v/>
      </c>
      <c r="CT47" s="297" t="str">
        <f ca="true">+IF(OFFSET('Sanitation Data'!$E$32,0,10*ROW('Sanitation Data'!E41))="","",OFFSET('Sanitation Data'!$E$32,0,10*ROW('Sanitation Data'!E41)))</f>
        <v/>
      </c>
      <c r="CU47" s="297" t="str">
        <f ca="true">+IF(OFFSET('Sanitation Data'!$F$28,0,10*ROW('Sanitation Data'!F41))="","",OFFSET('Sanitation Data'!$F$28,0,10*ROW('Sanitation Data'!F41)))</f>
        <v/>
      </c>
      <c r="CV47" s="297" t="str">
        <f ca="true">+IF(OFFSET('Sanitation Data'!$F$29,0,10*ROW('Sanitation Data'!F41))="","",OFFSET('Sanitation Data'!$F$29,0,10*ROW('Sanitation Data'!F41)))</f>
        <v/>
      </c>
      <c r="CW47" s="297" t="str">
        <f ca="true">+IF(OFFSET('Sanitation Data'!$F$30,0,10*ROW('Sanitation Data'!F41))="","",OFFSET('Sanitation Data'!$F$30,0,10*ROW('Sanitation Data'!F41)))</f>
        <v/>
      </c>
      <c r="CX47" s="297" t="str">
        <f ca="true">+IF(OFFSET('Sanitation Data'!$F$31,0,10*ROW('Sanitation Data'!F41))="","",OFFSET('Sanitation Data'!$F$31,0,10*ROW('Sanitation Data'!F41)))</f>
        <v/>
      </c>
      <c r="CY47" s="297" t="str">
        <f ca="true">+IF(OFFSET('Sanitation Data'!$F$32,0,10*ROW('Sanitation Data'!F41))="","",OFFSET('Sanitation Data'!$F$32,0,10*ROW('Sanitation Data'!F41)))</f>
        <v/>
      </c>
      <c r="CZ47" s="297" t="str">
        <f ca="true">+IF(OFFSET('Sanitation Data'!$G$28,0,10*ROW('Sanitation Data'!G41))="","",OFFSET('Sanitation Data'!$G$28,0,10*ROW('Sanitation Data'!G41)))</f>
        <v/>
      </c>
      <c r="DA47" s="297" t="str">
        <f ca="true">+IF(OFFSET('Sanitation Data'!$G$29,0,10*ROW('Sanitation Data'!G41))="","",OFFSET('Sanitation Data'!$G$29,0,10*ROW('Sanitation Data'!G41)))</f>
        <v/>
      </c>
      <c r="DB47" s="297" t="str">
        <f ca="true">+IF(OFFSET('Sanitation Data'!$G$30,0,10*ROW('Sanitation Data'!G41))="","",OFFSET('Sanitation Data'!$G$30,0,10*ROW('Sanitation Data'!G41)))</f>
        <v/>
      </c>
      <c r="DC47" s="297" t="str">
        <f ca="true">+IF(OFFSET('Sanitation Data'!$G$31,0,10*ROW('Sanitation Data'!G41))="","",OFFSET('Sanitation Data'!$G$31,0,10*ROW('Sanitation Data'!G41)))</f>
        <v/>
      </c>
      <c r="DD47" s="297" t="str">
        <f ca="true">+IF(OFFSET('Sanitation Data'!$G$32,0,10*ROW('Sanitation Data'!G41))="","",OFFSET('Sanitation Data'!$G$32,0,10*ROW('Sanitation Data'!G41)))</f>
        <v/>
      </c>
      <c r="DE47" s="297" t="str">
        <f ca="true">+IF(OFFSET('Sanitation Data'!$H$28,0,10*ROW('Sanitation Data'!H41))="","",OFFSET('Sanitation Data'!$H$28,0,10*ROW('Sanitation Data'!H41)))</f>
        <v/>
      </c>
      <c r="DF47" s="297" t="str">
        <f ca="true">+IF(OFFSET('Sanitation Data'!$H$29,0,10*ROW('Sanitation Data'!H41))="","",OFFSET('Sanitation Data'!$H$29,0,10*ROW('Sanitation Data'!H41)))</f>
        <v/>
      </c>
      <c r="DG47" s="297" t="str">
        <f ca="true">+IF(OFFSET('Sanitation Data'!$H$30,0,10*ROW('Sanitation Data'!H41))="","",OFFSET('Sanitation Data'!$H$30,0,10*ROW('Sanitation Data'!H41)))</f>
        <v/>
      </c>
      <c r="DH47" s="297" t="str">
        <f ca="true">+IF(OFFSET('Sanitation Data'!$H$31,0,10*ROW('Sanitation Data'!H41))="","",OFFSET('Sanitation Data'!$H$31,0,10*ROW('Sanitation Data'!H41)))</f>
        <v/>
      </c>
      <c r="DI47" s="297" t="str">
        <f ca="true">+IF(OFFSET('Sanitation Data'!$H$32,0,10*ROW('Sanitation Data'!H41))="","",OFFSET('Sanitation Data'!$H$32,0,10*ROW('Sanitation Data'!H41)))</f>
        <v/>
      </c>
      <c r="DJ47" s="297" t="str">
        <f ca="true">+IF(OFFSET('Sanitation Data'!$I$28,0,10*ROW('Sanitation Data'!I41))="","",OFFSET('Sanitation Data'!$I$28,0,10*ROW('Sanitation Data'!I41)))</f>
        <v/>
      </c>
      <c r="DK47" s="297" t="str">
        <f ca="true">+IF(OFFSET('Sanitation Data'!$I$29,0,10*ROW('Sanitation Data'!I41))="","",OFFSET('Sanitation Data'!$I$29,0,10*ROW('Sanitation Data'!I41)))</f>
        <v/>
      </c>
      <c r="DL47" s="297" t="str">
        <f ca="true">+IF(OFFSET('Sanitation Data'!$I$30,0,10*ROW('Sanitation Data'!I41))="","",OFFSET('Sanitation Data'!$I$30,0,10*ROW('Sanitation Data'!I41)))</f>
        <v/>
      </c>
      <c r="DM47" s="297" t="str">
        <f ca="true">+IF(OFFSET('Sanitation Data'!$I$31,0,10*ROW('Sanitation Data'!I41))="","",OFFSET('Sanitation Data'!$I$31,0,10*ROW('Sanitation Data'!I41)))</f>
        <v/>
      </c>
      <c r="DN47" s="297" t="str">
        <f ca="true">+IF(OFFSET('Sanitation Data'!$I$32,0,10*ROW('Sanitation Data'!I41))="","",OFFSET('Sanitation Data'!$I$32,0,10*ROW('Sanitation Data'!I41)))</f>
        <v/>
      </c>
      <c r="DO47" s="297" t="str">
        <f ca="true">+IF(OFFSET('Hygiene Data'!$D$11,0,10*ROW('Hygiene Data'!D41))="","",OFFSET('Hygiene Data'!$D$11,0,10*ROW('Hygiene Data'!D41)))</f>
        <v/>
      </c>
      <c r="DP47" s="297" t="str">
        <f ca="true">+IF(OFFSET('Hygiene Data'!$D$12,0,10*ROW('Hygiene Data'!D41))="","",OFFSET('Hygiene Data'!$D$12,0,10*ROW('Hygiene Data'!D41)))</f>
        <v/>
      </c>
      <c r="DQ47" s="297" t="str">
        <f ca="true">+IF(OFFSET('Hygiene Data'!$D$13,0,10*ROW('Hygiene Data'!D41))="","",OFFSET('Hygiene Data'!$D$13,0,10*ROW('Hygiene Data'!D41)))</f>
        <v/>
      </c>
      <c r="DR47" s="297" t="str">
        <f ca="true">+IF(OFFSET('Hygiene Data'!$E$11,0,10*ROW('Hygiene Data'!E41))="","",OFFSET('Hygiene Data'!$E$11,0,10*ROW('Hygiene Data'!E41)))</f>
        <v/>
      </c>
      <c r="DS47" s="297" t="str">
        <f ca="true">+IF(OFFSET('Hygiene Data'!$E$12,0,10*ROW('Hygiene Data'!E41))="","",OFFSET('Hygiene Data'!$E$12,0,10*ROW('Hygiene Data'!E41)))</f>
        <v/>
      </c>
      <c r="DT47" s="297" t="str">
        <f ca="true">+IF(OFFSET('Hygiene Data'!$E$13,0,10*ROW('Hygiene Data'!E41))="","",OFFSET('Hygiene Data'!$E$13,0,10*ROW('Hygiene Data'!E41)))</f>
        <v/>
      </c>
      <c r="DU47" s="297" t="str">
        <f ca="true">+IF(OFFSET('Hygiene Data'!$F$11,0,10*ROW('Hygiene Data'!F41))="","",OFFSET('Hygiene Data'!$F$11,0,10*ROW('Hygiene Data'!F41)))</f>
        <v/>
      </c>
      <c r="DV47" s="297" t="str">
        <f ca="true">+IF(OFFSET('Hygiene Data'!$F$12,0,10*ROW('Hygiene Data'!F41))="","",OFFSET('Hygiene Data'!$F$12,0,10*ROW('Hygiene Data'!F41)))</f>
        <v/>
      </c>
      <c r="DW47" s="297" t="str">
        <f ca="true">+IF(OFFSET('Hygiene Data'!$F$13,0,10*ROW('Hygiene Data'!F41))="","",OFFSET('Hygiene Data'!$F$13,0,10*ROW('Hygiene Data'!F41)))</f>
        <v/>
      </c>
      <c r="DX47" s="297" t="str">
        <f ca="true">+IF(OFFSET('Hygiene Data'!$G$11,0,10*ROW('Hygiene Data'!G41))="","",OFFSET('Hygiene Data'!$G$11,0,10*ROW('Hygiene Data'!G41)))</f>
        <v/>
      </c>
      <c r="DY47" s="297" t="str">
        <f ca="true">+IF(OFFSET('Hygiene Data'!$G$12,0,10*ROW('Hygiene Data'!G41))="","",OFFSET('Hygiene Data'!$G$12,0,10*ROW('Hygiene Data'!G41)))</f>
        <v/>
      </c>
      <c r="DZ47" s="297" t="str">
        <f ca="true">+IF(OFFSET('Hygiene Data'!$G$13,0,10*ROW('Hygiene Data'!G41))="","",OFFSET('Hygiene Data'!$G$13,0,10*ROW('Hygiene Data'!G41)))</f>
        <v/>
      </c>
      <c r="EA47" s="297" t="str">
        <f ca="true">+IF(OFFSET('Hygiene Data'!$H$11,0,10*ROW('Hygiene Data'!H41))="","",OFFSET('Hygiene Data'!$H$11,0,10*ROW('Hygiene Data'!H41)))</f>
        <v/>
      </c>
      <c r="EB47" s="297" t="str">
        <f ca="true">+IF(OFFSET('Hygiene Data'!$H$12,0,10*ROW('Hygiene Data'!H41))="","",OFFSET('Hygiene Data'!$H$12,0,10*ROW('Hygiene Data'!H41)))</f>
        <v/>
      </c>
      <c r="EC47" s="297" t="str">
        <f ca="true">+IF(OFFSET('Hygiene Data'!$H$13,0,10*ROW('Hygiene Data'!H41))="","",OFFSET('Hygiene Data'!$H$13,0,10*ROW('Hygiene Data'!H41)))</f>
        <v/>
      </c>
      <c r="ED47" s="297" t="str">
        <f ca="true">+IF(OFFSET('Hygiene Data'!$I$11,0,10*ROW('Hygiene Data'!I41))="","",OFFSET('Hygiene Data'!$I$11,0,10*ROW('Hygiene Data'!I41)))</f>
        <v/>
      </c>
      <c r="EE47" s="297" t="str">
        <f ca="true">+IF(OFFSET('Hygiene Data'!$I$12,0,10*ROW('Hygiene Data'!I41))="","",OFFSET('Hygiene Data'!$I$12,0,10*ROW('Hygiene Data'!I41)))</f>
        <v/>
      </c>
      <c r="EF47" s="29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7"/>
      <c r="BS48" s="297" t="str">
        <f ca="true">+IF(OFFSET('Water Data'!$D$27,0,10*ROW('Water Data'!D42))="","",OFFSET('Water Data'!$D$27,0,10*ROW('Water Data'!D42)))</f>
        <v/>
      </c>
      <c r="BT48" s="297" t="str">
        <f ca="true">+IF(OFFSET('Water Data'!$D$28,0,10*ROW('Water Data'!D42))="","",OFFSET('Water Data'!$D$28,0,10*ROW('Water Data'!D42)))</f>
        <v/>
      </c>
      <c r="BU48" s="297" t="str">
        <f ca="true">+IF(OFFSET('Water Data'!$D$29,0,10*ROW('Water Data'!D42))="","",OFFSET('Water Data'!$D$29,0,10*ROW('Water Data'!D42)))</f>
        <v/>
      </c>
      <c r="BV48" s="297" t="str">
        <f ca="true">+IF(OFFSET('Water Data'!$E$27,0,10*ROW('Water Data'!E42))="","",OFFSET('Water Data'!$E$27,0,10*ROW('Water Data'!E42)))</f>
        <v/>
      </c>
      <c r="BW48" s="297" t="str">
        <f ca="true">+IF(OFFSET('Water Data'!$E$28,0,10*ROW('Water Data'!E42))="","",OFFSET('Water Data'!$E$28,0,10*ROW('Water Data'!E42)))</f>
        <v/>
      </c>
      <c r="BX48" s="297" t="str">
        <f ca="true">+IF(OFFSET('Water Data'!$E$29,0,10*ROW('Water Data'!E42))="","",OFFSET('Water Data'!$E$29,0,10*ROW('Water Data'!E42)))</f>
        <v/>
      </c>
      <c r="BY48" s="297" t="str">
        <f ca="true">+IF(OFFSET('Water Data'!$F$27,0,10*ROW('Water Data'!F42))="","",OFFSET('Water Data'!$F$27,0,10*ROW('Water Data'!F42)))</f>
        <v/>
      </c>
      <c r="BZ48" s="297" t="str">
        <f ca="true">+IF(OFFSET('Water Data'!$F$28,0,10*ROW('Water Data'!F42))="","",OFFSET('Water Data'!$F$28,0,10*ROW('Water Data'!F42)))</f>
        <v/>
      </c>
      <c r="CA48" s="297" t="str">
        <f ca="true">+IF(OFFSET('Water Data'!$F$29,0,10*ROW('Water Data'!F42))="","",OFFSET('Water Data'!$F$29,0,10*ROW('Water Data'!F42)))</f>
        <v/>
      </c>
      <c r="CB48" s="297" t="str">
        <f ca="true">+IF(OFFSET('Water Data'!$G$27,0,10*ROW('Water Data'!G42))="","",OFFSET('Water Data'!$G$27,0,10*ROW('Water Data'!G42)))</f>
        <v/>
      </c>
      <c r="CC48" s="297" t="str">
        <f ca="true">+IF(OFFSET('Water Data'!$G$28,0,10*ROW('Water Data'!G42))="","",OFFSET('Water Data'!$G$28,0,10*ROW('Water Data'!G42)))</f>
        <v/>
      </c>
      <c r="CD48" s="297" t="str">
        <f ca="true">+IF(OFFSET('Water Data'!$G$29,0,10*ROW('Water Data'!G42))="","",OFFSET('Water Data'!$G$29,0,10*ROW('Water Data'!G42)))</f>
        <v/>
      </c>
      <c r="CE48" s="297" t="str">
        <f ca="true">+IF(OFFSET('Water Data'!$H$27,0,10*ROW('Water Data'!H42))="","",OFFSET('Water Data'!$H$27,0,10*ROW('Water Data'!H42)))</f>
        <v/>
      </c>
      <c r="CF48" s="297" t="str">
        <f ca="true">+IF(OFFSET('Water Data'!$H$28,0,10*ROW('Water Data'!H42))="","",OFFSET('Water Data'!$H$28,0,10*ROW('Water Data'!H42)))</f>
        <v/>
      </c>
      <c r="CG48" s="297" t="str">
        <f ca="true">+IF(OFFSET('Water Data'!$H$29,0,10*ROW('Water Data'!H42))="","",OFFSET('Water Data'!$H$29,0,10*ROW('Water Data'!H42)))</f>
        <v/>
      </c>
      <c r="CH48" s="297" t="str">
        <f ca="true">+IF(OFFSET('Water Data'!$I$27,0,10*ROW('Water Data'!I42))="","",OFFSET('Water Data'!$I$27,0,10*ROW('Water Data'!I42)))</f>
        <v/>
      </c>
      <c r="CI48" s="297" t="str">
        <f ca="true">+IF(OFFSET('Water Data'!$I$28,0,10*ROW('Water Data'!I42))="","",OFFSET('Water Data'!$I$28,0,10*ROW('Water Data'!I42)))</f>
        <v/>
      </c>
      <c r="CJ48" s="297" t="str">
        <f ca="true">+IF(OFFSET('Water Data'!$I$29,0,10*ROW('Water Data'!I42))="","",OFFSET('Water Data'!$I$29,0,10*ROW('Water Data'!I42)))</f>
        <v/>
      </c>
      <c r="CK48" s="297" t="str">
        <f ca="true">+IF(OFFSET('Sanitation Data'!$D$28,0,10*ROW('Sanitation Data'!D42))="","",OFFSET('Sanitation Data'!$D$28,0,10*ROW('Sanitation Data'!D42)))</f>
        <v/>
      </c>
      <c r="CL48" s="297" t="str">
        <f ca="true">+IF(OFFSET('Sanitation Data'!$D$29,0,10*ROW('Sanitation Data'!D42))="","",OFFSET('Sanitation Data'!$D$29,0,10*ROW('Sanitation Data'!D42)))</f>
        <v/>
      </c>
      <c r="CM48" s="297" t="str">
        <f ca="true">+IF(OFFSET('Sanitation Data'!$D$30,0,10*ROW('Sanitation Data'!D42))="","",OFFSET('Sanitation Data'!$D$30,0,10*ROW('Sanitation Data'!D42)))</f>
        <v/>
      </c>
      <c r="CN48" s="297" t="str">
        <f ca="true">+IF(OFFSET('Sanitation Data'!$D$31,0,10*ROW('Sanitation Data'!D42))="","",OFFSET('Sanitation Data'!$D$31,0,10*ROW('Sanitation Data'!D42)))</f>
        <v/>
      </c>
      <c r="CO48" s="297" t="str">
        <f ca="true">+IF(OFFSET('Sanitation Data'!$D$32,0,10*ROW('Sanitation Data'!D42))="","",OFFSET('Sanitation Data'!$D$32,0,10*ROW('Sanitation Data'!D42)))</f>
        <v/>
      </c>
      <c r="CP48" s="297" t="str">
        <f ca="true">+IF(OFFSET('Sanitation Data'!$E$28,0,10*ROW('Sanitation Data'!E42))="","",OFFSET('Sanitation Data'!$E$28,0,10*ROW('Sanitation Data'!E42)))</f>
        <v/>
      </c>
      <c r="CQ48" s="297" t="str">
        <f ca="true">+IF(OFFSET('Sanitation Data'!$E$29,0,10*ROW('Sanitation Data'!E42))="","",OFFSET('Sanitation Data'!$E$29,0,10*ROW('Sanitation Data'!E42)))</f>
        <v/>
      </c>
      <c r="CR48" s="297" t="str">
        <f ca="true">+IF(OFFSET('Sanitation Data'!$E$30,0,10*ROW('Sanitation Data'!E42))="","",OFFSET('Sanitation Data'!$E$30,0,10*ROW('Sanitation Data'!E42)))</f>
        <v/>
      </c>
      <c r="CS48" s="297" t="str">
        <f ca="true">+IF(OFFSET('Sanitation Data'!$E$31,0,10*ROW('Sanitation Data'!E42))="","",OFFSET('Sanitation Data'!$E$31,0,10*ROW('Sanitation Data'!E42)))</f>
        <v/>
      </c>
      <c r="CT48" s="297" t="str">
        <f ca="true">+IF(OFFSET('Sanitation Data'!$E$32,0,10*ROW('Sanitation Data'!E42))="","",OFFSET('Sanitation Data'!$E$32,0,10*ROW('Sanitation Data'!E42)))</f>
        <v/>
      </c>
      <c r="CU48" s="297" t="str">
        <f ca="true">+IF(OFFSET('Sanitation Data'!$F$28,0,10*ROW('Sanitation Data'!F42))="","",OFFSET('Sanitation Data'!$F$28,0,10*ROW('Sanitation Data'!F42)))</f>
        <v/>
      </c>
      <c r="CV48" s="297" t="str">
        <f ca="true">+IF(OFFSET('Sanitation Data'!$F$29,0,10*ROW('Sanitation Data'!F42))="","",OFFSET('Sanitation Data'!$F$29,0,10*ROW('Sanitation Data'!F42)))</f>
        <v/>
      </c>
      <c r="CW48" s="297" t="str">
        <f ca="true">+IF(OFFSET('Sanitation Data'!$F$30,0,10*ROW('Sanitation Data'!F42))="","",OFFSET('Sanitation Data'!$F$30,0,10*ROW('Sanitation Data'!F42)))</f>
        <v/>
      </c>
      <c r="CX48" s="297" t="str">
        <f ca="true">+IF(OFFSET('Sanitation Data'!$F$31,0,10*ROW('Sanitation Data'!F42))="","",OFFSET('Sanitation Data'!$F$31,0,10*ROW('Sanitation Data'!F42)))</f>
        <v/>
      </c>
      <c r="CY48" s="297" t="str">
        <f ca="true">+IF(OFFSET('Sanitation Data'!$F$32,0,10*ROW('Sanitation Data'!F42))="","",OFFSET('Sanitation Data'!$F$32,0,10*ROW('Sanitation Data'!F42)))</f>
        <v/>
      </c>
      <c r="CZ48" s="297" t="str">
        <f ca="true">+IF(OFFSET('Sanitation Data'!$G$28,0,10*ROW('Sanitation Data'!G42))="","",OFFSET('Sanitation Data'!$G$28,0,10*ROW('Sanitation Data'!G42)))</f>
        <v/>
      </c>
      <c r="DA48" s="297" t="str">
        <f ca="true">+IF(OFFSET('Sanitation Data'!$G$29,0,10*ROW('Sanitation Data'!G42))="","",OFFSET('Sanitation Data'!$G$29,0,10*ROW('Sanitation Data'!G42)))</f>
        <v/>
      </c>
      <c r="DB48" s="297" t="str">
        <f ca="true">+IF(OFFSET('Sanitation Data'!$G$30,0,10*ROW('Sanitation Data'!G42))="","",OFFSET('Sanitation Data'!$G$30,0,10*ROW('Sanitation Data'!G42)))</f>
        <v/>
      </c>
      <c r="DC48" s="297" t="str">
        <f ca="true">+IF(OFFSET('Sanitation Data'!$G$31,0,10*ROW('Sanitation Data'!G42))="","",OFFSET('Sanitation Data'!$G$31,0,10*ROW('Sanitation Data'!G42)))</f>
        <v/>
      </c>
      <c r="DD48" s="297" t="str">
        <f ca="true">+IF(OFFSET('Sanitation Data'!$G$32,0,10*ROW('Sanitation Data'!G42))="","",OFFSET('Sanitation Data'!$G$32,0,10*ROW('Sanitation Data'!G42)))</f>
        <v/>
      </c>
      <c r="DE48" s="297" t="str">
        <f ca="true">+IF(OFFSET('Sanitation Data'!$H$28,0,10*ROW('Sanitation Data'!H42))="","",OFFSET('Sanitation Data'!$H$28,0,10*ROW('Sanitation Data'!H42)))</f>
        <v/>
      </c>
      <c r="DF48" s="297" t="str">
        <f ca="true">+IF(OFFSET('Sanitation Data'!$H$29,0,10*ROW('Sanitation Data'!H42))="","",OFFSET('Sanitation Data'!$H$29,0,10*ROW('Sanitation Data'!H42)))</f>
        <v/>
      </c>
      <c r="DG48" s="297" t="str">
        <f ca="true">+IF(OFFSET('Sanitation Data'!$H$30,0,10*ROW('Sanitation Data'!H42))="","",OFFSET('Sanitation Data'!$H$30,0,10*ROW('Sanitation Data'!H42)))</f>
        <v/>
      </c>
      <c r="DH48" s="297" t="str">
        <f ca="true">+IF(OFFSET('Sanitation Data'!$H$31,0,10*ROW('Sanitation Data'!H42))="","",OFFSET('Sanitation Data'!$H$31,0,10*ROW('Sanitation Data'!H42)))</f>
        <v/>
      </c>
      <c r="DI48" s="297" t="str">
        <f ca="true">+IF(OFFSET('Sanitation Data'!$H$32,0,10*ROW('Sanitation Data'!H42))="","",OFFSET('Sanitation Data'!$H$32,0,10*ROW('Sanitation Data'!H42)))</f>
        <v/>
      </c>
      <c r="DJ48" s="297" t="str">
        <f ca="true">+IF(OFFSET('Sanitation Data'!$I$28,0,10*ROW('Sanitation Data'!I42))="","",OFFSET('Sanitation Data'!$I$28,0,10*ROW('Sanitation Data'!I42)))</f>
        <v/>
      </c>
      <c r="DK48" s="297" t="str">
        <f ca="true">+IF(OFFSET('Sanitation Data'!$I$29,0,10*ROW('Sanitation Data'!I42))="","",OFFSET('Sanitation Data'!$I$29,0,10*ROW('Sanitation Data'!I42)))</f>
        <v/>
      </c>
      <c r="DL48" s="297" t="str">
        <f ca="true">+IF(OFFSET('Sanitation Data'!$I$30,0,10*ROW('Sanitation Data'!I42))="","",OFFSET('Sanitation Data'!$I$30,0,10*ROW('Sanitation Data'!I42)))</f>
        <v/>
      </c>
      <c r="DM48" s="297" t="str">
        <f ca="true">+IF(OFFSET('Sanitation Data'!$I$31,0,10*ROW('Sanitation Data'!I42))="","",OFFSET('Sanitation Data'!$I$31,0,10*ROW('Sanitation Data'!I42)))</f>
        <v/>
      </c>
      <c r="DN48" s="297" t="str">
        <f ca="true">+IF(OFFSET('Sanitation Data'!$I$32,0,10*ROW('Sanitation Data'!I42))="","",OFFSET('Sanitation Data'!$I$32,0,10*ROW('Sanitation Data'!I42)))</f>
        <v/>
      </c>
      <c r="DO48" s="297" t="str">
        <f ca="true">+IF(OFFSET('Hygiene Data'!$D$11,0,10*ROW('Hygiene Data'!D42))="","",OFFSET('Hygiene Data'!$D$11,0,10*ROW('Hygiene Data'!D42)))</f>
        <v/>
      </c>
      <c r="DP48" s="297" t="str">
        <f ca="true">+IF(OFFSET('Hygiene Data'!$D$12,0,10*ROW('Hygiene Data'!D42))="","",OFFSET('Hygiene Data'!$D$12,0,10*ROW('Hygiene Data'!D42)))</f>
        <v/>
      </c>
      <c r="DQ48" s="297" t="str">
        <f ca="true">+IF(OFFSET('Hygiene Data'!$D$13,0,10*ROW('Hygiene Data'!D42))="","",OFFSET('Hygiene Data'!$D$13,0,10*ROW('Hygiene Data'!D42)))</f>
        <v/>
      </c>
      <c r="DR48" s="297" t="str">
        <f ca="true">+IF(OFFSET('Hygiene Data'!$E$11,0,10*ROW('Hygiene Data'!E42))="","",OFFSET('Hygiene Data'!$E$11,0,10*ROW('Hygiene Data'!E42)))</f>
        <v/>
      </c>
      <c r="DS48" s="297" t="str">
        <f ca="true">+IF(OFFSET('Hygiene Data'!$E$12,0,10*ROW('Hygiene Data'!E42))="","",OFFSET('Hygiene Data'!$E$12,0,10*ROW('Hygiene Data'!E42)))</f>
        <v/>
      </c>
      <c r="DT48" s="297" t="str">
        <f ca="true">+IF(OFFSET('Hygiene Data'!$E$13,0,10*ROW('Hygiene Data'!E42))="","",OFFSET('Hygiene Data'!$E$13,0,10*ROW('Hygiene Data'!E42)))</f>
        <v/>
      </c>
      <c r="DU48" s="297" t="str">
        <f ca="true">+IF(OFFSET('Hygiene Data'!$F$11,0,10*ROW('Hygiene Data'!F42))="","",OFFSET('Hygiene Data'!$F$11,0,10*ROW('Hygiene Data'!F42)))</f>
        <v/>
      </c>
      <c r="DV48" s="297" t="str">
        <f ca="true">+IF(OFFSET('Hygiene Data'!$F$12,0,10*ROW('Hygiene Data'!F42))="","",OFFSET('Hygiene Data'!$F$12,0,10*ROW('Hygiene Data'!F42)))</f>
        <v/>
      </c>
      <c r="DW48" s="297" t="str">
        <f ca="true">+IF(OFFSET('Hygiene Data'!$F$13,0,10*ROW('Hygiene Data'!F42))="","",OFFSET('Hygiene Data'!$F$13,0,10*ROW('Hygiene Data'!F42)))</f>
        <v/>
      </c>
      <c r="DX48" s="297" t="str">
        <f ca="true">+IF(OFFSET('Hygiene Data'!$G$11,0,10*ROW('Hygiene Data'!G42))="","",OFFSET('Hygiene Data'!$G$11,0,10*ROW('Hygiene Data'!G42)))</f>
        <v/>
      </c>
      <c r="DY48" s="297" t="str">
        <f ca="true">+IF(OFFSET('Hygiene Data'!$G$12,0,10*ROW('Hygiene Data'!G42))="","",OFFSET('Hygiene Data'!$G$12,0,10*ROW('Hygiene Data'!G42)))</f>
        <v/>
      </c>
      <c r="DZ48" s="297" t="str">
        <f ca="true">+IF(OFFSET('Hygiene Data'!$G$13,0,10*ROW('Hygiene Data'!G42))="","",OFFSET('Hygiene Data'!$G$13,0,10*ROW('Hygiene Data'!G42)))</f>
        <v/>
      </c>
      <c r="EA48" s="297" t="str">
        <f ca="true">+IF(OFFSET('Hygiene Data'!$H$11,0,10*ROW('Hygiene Data'!H42))="","",OFFSET('Hygiene Data'!$H$11,0,10*ROW('Hygiene Data'!H42)))</f>
        <v/>
      </c>
      <c r="EB48" s="297" t="str">
        <f ca="true">+IF(OFFSET('Hygiene Data'!$H$12,0,10*ROW('Hygiene Data'!H42))="","",OFFSET('Hygiene Data'!$H$12,0,10*ROW('Hygiene Data'!H42)))</f>
        <v/>
      </c>
      <c r="EC48" s="297" t="str">
        <f ca="true">+IF(OFFSET('Hygiene Data'!$H$13,0,10*ROW('Hygiene Data'!H42))="","",OFFSET('Hygiene Data'!$H$13,0,10*ROW('Hygiene Data'!H42)))</f>
        <v/>
      </c>
      <c r="ED48" s="297" t="str">
        <f ca="true">+IF(OFFSET('Hygiene Data'!$I$11,0,10*ROW('Hygiene Data'!I42))="","",OFFSET('Hygiene Data'!$I$11,0,10*ROW('Hygiene Data'!I42)))</f>
        <v/>
      </c>
      <c r="EE48" s="297" t="str">
        <f ca="true">+IF(OFFSET('Hygiene Data'!$I$12,0,10*ROW('Hygiene Data'!I42))="","",OFFSET('Hygiene Data'!$I$12,0,10*ROW('Hygiene Data'!I42)))</f>
        <v/>
      </c>
      <c r="EF48" s="29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7"/>
      <c r="BS49" s="297" t="str">
        <f ca="true">+IF(OFFSET('Water Data'!$D$27,0,10*ROW('Water Data'!D43))="","",OFFSET('Water Data'!$D$27,0,10*ROW('Water Data'!D43)))</f>
        <v/>
      </c>
      <c r="BT49" s="297" t="str">
        <f ca="true">+IF(OFFSET('Water Data'!$D$28,0,10*ROW('Water Data'!D43))="","",OFFSET('Water Data'!$D$28,0,10*ROW('Water Data'!D43)))</f>
        <v/>
      </c>
      <c r="BU49" s="297" t="str">
        <f ca="true">+IF(OFFSET('Water Data'!$D$29,0,10*ROW('Water Data'!D43))="","",OFFSET('Water Data'!$D$29,0,10*ROW('Water Data'!D43)))</f>
        <v/>
      </c>
      <c r="BV49" s="297" t="str">
        <f ca="true">+IF(OFFSET('Water Data'!$E$27,0,10*ROW('Water Data'!E43))="","",OFFSET('Water Data'!$E$27,0,10*ROW('Water Data'!E43)))</f>
        <v/>
      </c>
      <c r="BW49" s="297" t="str">
        <f ca="true">+IF(OFFSET('Water Data'!$E$28,0,10*ROW('Water Data'!E43))="","",OFFSET('Water Data'!$E$28,0,10*ROW('Water Data'!E43)))</f>
        <v/>
      </c>
      <c r="BX49" s="297" t="str">
        <f ca="true">+IF(OFFSET('Water Data'!$E$29,0,10*ROW('Water Data'!E43))="","",OFFSET('Water Data'!$E$29,0,10*ROW('Water Data'!E43)))</f>
        <v/>
      </c>
      <c r="BY49" s="297" t="str">
        <f ca="true">+IF(OFFSET('Water Data'!$F$27,0,10*ROW('Water Data'!F43))="","",OFFSET('Water Data'!$F$27,0,10*ROW('Water Data'!F43)))</f>
        <v/>
      </c>
      <c r="BZ49" s="297" t="str">
        <f ca="true">+IF(OFFSET('Water Data'!$F$28,0,10*ROW('Water Data'!F43))="","",OFFSET('Water Data'!$F$28,0,10*ROW('Water Data'!F43)))</f>
        <v/>
      </c>
      <c r="CA49" s="297" t="str">
        <f ca="true">+IF(OFFSET('Water Data'!$F$29,0,10*ROW('Water Data'!F43))="","",OFFSET('Water Data'!$F$29,0,10*ROW('Water Data'!F43)))</f>
        <v/>
      </c>
      <c r="CB49" s="297" t="str">
        <f ca="true">+IF(OFFSET('Water Data'!$G$27,0,10*ROW('Water Data'!G43))="","",OFFSET('Water Data'!$G$27,0,10*ROW('Water Data'!G43)))</f>
        <v/>
      </c>
      <c r="CC49" s="297" t="str">
        <f ca="true">+IF(OFFSET('Water Data'!$G$28,0,10*ROW('Water Data'!G43))="","",OFFSET('Water Data'!$G$28,0,10*ROW('Water Data'!G43)))</f>
        <v/>
      </c>
      <c r="CD49" s="297" t="str">
        <f ca="true">+IF(OFFSET('Water Data'!$G$29,0,10*ROW('Water Data'!G43))="","",OFFSET('Water Data'!$G$29,0,10*ROW('Water Data'!G43)))</f>
        <v/>
      </c>
      <c r="CE49" s="297" t="str">
        <f ca="true">+IF(OFFSET('Water Data'!$H$27,0,10*ROW('Water Data'!H43))="","",OFFSET('Water Data'!$H$27,0,10*ROW('Water Data'!H43)))</f>
        <v/>
      </c>
      <c r="CF49" s="297" t="str">
        <f ca="true">+IF(OFFSET('Water Data'!$H$28,0,10*ROW('Water Data'!H43))="","",OFFSET('Water Data'!$H$28,0,10*ROW('Water Data'!H43)))</f>
        <v/>
      </c>
      <c r="CG49" s="297" t="str">
        <f ca="true">+IF(OFFSET('Water Data'!$H$29,0,10*ROW('Water Data'!H43))="","",OFFSET('Water Data'!$H$29,0,10*ROW('Water Data'!H43)))</f>
        <v/>
      </c>
      <c r="CH49" s="297" t="str">
        <f ca="true">+IF(OFFSET('Water Data'!$I$27,0,10*ROW('Water Data'!I43))="","",OFFSET('Water Data'!$I$27,0,10*ROW('Water Data'!I43)))</f>
        <v/>
      </c>
      <c r="CI49" s="297" t="str">
        <f ca="true">+IF(OFFSET('Water Data'!$I$28,0,10*ROW('Water Data'!I43))="","",OFFSET('Water Data'!$I$28,0,10*ROW('Water Data'!I43)))</f>
        <v/>
      </c>
      <c r="CJ49" s="297" t="str">
        <f ca="true">+IF(OFFSET('Water Data'!$I$29,0,10*ROW('Water Data'!I43))="","",OFFSET('Water Data'!$I$29,0,10*ROW('Water Data'!I43)))</f>
        <v/>
      </c>
      <c r="CK49" s="297" t="str">
        <f ca="true">+IF(OFFSET('Sanitation Data'!$D$28,0,10*ROW('Sanitation Data'!D43))="","",OFFSET('Sanitation Data'!$D$28,0,10*ROW('Sanitation Data'!D43)))</f>
        <v/>
      </c>
      <c r="CL49" s="297" t="str">
        <f ca="true">+IF(OFFSET('Sanitation Data'!$D$29,0,10*ROW('Sanitation Data'!D43))="","",OFFSET('Sanitation Data'!$D$29,0,10*ROW('Sanitation Data'!D43)))</f>
        <v/>
      </c>
      <c r="CM49" s="297" t="str">
        <f ca="true">+IF(OFFSET('Sanitation Data'!$D$30,0,10*ROW('Sanitation Data'!D43))="","",OFFSET('Sanitation Data'!$D$30,0,10*ROW('Sanitation Data'!D43)))</f>
        <v/>
      </c>
      <c r="CN49" s="297" t="str">
        <f ca="true">+IF(OFFSET('Sanitation Data'!$D$31,0,10*ROW('Sanitation Data'!D43))="","",OFFSET('Sanitation Data'!$D$31,0,10*ROW('Sanitation Data'!D43)))</f>
        <v/>
      </c>
      <c r="CO49" s="297" t="str">
        <f ca="true">+IF(OFFSET('Sanitation Data'!$D$32,0,10*ROW('Sanitation Data'!D43))="","",OFFSET('Sanitation Data'!$D$32,0,10*ROW('Sanitation Data'!D43)))</f>
        <v/>
      </c>
      <c r="CP49" s="297" t="str">
        <f ca="true">+IF(OFFSET('Sanitation Data'!$E$28,0,10*ROW('Sanitation Data'!E43))="","",OFFSET('Sanitation Data'!$E$28,0,10*ROW('Sanitation Data'!E43)))</f>
        <v/>
      </c>
      <c r="CQ49" s="297" t="str">
        <f ca="true">+IF(OFFSET('Sanitation Data'!$E$29,0,10*ROW('Sanitation Data'!E43))="","",OFFSET('Sanitation Data'!$E$29,0,10*ROW('Sanitation Data'!E43)))</f>
        <v/>
      </c>
      <c r="CR49" s="297" t="str">
        <f ca="true">+IF(OFFSET('Sanitation Data'!$E$30,0,10*ROW('Sanitation Data'!E43))="","",OFFSET('Sanitation Data'!$E$30,0,10*ROW('Sanitation Data'!E43)))</f>
        <v/>
      </c>
      <c r="CS49" s="297" t="str">
        <f ca="true">+IF(OFFSET('Sanitation Data'!$E$31,0,10*ROW('Sanitation Data'!E43))="","",OFFSET('Sanitation Data'!$E$31,0,10*ROW('Sanitation Data'!E43)))</f>
        <v/>
      </c>
      <c r="CT49" s="297" t="str">
        <f ca="true">+IF(OFFSET('Sanitation Data'!$E$32,0,10*ROW('Sanitation Data'!E43))="","",OFFSET('Sanitation Data'!$E$32,0,10*ROW('Sanitation Data'!E43)))</f>
        <v/>
      </c>
      <c r="CU49" s="297" t="str">
        <f ca="true">+IF(OFFSET('Sanitation Data'!$F$28,0,10*ROW('Sanitation Data'!F43))="","",OFFSET('Sanitation Data'!$F$28,0,10*ROW('Sanitation Data'!F43)))</f>
        <v/>
      </c>
      <c r="CV49" s="297" t="str">
        <f ca="true">+IF(OFFSET('Sanitation Data'!$F$29,0,10*ROW('Sanitation Data'!F43))="","",OFFSET('Sanitation Data'!$F$29,0,10*ROW('Sanitation Data'!F43)))</f>
        <v/>
      </c>
      <c r="CW49" s="297" t="str">
        <f ca="true">+IF(OFFSET('Sanitation Data'!$F$30,0,10*ROW('Sanitation Data'!F43))="","",OFFSET('Sanitation Data'!$F$30,0,10*ROW('Sanitation Data'!F43)))</f>
        <v/>
      </c>
      <c r="CX49" s="297" t="str">
        <f ca="true">+IF(OFFSET('Sanitation Data'!$F$31,0,10*ROW('Sanitation Data'!F43))="","",OFFSET('Sanitation Data'!$F$31,0,10*ROW('Sanitation Data'!F43)))</f>
        <v/>
      </c>
      <c r="CY49" s="297" t="str">
        <f ca="true">+IF(OFFSET('Sanitation Data'!$F$32,0,10*ROW('Sanitation Data'!F43))="","",OFFSET('Sanitation Data'!$F$32,0,10*ROW('Sanitation Data'!F43)))</f>
        <v/>
      </c>
      <c r="CZ49" s="297" t="str">
        <f ca="true">+IF(OFFSET('Sanitation Data'!$G$28,0,10*ROW('Sanitation Data'!G43))="","",OFFSET('Sanitation Data'!$G$28,0,10*ROW('Sanitation Data'!G43)))</f>
        <v/>
      </c>
      <c r="DA49" s="297" t="str">
        <f ca="true">+IF(OFFSET('Sanitation Data'!$G$29,0,10*ROW('Sanitation Data'!G43))="","",OFFSET('Sanitation Data'!$G$29,0,10*ROW('Sanitation Data'!G43)))</f>
        <v/>
      </c>
      <c r="DB49" s="297" t="str">
        <f ca="true">+IF(OFFSET('Sanitation Data'!$G$30,0,10*ROW('Sanitation Data'!G43))="","",OFFSET('Sanitation Data'!$G$30,0,10*ROW('Sanitation Data'!G43)))</f>
        <v/>
      </c>
      <c r="DC49" s="297" t="str">
        <f ca="true">+IF(OFFSET('Sanitation Data'!$G$31,0,10*ROW('Sanitation Data'!G43))="","",OFFSET('Sanitation Data'!$G$31,0,10*ROW('Sanitation Data'!G43)))</f>
        <v/>
      </c>
      <c r="DD49" s="297" t="str">
        <f ca="true">+IF(OFFSET('Sanitation Data'!$G$32,0,10*ROW('Sanitation Data'!G43))="","",OFFSET('Sanitation Data'!$G$32,0,10*ROW('Sanitation Data'!G43)))</f>
        <v/>
      </c>
      <c r="DE49" s="297" t="str">
        <f ca="true">+IF(OFFSET('Sanitation Data'!$H$28,0,10*ROW('Sanitation Data'!H43))="","",OFFSET('Sanitation Data'!$H$28,0,10*ROW('Sanitation Data'!H43)))</f>
        <v/>
      </c>
      <c r="DF49" s="297" t="str">
        <f ca="true">+IF(OFFSET('Sanitation Data'!$H$29,0,10*ROW('Sanitation Data'!H43))="","",OFFSET('Sanitation Data'!$H$29,0,10*ROW('Sanitation Data'!H43)))</f>
        <v/>
      </c>
      <c r="DG49" s="297" t="str">
        <f ca="true">+IF(OFFSET('Sanitation Data'!$H$30,0,10*ROW('Sanitation Data'!H43))="","",OFFSET('Sanitation Data'!$H$30,0,10*ROW('Sanitation Data'!H43)))</f>
        <v/>
      </c>
      <c r="DH49" s="297" t="str">
        <f ca="true">+IF(OFFSET('Sanitation Data'!$H$31,0,10*ROW('Sanitation Data'!H43))="","",OFFSET('Sanitation Data'!$H$31,0,10*ROW('Sanitation Data'!H43)))</f>
        <v/>
      </c>
      <c r="DI49" s="297" t="str">
        <f ca="true">+IF(OFFSET('Sanitation Data'!$H$32,0,10*ROW('Sanitation Data'!H43))="","",OFFSET('Sanitation Data'!$H$32,0,10*ROW('Sanitation Data'!H43)))</f>
        <v/>
      </c>
      <c r="DJ49" s="297" t="str">
        <f ca="true">+IF(OFFSET('Sanitation Data'!$I$28,0,10*ROW('Sanitation Data'!I43))="","",OFFSET('Sanitation Data'!$I$28,0,10*ROW('Sanitation Data'!I43)))</f>
        <v/>
      </c>
      <c r="DK49" s="297" t="str">
        <f ca="true">+IF(OFFSET('Sanitation Data'!$I$29,0,10*ROW('Sanitation Data'!I43))="","",OFFSET('Sanitation Data'!$I$29,0,10*ROW('Sanitation Data'!I43)))</f>
        <v/>
      </c>
      <c r="DL49" s="297" t="str">
        <f ca="true">+IF(OFFSET('Sanitation Data'!$I$30,0,10*ROW('Sanitation Data'!I43))="","",OFFSET('Sanitation Data'!$I$30,0,10*ROW('Sanitation Data'!I43)))</f>
        <v/>
      </c>
      <c r="DM49" s="297" t="str">
        <f ca="true">+IF(OFFSET('Sanitation Data'!$I$31,0,10*ROW('Sanitation Data'!I43))="","",OFFSET('Sanitation Data'!$I$31,0,10*ROW('Sanitation Data'!I43)))</f>
        <v/>
      </c>
      <c r="DN49" s="297" t="str">
        <f ca="true">+IF(OFFSET('Sanitation Data'!$I$32,0,10*ROW('Sanitation Data'!I43))="","",OFFSET('Sanitation Data'!$I$32,0,10*ROW('Sanitation Data'!I43)))</f>
        <v/>
      </c>
      <c r="DO49" s="297" t="str">
        <f ca="true">+IF(OFFSET('Hygiene Data'!$D$11,0,10*ROW('Hygiene Data'!D43))="","",OFFSET('Hygiene Data'!$D$11,0,10*ROW('Hygiene Data'!D43)))</f>
        <v/>
      </c>
      <c r="DP49" s="297" t="str">
        <f ca="true">+IF(OFFSET('Hygiene Data'!$D$12,0,10*ROW('Hygiene Data'!D43))="","",OFFSET('Hygiene Data'!$D$12,0,10*ROW('Hygiene Data'!D43)))</f>
        <v/>
      </c>
      <c r="DQ49" s="297" t="str">
        <f ca="true">+IF(OFFSET('Hygiene Data'!$D$13,0,10*ROW('Hygiene Data'!D43))="","",OFFSET('Hygiene Data'!$D$13,0,10*ROW('Hygiene Data'!D43)))</f>
        <v/>
      </c>
      <c r="DR49" s="297" t="str">
        <f ca="true">+IF(OFFSET('Hygiene Data'!$E$11,0,10*ROW('Hygiene Data'!E43))="","",OFFSET('Hygiene Data'!$E$11,0,10*ROW('Hygiene Data'!E43)))</f>
        <v/>
      </c>
      <c r="DS49" s="297" t="str">
        <f ca="true">+IF(OFFSET('Hygiene Data'!$E$12,0,10*ROW('Hygiene Data'!E43))="","",OFFSET('Hygiene Data'!$E$12,0,10*ROW('Hygiene Data'!E43)))</f>
        <v/>
      </c>
      <c r="DT49" s="297" t="str">
        <f ca="true">+IF(OFFSET('Hygiene Data'!$E$13,0,10*ROW('Hygiene Data'!E43))="","",OFFSET('Hygiene Data'!$E$13,0,10*ROW('Hygiene Data'!E43)))</f>
        <v/>
      </c>
      <c r="DU49" s="297" t="str">
        <f ca="true">+IF(OFFSET('Hygiene Data'!$F$11,0,10*ROW('Hygiene Data'!F43))="","",OFFSET('Hygiene Data'!$F$11,0,10*ROW('Hygiene Data'!F43)))</f>
        <v/>
      </c>
      <c r="DV49" s="297" t="str">
        <f ca="true">+IF(OFFSET('Hygiene Data'!$F$12,0,10*ROW('Hygiene Data'!F43))="","",OFFSET('Hygiene Data'!$F$12,0,10*ROW('Hygiene Data'!F43)))</f>
        <v/>
      </c>
      <c r="DW49" s="297" t="str">
        <f ca="true">+IF(OFFSET('Hygiene Data'!$F$13,0,10*ROW('Hygiene Data'!F43))="","",OFFSET('Hygiene Data'!$F$13,0,10*ROW('Hygiene Data'!F43)))</f>
        <v/>
      </c>
      <c r="DX49" s="297" t="str">
        <f ca="true">+IF(OFFSET('Hygiene Data'!$G$11,0,10*ROW('Hygiene Data'!G43))="","",OFFSET('Hygiene Data'!$G$11,0,10*ROW('Hygiene Data'!G43)))</f>
        <v/>
      </c>
      <c r="DY49" s="297" t="str">
        <f ca="true">+IF(OFFSET('Hygiene Data'!$G$12,0,10*ROW('Hygiene Data'!G43))="","",OFFSET('Hygiene Data'!$G$12,0,10*ROW('Hygiene Data'!G43)))</f>
        <v/>
      </c>
      <c r="DZ49" s="297" t="str">
        <f ca="true">+IF(OFFSET('Hygiene Data'!$G$13,0,10*ROW('Hygiene Data'!G43))="","",OFFSET('Hygiene Data'!$G$13,0,10*ROW('Hygiene Data'!G43)))</f>
        <v/>
      </c>
      <c r="EA49" s="297" t="str">
        <f ca="true">+IF(OFFSET('Hygiene Data'!$H$11,0,10*ROW('Hygiene Data'!H43))="","",OFFSET('Hygiene Data'!$H$11,0,10*ROW('Hygiene Data'!H43)))</f>
        <v/>
      </c>
      <c r="EB49" s="297" t="str">
        <f ca="true">+IF(OFFSET('Hygiene Data'!$H$12,0,10*ROW('Hygiene Data'!H43))="","",OFFSET('Hygiene Data'!$H$12,0,10*ROW('Hygiene Data'!H43)))</f>
        <v/>
      </c>
      <c r="EC49" s="297" t="str">
        <f ca="true">+IF(OFFSET('Hygiene Data'!$H$13,0,10*ROW('Hygiene Data'!H43))="","",OFFSET('Hygiene Data'!$H$13,0,10*ROW('Hygiene Data'!H43)))</f>
        <v/>
      </c>
      <c r="ED49" s="297" t="str">
        <f ca="true">+IF(OFFSET('Hygiene Data'!$I$11,0,10*ROW('Hygiene Data'!I43))="","",OFFSET('Hygiene Data'!$I$11,0,10*ROW('Hygiene Data'!I43)))</f>
        <v/>
      </c>
      <c r="EE49" s="297" t="str">
        <f ca="true">+IF(OFFSET('Hygiene Data'!$I$12,0,10*ROW('Hygiene Data'!I43))="","",OFFSET('Hygiene Data'!$I$12,0,10*ROW('Hygiene Data'!I43)))</f>
        <v/>
      </c>
      <c r="EF49" s="29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7"/>
      <c r="BS50" s="297" t="str">
        <f ca="true">+IF(OFFSET('Water Data'!$D$27,0,10*ROW('Water Data'!D44))="","",OFFSET('Water Data'!$D$27,0,10*ROW('Water Data'!D44)))</f>
        <v/>
      </c>
      <c r="BT50" s="297" t="str">
        <f ca="true">+IF(OFFSET('Water Data'!$D$28,0,10*ROW('Water Data'!D44))="","",OFFSET('Water Data'!$D$28,0,10*ROW('Water Data'!D44)))</f>
        <v/>
      </c>
      <c r="BU50" s="297" t="str">
        <f ca="true">+IF(OFFSET('Water Data'!$D$29,0,10*ROW('Water Data'!D44))="","",OFFSET('Water Data'!$D$29,0,10*ROW('Water Data'!D44)))</f>
        <v/>
      </c>
      <c r="BV50" s="297" t="str">
        <f ca="true">+IF(OFFSET('Water Data'!$E$27,0,10*ROW('Water Data'!E44))="","",OFFSET('Water Data'!$E$27,0,10*ROW('Water Data'!E44)))</f>
        <v/>
      </c>
      <c r="BW50" s="297" t="str">
        <f ca="true">+IF(OFFSET('Water Data'!$E$28,0,10*ROW('Water Data'!E44))="","",OFFSET('Water Data'!$E$28,0,10*ROW('Water Data'!E44)))</f>
        <v/>
      </c>
      <c r="BX50" s="297" t="str">
        <f ca="true">+IF(OFFSET('Water Data'!$E$29,0,10*ROW('Water Data'!E44))="","",OFFSET('Water Data'!$E$29,0,10*ROW('Water Data'!E44)))</f>
        <v/>
      </c>
      <c r="BY50" s="297" t="str">
        <f ca="true">+IF(OFFSET('Water Data'!$F$27,0,10*ROW('Water Data'!F44))="","",OFFSET('Water Data'!$F$27,0,10*ROW('Water Data'!F44)))</f>
        <v/>
      </c>
      <c r="BZ50" s="297" t="str">
        <f ca="true">+IF(OFFSET('Water Data'!$F$28,0,10*ROW('Water Data'!F44))="","",OFFSET('Water Data'!$F$28,0,10*ROW('Water Data'!F44)))</f>
        <v/>
      </c>
      <c r="CA50" s="297" t="str">
        <f ca="true">+IF(OFFSET('Water Data'!$F$29,0,10*ROW('Water Data'!F44))="","",OFFSET('Water Data'!$F$29,0,10*ROW('Water Data'!F44)))</f>
        <v/>
      </c>
      <c r="CB50" s="297" t="str">
        <f ca="true">+IF(OFFSET('Water Data'!$G$27,0,10*ROW('Water Data'!G44))="","",OFFSET('Water Data'!$G$27,0,10*ROW('Water Data'!G44)))</f>
        <v/>
      </c>
      <c r="CC50" s="297" t="str">
        <f ca="true">+IF(OFFSET('Water Data'!$G$28,0,10*ROW('Water Data'!G44))="","",OFFSET('Water Data'!$G$28,0,10*ROW('Water Data'!G44)))</f>
        <v/>
      </c>
      <c r="CD50" s="297" t="str">
        <f ca="true">+IF(OFFSET('Water Data'!$G$29,0,10*ROW('Water Data'!G44))="","",OFFSET('Water Data'!$G$29,0,10*ROW('Water Data'!G44)))</f>
        <v/>
      </c>
      <c r="CE50" s="297" t="str">
        <f ca="true">+IF(OFFSET('Water Data'!$H$27,0,10*ROW('Water Data'!H44))="","",OFFSET('Water Data'!$H$27,0,10*ROW('Water Data'!H44)))</f>
        <v/>
      </c>
      <c r="CF50" s="297" t="str">
        <f ca="true">+IF(OFFSET('Water Data'!$H$28,0,10*ROW('Water Data'!H44))="","",OFFSET('Water Data'!$H$28,0,10*ROW('Water Data'!H44)))</f>
        <v/>
      </c>
      <c r="CG50" s="297" t="str">
        <f ca="true">+IF(OFFSET('Water Data'!$H$29,0,10*ROW('Water Data'!H44))="","",OFFSET('Water Data'!$H$29,0,10*ROW('Water Data'!H44)))</f>
        <v/>
      </c>
      <c r="CH50" s="297" t="str">
        <f ca="true">+IF(OFFSET('Water Data'!$I$27,0,10*ROW('Water Data'!I44))="","",OFFSET('Water Data'!$I$27,0,10*ROW('Water Data'!I44)))</f>
        <v/>
      </c>
      <c r="CI50" s="297" t="str">
        <f ca="true">+IF(OFFSET('Water Data'!$I$28,0,10*ROW('Water Data'!I44))="","",OFFSET('Water Data'!$I$28,0,10*ROW('Water Data'!I44)))</f>
        <v/>
      </c>
      <c r="CJ50" s="297" t="str">
        <f ca="true">+IF(OFFSET('Water Data'!$I$29,0,10*ROW('Water Data'!I44))="","",OFFSET('Water Data'!$I$29,0,10*ROW('Water Data'!I44)))</f>
        <v/>
      </c>
      <c r="CK50" s="297" t="str">
        <f ca="true">+IF(OFFSET('Sanitation Data'!$D$28,0,10*ROW('Sanitation Data'!D44))="","",OFFSET('Sanitation Data'!$D$28,0,10*ROW('Sanitation Data'!D44)))</f>
        <v/>
      </c>
      <c r="CL50" s="297" t="str">
        <f ca="true">+IF(OFFSET('Sanitation Data'!$D$29,0,10*ROW('Sanitation Data'!D44))="","",OFFSET('Sanitation Data'!$D$29,0,10*ROW('Sanitation Data'!D44)))</f>
        <v/>
      </c>
      <c r="CM50" s="297" t="str">
        <f ca="true">+IF(OFFSET('Sanitation Data'!$D$30,0,10*ROW('Sanitation Data'!D44))="","",OFFSET('Sanitation Data'!$D$30,0,10*ROW('Sanitation Data'!D44)))</f>
        <v/>
      </c>
      <c r="CN50" s="297" t="str">
        <f ca="true">+IF(OFFSET('Sanitation Data'!$D$31,0,10*ROW('Sanitation Data'!D44))="","",OFFSET('Sanitation Data'!$D$31,0,10*ROW('Sanitation Data'!D44)))</f>
        <v/>
      </c>
      <c r="CO50" s="297" t="str">
        <f ca="true">+IF(OFFSET('Sanitation Data'!$D$32,0,10*ROW('Sanitation Data'!D44))="","",OFFSET('Sanitation Data'!$D$32,0,10*ROW('Sanitation Data'!D44)))</f>
        <v/>
      </c>
      <c r="CP50" s="297" t="str">
        <f ca="true">+IF(OFFSET('Sanitation Data'!$E$28,0,10*ROW('Sanitation Data'!E44))="","",OFFSET('Sanitation Data'!$E$28,0,10*ROW('Sanitation Data'!E44)))</f>
        <v/>
      </c>
      <c r="CQ50" s="297" t="str">
        <f ca="true">+IF(OFFSET('Sanitation Data'!$E$29,0,10*ROW('Sanitation Data'!E44))="","",OFFSET('Sanitation Data'!$E$29,0,10*ROW('Sanitation Data'!E44)))</f>
        <v/>
      </c>
      <c r="CR50" s="297" t="str">
        <f ca="true">+IF(OFFSET('Sanitation Data'!$E$30,0,10*ROW('Sanitation Data'!E44))="","",OFFSET('Sanitation Data'!$E$30,0,10*ROW('Sanitation Data'!E44)))</f>
        <v/>
      </c>
      <c r="CS50" s="297" t="str">
        <f ca="true">+IF(OFFSET('Sanitation Data'!$E$31,0,10*ROW('Sanitation Data'!E44))="","",OFFSET('Sanitation Data'!$E$31,0,10*ROW('Sanitation Data'!E44)))</f>
        <v/>
      </c>
      <c r="CT50" s="297" t="str">
        <f ca="true">+IF(OFFSET('Sanitation Data'!$E$32,0,10*ROW('Sanitation Data'!E44))="","",OFFSET('Sanitation Data'!$E$32,0,10*ROW('Sanitation Data'!E44)))</f>
        <v/>
      </c>
      <c r="CU50" s="297" t="str">
        <f ca="true">+IF(OFFSET('Sanitation Data'!$F$28,0,10*ROW('Sanitation Data'!F44))="","",OFFSET('Sanitation Data'!$F$28,0,10*ROW('Sanitation Data'!F44)))</f>
        <v/>
      </c>
      <c r="CV50" s="297" t="str">
        <f ca="true">+IF(OFFSET('Sanitation Data'!$F$29,0,10*ROW('Sanitation Data'!F44))="","",OFFSET('Sanitation Data'!$F$29,0,10*ROW('Sanitation Data'!F44)))</f>
        <v/>
      </c>
      <c r="CW50" s="297" t="str">
        <f ca="true">+IF(OFFSET('Sanitation Data'!$F$30,0,10*ROW('Sanitation Data'!F44))="","",OFFSET('Sanitation Data'!$F$30,0,10*ROW('Sanitation Data'!F44)))</f>
        <v/>
      </c>
      <c r="CX50" s="297" t="str">
        <f ca="true">+IF(OFFSET('Sanitation Data'!$F$31,0,10*ROW('Sanitation Data'!F44))="","",OFFSET('Sanitation Data'!$F$31,0,10*ROW('Sanitation Data'!F44)))</f>
        <v/>
      </c>
      <c r="CY50" s="297" t="str">
        <f ca="true">+IF(OFFSET('Sanitation Data'!$F$32,0,10*ROW('Sanitation Data'!F44))="","",OFFSET('Sanitation Data'!$F$32,0,10*ROW('Sanitation Data'!F44)))</f>
        <v/>
      </c>
      <c r="CZ50" s="297" t="str">
        <f ca="true">+IF(OFFSET('Sanitation Data'!$G$28,0,10*ROW('Sanitation Data'!G44))="","",OFFSET('Sanitation Data'!$G$28,0,10*ROW('Sanitation Data'!G44)))</f>
        <v/>
      </c>
      <c r="DA50" s="297" t="str">
        <f ca="true">+IF(OFFSET('Sanitation Data'!$G$29,0,10*ROW('Sanitation Data'!G44))="","",OFFSET('Sanitation Data'!$G$29,0,10*ROW('Sanitation Data'!G44)))</f>
        <v/>
      </c>
      <c r="DB50" s="297" t="str">
        <f ca="true">+IF(OFFSET('Sanitation Data'!$G$30,0,10*ROW('Sanitation Data'!G44))="","",OFFSET('Sanitation Data'!$G$30,0,10*ROW('Sanitation Data'!G44)))</f>
        <v/>
      </c>
      <c r="DC50" s="297" t="str">
        <f ca="true">+IF(OFFSET('Sanitation Data'!$G$31,0,10*ROW('Sanitation Data'!G44))="","",OFFSET('Sanitation Data'!$G$31,0,10*ROW('Sanitation Data'!G44)))</f>
        <v/>
      </c>
      <c r="DD50" s="297" t="str">
        <f ca="true">+IF(OFFSET('Sanitation Data'!$G$32,0,10*ROW('Sanitation Data'!G44))="","",OFFSET('Sanitation Data'!$G$32,0,10*ROW('Sanitation Data'!G44)))</f>
        <v/>
      </c>
      <c r="DE50" s="297" t="str">
        <f ca="true">+IF(OFFSET('Sanitation Data'!$H$28,0,10*ROW('Sanitation Data'!H44))="","",OFFSET('Sanitation Data'!$H$28,0,10*ROW('Sanitation Data'!H44)))</f>
        <v/>
      </c>
      <c r="DF50" s="297" t="str">
        <f ca="true">+IF(OFFSET('Sanitation Data'!$H$29,0,10*ROW('Sanitation Data'!H44))="","",OFFSET('Sanitation Data'!$H$29,0,10*ROW('Sanitation Data'!H44)))</f>
        <v/>
      </c>
      <c r="DG50" s="297" t="str">
        <f ca="true">+IF(OFFSET('Sanitation Data'!$H$30,0,10*ROW('Sanitation Data'!H44))="","",OFFSET('Sanitation Data'!$H$30,0,10*ROW('Sanitation Data'!H44)))</f>
        <v/>
      </c>
      <c r="DH50" s="297" t="str">
        <f ca="true">+IF(OFFSET('Sanitation Data'!$H$31,0,10*ROW('Sanitation Data'!H44))="","",OFFSET('Sanitation Data'!$H$31,0,10*ROW('Sanitation Data'!H44)))</f>
        <v/>
      </c>
      <c r="DI50" s="297" t="str">
        <f ca="true">+IF(OFFSET('Sanitation Data'!$H$32,0,10*ROW('Sanitation Data'!H44))="","",OFFSET('Sanitation Data'!$H$32,0,10*ROW('Sanitation Data'!H44)))</f>
        <v/>
      </c>
      <c r="DJ50" s="297" t="str">
        <f ca="true">+IF(OFFSET('Sanitation Data'!$I$28,0,10*ROW('Sanitation Data'!I44))="","",OFFSET('Sanitation Data'!$I$28,0,10*ROW('Sanitation Data'!I44)))</f>
        <v/>
      </c>
      <c r="DK50" s="297" t="str">
        <f ca="true">+IF(OFFSET('Sanitation Data'!$I$29,0,10*ROW('Sanitation Data'!I44))="","",OFFSET('Sanitation Data'!$I$29,0,10*ROW('Sanitation Data'!I44)))</f>
        <v/>
      </c>
      <c r="DL50" s="297" t="str">
        <f ca="true">+IF(OFFSET('Sanitation Data'!$I$30,0,10*ROW('Sanitation Data'!I44))="","",OFFSET('Sanitation Data'!$I$30,0,10*ROW('Sanitation Data'!I44)))</f>
        <v/>
      </c>
      <c r="DM50" s="297" t="str">
        <f ca="true">+IF(OFFSET('Sanitation Data'!$I$31,0,10*ROW('Sanitation Data'!I44))="","",OFFSET('Sanitation Data'!$I$31,0,10*ROW('Sanitation Data'!I44)))</f>
        <v/>
      </c>
      <c r="DN50" s="297" t="str">
        <f ca="true">+IF(OFFSET('Sanitation Data'!$I$32,0,10*ROW('Sanitation Data'!I44))="","",OFFSET('Sanitation Data'!$I$32,0,10*ROW('Sanitation Data'!I44)))</f>
        <v/>
      </c>
      <c r="DO50" s="297" t="str">
        <f ca="true">+IF(OFFSET('Hygiene Data'!$D$11,0,10*ROW('Hygiene Data'!D44))="","",OFFSET('Hygiene Data'!$D$11,0,10*ROW('Hygiene Data'!D44)))</f>
        <v/>
      </c>
      <c r="DP50" s="297" t="str">
        <f ca="true">+IF(OFFSET('Hygiene Data'!$D$12,0,10*ROW('Hygiene Data'!D44))="","",OFFSET('Hygiene Data'!$D$12,0,10*ROW('Hygiene Data'!D44)))</f>
        <v/>
      </c>
      <c r="DQ50" s="297" t="str">
        <f ca="true">+IF(OFFSET('Hygiene Data'!$D$13,0,10*ROW('Hygiene Data'!D44))="","",OFFSET('Hygiene Data'!$D$13,0,10*ROW('Hygiene Data'!D44)))</f>
        <v/>
      </c>
      <c r="DR50" s="297" t="str">
        <f ca="true">+IF(OFFSET('Hygiene Data'!$E$11,0,10*ROW('Hygiene Data'!E44))="","",OFFSET('Hygiene Data'!$E$11,0,10*ROW('Hygiene Data'!E44)))</f>
        <v/>
      </c>
      <c r="DS50" s="297" t="str">
        <f ca="true">+IF(OFFSET('Hygiene Data'!$E$12,0,10*ROW('Hygiene Data'!E44))="","",OFFSET('Hygiene Data'!$E$12,0,10*ROW('Hygiene Data'!E44)))</f>
        <v/>
      </c>
      <c r="DT50" s="297" t="str">
        <f ca="true">+IF(OFFSET('Hygiene Data'!$E$13,0,10*ROW('Hygiene Data'!E44))="","",OFFSET('Hygiene Data'!$E$13,0,10*ROW('Hygiene Data'!E44)))</f>
        <v/>
      </c>
      <c r="DU50" s="297" t="str">
        <f ca="true">+IF(OFFSET('Hygiene Data'!$F$11,0,10*ROW('Hygiene Data'!F44))="","",OFFSET('Hygiene Data'!$F$11,0,10*ROW('Hygiene Data'!F44)))</f>
        <v/>
      </c>
      <c r="DV50" s="297" t="str">
        <f ca="true">+IF(OFFSET('Hygiene Data'!$F$12,0,10*ROW('Hygiene Data'!F44))="","",OFFSET('Hygiene Data'!$F$12,0,10*ROW('Hygiene Data'!F44)))</f>
        <v/>
      </c>
      <c r="DW50" s="297" t="str">
        <f ca="true">+IF(OFFSET('Hygiene Data'!$F$13,0,10*ROW('Hygiene Data'!F44))="","",OFFSET('Hygiene Data'!$F$13,0,10*ROW('Hygiene Data'!F44)))</f>
        <v/>
      </c>
      <c r="DX50" s="297" t="str">
        <f ca="true">+IF(OFFSET('Hygiene Data'!$G$11,0,10*ROW('Hygiene Data'!G44))="","",OFFSET('Hygiene Data'!$G$11,0,10*ROW('Hygiene Data'!G44)))</f>
        <v/>
      </c>
      <c r="DY50" s="297" t="str">
        <f ca="true">+IF(OFFSET('Hygiene Data'!$G$12,0,10*ROW('Hygiene Data'!G44))="","",OFFSET('Hygiene Data'!$G$12,0,10*ROW('Hygiene Data'!G44)))</f>
        <v/>
      </c>
      <c r="DZ50" s="297" t="str">
        <f ca="true">+IF(OFFSET('Hygiene Data'!$G$13,0,10*ROW('Hygiene Data'!G44))="","",OFFSET('Hygiene Data'!$G$13,0,10*ROW('Hygiene Data'!G44)))</f>
        <v/>
      </c>
      <c r="EA50" s="297" t="str">
        <f ca="true">+IF(OFFSET('Hygiene Data'!$H$11,0,10*ROW('Hygiene Data'!H44))="","",OFFSET('Hygiene Data'!$H$11,0,10*ROW('Hygiene Data'!H44)))</f>
        <v/>
      </c>
      <c r="EB50" s="297" t="str">
        <f ca="true">+IF(OFFSET('Hygiene Data'!$H$12,0,10*ROW('Hygiene Data'!H44))="","",OFFSET('Hygiene Data'!$H$12,0,10*ROW('Hygiene Data'!H44)))</f>
        <v/>
      </c>
      <c r="EC50" s="297" t="str">
        <f ca="true">+IF(OFFSET('Hygiene Data'!$H$13,0,10*ROW('Hygiene Data'!H44))="","",OFFSET('Hygiene Data'!$H$13,0,10*ROW('Hygiene Data'!H44)))</f>
        <v/>
      </c>
      <c r="ED50" s="297" t="str">
        <f ca="true">+IF(OFFSET('Hygiene Data'!$I$11,0,10*ROW('Hygiene Data'!I44))="","",OFFSET('Hygiene Data'!$I$11,0,10*ROW('Hygiene Data'!I44)))</f>
        <v/>
      </c>
      <c r="EE50" s="297" t="str">
        <f ca="true">+IF(OFFSET('Hygiene Data'!$I$12,0,10*ROW('Hygiene Data'!I44))="","",OFFSET('Hygiene Data'!$I$12,0,10*ROW('Hygiene Data'!I44)))</f>
        <v/>
      </c>
      <c r="EF50" s="29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7"/>
      <c r="BS51" s="297" t="str">
        <f ca="true">+IF(OFFSET('Water Data'!$D$27,0,10*ROW('Water Data'!D45))="","",OFFSET('Water Data'!$D$27,0,10*ROW('Water Data'!D45)))</f>
        <v/>
      </c>
      <c r="BT51" s="297" t="str">
        <f ca="true">+IF(OFFSET('Water Data'!$D$28,0,10*ROW('Water Data'!D45))="","",OFFSET('Water Data'!$D$28,0,10*ROW('Water Data'!D45)))</f>
        <v/>
      </c>
      <c r="BU51" s="297" t="str">
        <f ca="true">+IF(OFFSET('Water Data'!$D$29,0,10*ROW('Water Data'!D45))="","",OFFSET('Water Data'!$D$29,0,10*ROW('Water Data'!D45)))</f>
        <v/>
      </c>
      <c r="BV51" s="297" t="str">
        <f ca="true">+IF(OFFSET('Water Data'!$E$27,0,10*ROW('Water Data'!E45))="","",OFFSET('Water Data'!$E$27,0,10*ROW('Water Data'!E45)))</f>
        <v/>
      </c>
      <c r="BW51" s="297" t="str">
        <f ca="true">+IF(OFFSET('Water Data'!$E$28,0,10*ROW('Water Data'!E45))="","",OFFSET('Water Data'!$E$28,0,10*ROW('Water Data'!E45)))</f>
        <v/>
      </c>
      <c r="BX51" s="297" t="str">
        <f ca="true">+IF(OFFSET('Water Data'!$E$29,0,10*ROW('Water Data'!E45))="","",OFFSET('Water Data'!$E$29,0,10*ROW('Water Data'!E45)))</f>
        <v/>
      </c>
      <c r="BY51" s="297" t="str">
        <f ca="true">+IF(OFFSET('Water Data'!$F$27,0,10*ROW('Water Data'!F45))="","",OFFSET('Water Data'!$F$27,0,10*ROW('Water Data'!F45)))</f>
        <v/>
      </c>
      <c r="BZ51" s="297" t="str">
        <f ca="true">+IF(OFFSET('Water Data'!$F$28,0,10*ROW('Water Data'!F45))="","",OFFSET('Water Data'!$F$28,0,10*ROW('Water Data'!F45)))</f>
        <v/>
      </c>
      <c r="CA51" s="297" t="str">
        <f ca="true">+IF(OFFSET('Water Data'!$F$29,0,10*ROW('Water Data'!F45))="","",OFFSET('Water Data'!$F$29,0,10*ROW('Water Data'!F45)))</f>
        <v/>
      </c>
      <c r="CB51" s="297" t="str">
        <f ca="true">+IF(OFFSET('Water Data'!$G$27,0,10*ROW('Water Data'!G45))="","",OFFSET('Water Data'!$G$27,0,10*ROW('Water Data'!G45)))</f>
        <v/>
      </c>
      <c r="CC51" s="297" t="str">
        <f ca="true">+IF(OFFSET('Water Data'!$G$28,0,10*ROW('Water Data'!G45))="","",OFFSET('Water Data'!$G$28,0,10*ROW('Water Data'!G45)))</f>
        <v/>
      </c>
      <c r="CD51" s="297" t="str">
        <f ca="true">+IF(OFFSET('Water Data'!$G$29,0,10*ROW('Water Data'!G45))="","",OFFSET('Water Data'!$G$29,0,10*ROW('Water Data'!G45)))</f>
        <v/>
      </c>
      <c r="CE51" s="297" t="str">
        <f ca="true">+IF(OFFSET('Water Data'!$H$27,0,10*ROW('Water Data'!H45))="","",OFFSET('Water Data'!$H$27,0,10*ROW('Water Data'!H45)))</f>
        <v/>
      </c>
      <c r="CF51" s="297" t="str">
        <f ca="true">+IF(OFFSET('Water Data'!$H$28,0,10*ROW('Water Data'!H45))="","",OFFSET('Water Data'!$H$28,0,10*ROW('Water Data'!H45)))</f>
        <v/>
      </c>
      <c r="CG51" s="297" t="str">
        <f ca="true">+IF(OFFSET('Water Data'!$H$29,0,10*ROW('Water Data'!H45))="","",OFFSET('Water Data'!$H$29,0,10*ROW('Water Data'!H45)))</f>
        <v/>
      </c>
      <c r="CH51" s="297" t="str">
        <f ca="true">+IF(OFFSET('Water Data'!$I$27,0,10*ROW('Water Data'!I45))="","",OFFSET('Water Data'!$I$27,0,10*ROW('Water Data'!I45)))</f>
        <v/>
      </c>
      <c r="CI51" s="297" t="str">
        <f ca="true">+IF(OFFSET('Water Data'!$I$28,0,10*ROW('Water Data'!I45))="","",OFFSET('Water Data'!$I$28,0,10*ROW('Water Data'!I45)))</f>
        <v/>
      </c>
      <c r="CJ51" s="297" t="str">
        <f ca="true">+IF(OFFSET('Water Data'!$I$29,0,10*ROW('Water Data'!I45))="","",OFFSET('Water Data'!$I$29,0,10*ROW('Water Data'!I45)))</f>
        <v/>
      </c>
      <c r="CK51" s="297" t="str">
        <f ca="true">+IF(OFFSET('Sanitation Data'!$D$28,0,10*ROW('Sanitation Data'!D45))="","",OFFSET('Sanitation Data'!$D$28,0,10*ROW('Sanitation Data'!D45)))</f>
        <v/>
      </c>
      <c r="CL51" s="297" t="str">
        <f ca="true">+IF(OFFSET('Sanitation Data'!$D$29,0,10*ROW('Sanitation Data'!D45))="","",OFFSET('Sanitation Data'!$D$29,0,10*ROW('Sanitation Data'!D45)))</f>
        <v/>
      </c>
      <c r="CM51" s="297" t="str">
        <f ca="true">+IF(OFFSET('Sanitation Data'!$D$30,0,10*ROW('Sanitation Data'!D45))="","",OFFSET('Sanitation Data'!$D$30,0,10*ROW('Sanitation Data'!D45)))</f>
        <v/>
      </c>
      <c r="CN51" s="297" t="str">
        <f ca="true">+IF(OFFSET('Sanitation Data'!$D$31,0,10*ROW('Sanitation Data'!D45))="","",OFFSET('Sanitation Data'!$D$31,0,10*ROW('Sanitation Data'!D45)))</f>
        <v/>
      </c>
      <c r="CO51" s="297" t="str">
        <f ca="true">+IF(OFFSET('Sanitation Data'!$D$32,0,10*ROW('Sanitation Data'!D45))="","",OFFSET('Sanitation Data'!$D$32,0,10*ROW('Sanitation Data'!D45)))</f>
        <v/>
      </c>
      <c r="CP51" s="297" t="str">
        <f ca="true">+IF(OFFSET('Sanitation Data'!$E$28,0,10*ROW('Sanitation Data'!E45))="","",OFFSET('Sanitation Data'!$E$28,0,10*ROW('Sanitation Data'!E45)))</f>
        <v/>
      </c>
      <c r="CQ51" s="297" t="str">
        <f ca="true">+IF(OFFSET('Sanitation Data'!$E$29,0,10*ROW('Sanitation Data'!E45))="","",OFFSET('Sanitation Data'!$E$29,0,10*ROW('Sanitation Data'!E45)))</f>
        <v/>
      </c>
      <c r="CR51" s="297" t="str">
        <f ca="true">+IF(OFFSET('Sanitation Data'!$E$30,0,10*ROW('Sanitation Data'!E45))="","",OFFSET('Sanitation Data'!$E$30,0,10*ROW('Sanitation Data'!E45)))</f>
        <v/>
      </c>
      <c r="CS51" s="297" t="str">
        <f ca="true">+IF(OFFSET('Sanitation Data'!$E$31,0,10*ROW('Sanitation Data'!E45))="","",OFFSET('Sanitation Data'!$E$31,0,10*ROW('Sanitation Data'!E45)))</f>
        <v/>
      </c>
      <c r="CT51" s="297" t="str">
        <f ca="true">+IF(OFFSET('Sanitation Data'!$E$32,0,10*ROW('Sanitation Data'!E45))="","",OFFSET('Sanitation Data'!$E$32,0,10*ROW('Sanitation Data'!E45)))</f>
        <v/>
      </c>
      <c r="CU51" s="297" t="str">
        <f ca="true">+IF(OFFSET('Sanitation Data'!$F$28,0,10*ROW('Sanitation Data'!F45))="","",OFFSET('Sanitation Data'!$F$28,0,10*ROW('Sanitation Data'!F45)))</f>
        <v/>
      </c>
      <c r="CV51" s="297" t="str">
        <f ca="true">+IF(OFFSET('Sanitation Data'!$F$29,0,10*ROW('Sanitation Data'!F45))="","",OFFSET('Sanitation Data'!$F$29,0,10*ROW('Sanitation Data'!F45)))</f>
        <v/>
      </c>
      <c r="CW51" s="297" t="str">
        <f ca="true">+IF(OFFSET('Sanitation Data'!$F$30,0,10*ROW('Sanitation Data'!F45))="","",OFFSET('Sanitation Data'!$F$30,0,10*ROW('Sanitation Data'!F45)))</f>
        <v/>
      </c>
      <c r="CX51" s="297" t="str">
        <f ca="true">+IF(OFFSET('Sanitation Data'!$F$31,0,10*ROW('Sanitation Data'!F45))="","",OFFSET('Sanitation Data'!$F$31,0,10*ROW('Sanitation Data'!F45)))</f>
        <v/>
      </c>
      <c r="CY51" s="297" t="str">
        <f ca="true">+IF(OFFSET('Sanitation Data'!$F$32,0,10*ROW('Sanitation Data'!F45))="","",OFFSET('Sanitation Data'!$F$32,0,10*ROW('Sanitation Data'!F45)))</f>
        <v/>
      </c>
      <c r="CZ51" s="297" t="str">
        <f ca="true">+IF(OFFSET('Sanitation Data'!$G$28,0,10*ROW('Sanitation Data'!G45))="","",OFFSET('Sanitation Data'!$G$28,0,10*ROW('Sanitation Data'!G45)))</f>
        <v/>
      </c>
      <c r="DA51" s="297" t="str">
        <f ca="true">+IF(OFFSET('Sanitation Data'!$G$29,0,10*ROW('Sanitation Data'!G45))="","",OFFSET('Sanitation Data'!$G$29,0,10*ROW('Sanitation Data'!G45)))</f>
        <v/>
      </c>
      <c r="DB51" s="297" t="str">
        <f ca="true">+IF(OFFSET('Sanitation Data'!$G$30,0,10*ROW('Sanitation Data'!G45))="","",OFFSET('Sanitation Data'!$G$30,0,10*ROW('Sanitation Data'!G45)))</f>
        <v/>
      </c>
      <c r="DC51" s="297" t="str">
        <f ca="true">+IF(OFFSET('Sanitation Data'!$G$31,0,10*ROW('Sanitation Data'!G45))="","",OFFSET('Sanitation Data'!$G$31,0,10*ROW('Sanitation Data'!G45)))</f>
        <v/>
      </c>
      <c r="DD51" s="297" t="str">
        <f ca="true">+IF(OFFSET('Sanitation Data'!$G$32,0,10*ROW('Sanitation Data'!G45))="","",OFFSET('Sanitation Data'!$G$32,0,10*ROW('Sanitation Data'!G45)))</f>
        <v/>
      </c>
      <c r="DE51" s="297" t="str">
        <f ca="true">+IF(OFFSET('Sanitation Data'!$H$28,0,10*ROW('Sanitation Data'!H45))="","",OFFSET('Sanitation Data'!$H$28,0,10*ROW('Sanitation Data'!H45)))</f>
        <v/>
      </c>
      <c r="DF51" s="297" t="str">
        <f ca="true">+IF(OFFSET('Sanitation Data'!$H$29,0,10*ROW('Sanitation Data'!H45))="","",OFFSET('Sanitation Data'!$H$29,0,10*ROW('Sanitation Data'!H45)))</f>
        <v/>
      </c>
      <c r="DG51" s="297" t="str">
        <f ca="true">+IF(OFFSET('Sanitation Data'!$H$30,0,10*ROW('Sanitation Data'!H45))="","",OFFSET('Sanitation Data'!$H$30,0,10*ROW('Sanitation Data'!H45)))</f>
        <v/>
      </c>
      <c r="DH51" s="297" t="str">
        <f ca="true">+IF(OFFSET('Sanitation Data'!$H$31,0,10*ROW('Sanitation Data'!H45))="","",OFFSET('Sanitation Data'!$H$31,0,10*ROW('Sanitation Data'!H45)))</f>
        <v/>
      </c>
      <c r="DI51" s="297" t="str">
        <f ca="true">+IF(OFFSET('Sanitation Data'!$H$32,0,10*ROW('Sanitation Data'!H45))="","",OFFSET('Sanitation Data'!$H$32,0,10*ROW('Sanitation Data'!H45)))</f>
        <v/>
      </c>
      <c r="DJ51" s="297" t="str">
        <f ca="true">+IF(OFFSET('Sanitation Data'!$I$28,0,10*ROW('Sanitation Data'!I45))="","",OFFSET('Sanitation Data'!$I$28,0,10*ROW('Sanitation Data'!I45)))</f>
        <v/>
      </c>
      <c r="DK51" s="297" t="str">
        <f ca="true">+IF(OFFSET('Sanitation Data'!$I$29,0,10*ROW('Sanitation Data'!I45))="","",OFFSET('Sanitation Data'!$I$29,0,10*ROW('Sanitation Data'!I45)))</f>
        <v/>
      </c>
      <c r="DL51" s="297" t="str">
        <f ca="true">+IF(OFFSET('Sanitation Data'!$I$30,0,10*ROW('Sanitation Data'!I45))="","",OFFSET('Sanitation Data'!$I$30,0,10*ROW('Sanitation Data'!I45)))</f>
        <v/>
      </c>
      <c r="DM51" s="297" t="str">
        <f ca="true">+IF(OFFSET('Sanitation Data'!$I$31,0,10*ROW('Sanitation Data'!I45))="","",OFFSET('Sanitation Data'!$I$31,0,10*ROW('Sanitation Data'!I45)))</f>
        <v/>
      </c>
      <c r="DN51" s="297" t="str">
        <f ca="true">+IF(OFFSET('Sanitation Data'!$I$32,0,10*ROW('Sanitation Data'!I45))="","",OFFSET('Sanitation Data'!$I$32,0,10*ROW('Sanitation Data'!I45)))</f>
        <v/>
      </c>
      <c r="DO51" s="297" t="str">
        <f ca="true">+IF(OFFSET('Hygiene Data'!$D$11,0,10*ROW('Hygiene Data'!D45))="","",OFFSET('Hygiene Data'!$D$11,0,10*ROW('Hygiene Data'!D45)))</f>
        <v/>
      </c>
      <c r="DP51" s="297" t="str">
        <f ca="true">+IF(OFFSET('Hygiene Data'!$D$12,0,10*ROW('Hygiene Data'!D45))="","",OFFSET('Hygiene Data'!$D$12,0,10*ROW('Hygiene Data'!D45)))</f>
        <v/>
      </c>
      <c r="DQ51" s="297" t="str">
        <f ca="true">+IF(OFFSET('Hygiene Data'!$D$13,0,10*ROW('Hygiene Data'!D45))="","",OFFSET('Hygiene Data'!$D$13,0,10*ROW('Hygiene Data'!D45)))</f>
        <v/>
      </c>
      <c r="DR51" s="297" t="str">
        <f ca="true">+IF(OFFSET('Hygiene Data'!$E$11,0,10*ROW('Hygiene Data'!E45))="","",OFFSET('Hygiene Data'!$E$11,0,10*ROW('Hygiene Data'!E45)))</f>
        <v/>
      </c>
      <c r="DS51" s="297" t="str">
        <f ca="true">+IF(OFFSET('Hygiene Data'!$E$12,0,10*ROW('Hygiene Data'!E45))="","",OFFSET('Hygiene Data'!$E$12,0,10*ROW('Hygiene Data'!E45)))</f>
        <v/>
      </c>
      <c r="DT51" s="297" t="str">
        <f ca="true">+IF(OFFSET('Hygiene Data'!$E$13,0,10*ROW('Hygiene Data'!E45))="","",OFFSET('Hygiene Data'!$E$13,0,10*ROW('Hygiene Data'!E45)))</f>
        <v/>
      </c>
      <c r="DU51" s="297" t="str">
        <f ca="true">+IF(OFFSET('Hygiene Data'!$F$11,0,10*ROW('Hygiene Data'!F45))="","",OFFSET('Hygiene Data'!$F$11,0,10*ROW('Hygiene Data'!F45)))</f>
        <v/>
      </c>
      <c r="DV51" s="297" t="str">
        <f ca="true">+IF(OFFSET('Hygiene Data'!$F$12,0,10*ROW('Hygiene Data'!F45))="","",OFFSET('Hygiene Data'!$F$12,0,10*ROW('Hygiene Data'!F45)))</f>
        <v/>
      </c>
      <c r="DW51" s="297" t="str">
        <f ca="true">+IF(OFFSET('Hygiene Data'!$F$13,0,10*ROW('Hygiene Data'!F45))="","",OFFSET('Hygiene Data'!$F$13,0,10*ROW('Hygiene Data'!F45)))</f>
        <v/>
      </c>
      <c r="DX51" s="297" t="str">
        <f ca="true">+IF(OFFSET('Hygiene Data'!$G$11,0,10*ROW('Hygiene Data'!G45))="","",OFFSET('Hygiene Data'!$G$11,0,10*ROW('Hygiene Data'!G45)))</f>
        <v/>
      </c>
      <c r="DY51" s="297" t="str">
        <f ca="true">+IF(OFFSET('Hygiene Data'!$G$12,0,10*ROW('Hygiene Data'!G45))="","",OFFSET('Hygiene Data'!$G$12,0,10*ROW('Hygiene Data'!G45)))</f>
        <v/>
      </c>
      <c r="DZ51" s="297" t="str">
        <f ca="true">+IF(OFFSET('Hygiene Data'!$G$13,0,10*ROW('Hygiene Data'!G45))="","",OFFSET('Hygiene Data'!$G$13,0,10*ROW('Hygiene Data'!G45)))</f>
        <v/>
      </c>
      <c r="EA51" s="297" t="str">
        <f ca="true">+IF(OFFSET('Hygiene Data'!$H$11,0,10*ROW('Hygiene Data'!H45))="","",OFFSET('Hygiene Data'!$H$11,0,10*ROW('Hygiene Data'!H45)))</f>
        <v/>
      </c>
      <c r="EB51" s="297" t="str">
        <f ca="true">+IF(OFFSET('Hygiene Data'!$H$12,0,10*ROW('Hygiene Data'!H45))="","",OFFSET('Hygiene Data'!$H$12,0,10*ROW('Hygiene Data'!H45)))</f>
        <v/>
      </c>
      <c r="EC51" s="297" t="str">
        <f ca="true">+IF(OFFSET('Hygiene Data'!$H$13,0,10*ROW('Hygiene Data'!H45))="","",OFFSET('Hygiene Data'!$H$13,0,10*ROW('Hygiene Data'!H45)))</f>
        <v/>
      </c>
      <c r="ED51" s="297" t="str">
        <f ca="true">+IF(OFFSET('Hygiene Data'!$I$11,0,10*ROW('Hygiene Data'!I45))="","",OFFSET('Hygiene Data'!$I$11,0,10*ROW('Hygiene Data'!I45)))</f>
        <v/>
      </c>
      <c r="EE51" s="297" t="str">
        <f ca="true">+IF(OFFSET('Hygiene Data'!$I$12,0,10*ROW('Hygiene Data'!I45))="","",OFFSET('Hygiene Data'!$I$12,0,10*ROW('Hygiene Data'!I45)))</f>
        <v/>
      </c>
      <c r="EF51" s="29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7"/>
      <c r="BS52" s="297" t="str">
        <f ca="true">+IF(OFFSET('Water Data'!$D$27,0,10*ROW('Water Data'!D46))="","",OFFSET('Water Data'!$D$27,0,10*ROW('Water Data'!D46)))</f>
        <v/>
      </c>
      <c r="BT52" s="297" t="str">
        <f ca="true">+IF(OFFSET('Water Data'!$D$28,0,10*ROW('Water Data'!D46))="","",OFFSET('Water Data'!$D$28,0,10*ROW('Water Data'!D46)))</f>
        <v/>
      </c>
      <c r="BU52" s="297" t="str">
        <f ca="true">+IF(OFFSET('Water Data'!$D$29,0,10*ROW('Water Data'!D46))="","",OFFSET('Water Data'!$D$29,0,10*ROW('Water Data'!D46)))</f>
        <v/>
      </c>
      <c r="BV52" s="297" t="str">
        <f ca="true">+IF(OFFSET('Water Data'!$E$27,0,10*ROW('Water Data'!E46))="","",OFFSET('Water Data'!$E$27,0,10*ROW('Water Data'!E46)))</f>
        <v/>
      </c>
      <c r="BW52" s="297" t="str">
        <f ca="true">+IF(OFFSET('Water Data'!$E$28,0,10*ROW('Water Data'!E46))="","",OFFSET('Water Data'!$E$28,0,10*ROW('Water Data'!E46)))</f>
        <v/>
      </c>
      <c r="BX52" s="297" t="str">
        <f ca="true">+IF(OFFSET('Water Data'!$E$29,0,10*ROW('Water Data'!E46))="","",OFFSET('Water Data'!$E$29,0,10*ROW('Water Data'!E46)))</f>
        <v/>
      </c>
      <c r="BY52" s="297" t="str">
        <f ca="true">+IF(OFFSET('Water Data'!$F$27,0,10*ROW('Water Data'!F46))="","",OFFSET('Water Data'!$F$27,0,10*ROW('Water Data'!F46)))</f>
        <v/>
      </c>
      <c r="BZ52" s="297" t="str">
        <f ca="true">+IF(OFFSET('Water Data'!$F$28,0,10*ROW('Water Data'!F46))="","",OFFSET('Water Data'!$F$28,0,10*ROW('Water Data'!F46)))</f>
        <v/>
      </c>
      <c r="CA52" s="297" t="str">
        <f ca="true">+IF(OFFSET('Water Data'!$F$29,0,10*ROW('Water Data'!F46))="","",OFFSET('Water Data'!$F$29,0,10*ROW('Water Data'!F46)))</f>
        <v/>
      </c>
      <c r="CB52" s="297" t="str">
        <f ca="true">+IF(OFFSET('Water Data'!$G$27,0,10*ROW('Water Data'!G46))="","",OFFSET('Water Data'!$G$27,0,10*ROW('Water Data'!G46)))</f>
        <v/>
      </c>
      <c r="CC52" s="297" t="str">
        <f ca="true">+IF(OFFSET('Water Data'!$G$28,0,10*ROW('Water Data'!G46))="","",OFFSET('Water Data'!$G$28,0,10*ROW('Water Data'!G46)))</f>
        <v/>
      </c>
      <c r="CD52" s="297" t="str">
        <f ca="true">+IF(OFFSET('Water Data'!$G$29,0,10*ROW('Water Data'!G46))="","",OFFSET('Water Data'!$G$29,0,10*ROW('Water Data'!G46)))</f>
        <v/>
      </c>
      <c r="CE52" s="297" t="str">
        <f ca="true">+IF(OFFSET('Water Data'!$H$27,0,10*ROW('Water Data'!H46))="","",OFFSET('Water Data'!$H$27,0,10*ROW('Water Data'!H46)))</f>
        <v/>
      </c>
      <c r="CF52" s="297" t="str">
        <f ca="true">+IF(OFFSET('Water Data'!$H$28,0,10*ROW('Water Data'!H46))="","",OFFSET('Water Data'!$H$28,0,10*ROW('Water Data'!H46)))</f>
        <v/>
      </c>
      <c r="CG52" s="297" t="str">
        <f ca="true">+IF(OFFSET('Water Data'!$H$29,0,10*ROW('Water Data'!H46))="","",OFFSET('Water Data'!$H$29,0,10*ROW('Water Data'!H46)))</f>
        <v/>
      </c>
      <c r="CH52" s="297" t="str">
        <f ca="true">+IF(OFFSET('Water Data'!$I$27,0,10*ROW('Water Data'!I46))="","",OFFSET('Water Data'!$I$27,0,10*ROW('Water Data'!I46)))</f>
        <v/>
      </c>
      <c r="CI52" s="297" t="str">
        <f ca="true">+IF(OFFSET('Water Data'!$I$28,0,10*ROW('Water Data'!I46))="","",OFFSET('Water Data'!$I$28,0,10*ROW('Water Data'!I46)))</f>
        <v/>
      </c>
      <c r="CJ52" s="297" t="str">
        <f ca="true">+IF(OFFSET('Water Data'!$I$29,0,10*ROW('Water Data'!I46))="","",OFFSET('Water Data'!$I$29,0,10*ROW('Water Data'!I46)))</f>
        <v/>
      </c>
      <c r="CK52" s="297" t="str">
        <f ca="true">+IF(OFFSET('Sanitation Data'!$D$28,0,10*ROW('Sanitation Data'!D46))="","",OFFSET('Sanitation Data'!$D$28,0,10*ROW('Sanitation Data'!D46)))</f>
        <v/>
      </c>
      <c r="CL52" s="297" t="str">
        <f ca="true">+IF(OFFSET('Sanitation Data'!$D$29,0,10*ROW('Sanitation Data'!D46))="","",OFFSET('Sanitation Data'!$D$29,0,10*ROW('Sanitation Data'!D46)))</f>
        <v/>
      </c>
      <c r="CM52" s="297" t="str">
        <f ca="true">+IF(OFFSET('Sanitation Data'!$D$30,0,10*ROW('Sanitation Data'!D46))="","",OFFSET('Sanitation Data'!$D$30,0,10*ROW('Sanitation Data'!D46)))</f>
        <v/>
      </c>
      <c r="CN52" s="297" t="str">
        <f ca="true">+IF(OFFSET('Sanitation Data'!$D$31,0,10*ROW('Sanitation Data'!D46))="","",OFFSET('Sanitation Data'!$D$31,0,10*ROW('Sanitation Data'!D46)))</f>
        <v/>
      </c>
      <c r="CO52" s="297" t="str">
        <f ca="true">+IF(OFFSET('Sanitation Data'!$D$32,0,10*ROW('Sanitation Data'!D46))="","",OFFSET('Sanitation Data'!$D$32,0,10*ROW('Sanitation Data'!D46)))</f>
        <v/>
      </c>
      <c r="CP52" s="297" t="str">
        <f ca="true">+IF(OFFSET('Sanitation Data'!$E$28,0,10*ROW('Sanitation Data'!E46))="","",OFFSET('Sanitation Data'!$E$28,0,10*ROW('Sanitation Data'!E46)))</f>
        <v/>
      </c>
      <c r="CQ52" s="297" t="str">
        <f ca="true">+IF(OFFSET('Sanitation Data'!$E$29,0,10*ROW('Sanitation Data'!E46))="","",OFFSET('Sanitation Data'!$E$29,0,10*ROW('Sanitation Data'!E46)))</f>
        <v/>
      </c>
      <c r="CR52" s="297" t="str">
        <f ca="true">+IF(OFFSET('Sanitation Data'!$E$30,0,10*ROW('Sanitation Data'!E46))="","",OFFSET('Sanitation Data'!$E$30,0,10*ROW('Sanitation Data'!E46)))</f>
        <v/>
      </c>
      <c r="CS52" s="297" t="str">
        <f ca="true">+IF(OFFSET('Sanitation Data'!$E$31,0,10*ROW('Sanitation Data'!E46))="","",OFFSET('Sanitation Data'!$E$31,0,10*ROW('Sanitation Data'!E46)))</f>
        <v/>
      </c>
      <c r="CT52" s="297" t="str">
        <f ca="true">+IF(OFFSET('Sanitation Data'!$E$32,0,10*ROW('Sanitation Data'!E46))="","",OFFSET('Sanitation Data'!$E$32,0,10*ROW('Sanitation Data'!E46)))</f>
        <v/>
      </c>
      <c r="CU52" s="297" t="str">
        <f ca="true">+IF(OFFSET('Sanitation Data'!$F$28,0,10*ROW('Sanitation Data'!F46))="","",OFFSET('Sanitation Data'!$F$28,0,10*ROW('Sanitation Data'!F46)))</f>
        <v/>
      </c>
      <c r="CV52" s="297" t="str">
        <f ca="true">+IF(OFFSET('Sanitation Data'!$F$29,0,10*ROW('Sanitation Data'!F46))="","",OFFSET('Sanitation Data'!$F$29,0,10*ROW('Sanitation Data'!F46)))</f>
        <v/>
      </c>
      <c r="CW52" s="297" t="str">
        <f ca="true">+IF(OFFSET('Sanitation Data'!$F$30,0,10*ROW('Sanitation Data'!F46))="","",OFFSET('Sanitation Data'!$F$30,0,10*ROW('Sanitation Data'!F46)))</f>
        <v/>
      </c>
      <c r="CX52" s="297" t="str">
        <f ca="true">+IF(OFFSET('Sanitation Data'!$F$31,0,10*ROW('Sanitation Data'!F46))="","",OFFSET('Sanitation Data'!$F$31,0,10*ROW('Sanitation Data'!F46)))</f>
        <v/>
      </c>
      <c r="CY52" s="297" t="str">
        <f ca="true">+IF(OFFSET('Sanitation Data'!$F$32,0,10*ROW('Sanitation Data'!F46))="","",OFFSET('Sanitation Data'!$F$32,0,10*ROW('Sanitation Data'!F46)))</f>
        <v/>
      </c>
      <c r="CZ52" s="297" t="str">
        <f ca="true">+IF(OFFSET('Sanitation Data'!$G$28,0,10*ROW('Sanitation Data'!G46))="","",OFFSET('Sanitation Data'!$G$28,0,10*ROW('Sanitation Data'!G46)))</f>
        <v/>
      </c>
      <c r="DA52" s="297" t="str">
        <f ca="true">+IF(OFFSET('Sanitation Data'!$G$29,0,10*ROW('Sanitation Data'!G46))="","",OFFSET('Sanitation Data'!$G$29,0,10*ROW('Sanitation Data'!G46)))</f>
        <v/>
      </c>
      <c r="DB52" s="297" t="str">
        <f ca="true">+IF(OFFSET('Sanitation Data'!$G$30,0,10*ROW('Sanitation Data'!G46))="","",OFFSET('Sanitation Data'!$G$30,0,10*ROW('Sanitation Data'!G46)))</f>
        <v/>
      </c>
      <c r="DC52" s="297" t="str">
        <f ca="true">+IF(OFFSET('Sanitation Data'!$G$31,0,10*ROW('Sanitation Data'!G46))="","",OFFSET('Sanitation Data'!$G$31,0,10*ROW('Sanitation Data'!G46)))</f>
        <v/>
      </c>
      <c r="DD52" s="297" t="str">
        <f ca="true">+IF(OFFSET('Sanitation Data'!$G$32,0,10*ROW('Sanitation Data'!G46))="","",OFFSET('Sanitation Data'!$G$32,0,10*ROW('Sanitation Data'!G46)))</f>
        <v/>
      </c>
      <c r="DE52" s="297" t="str">
        <f ca="true">+IF(OFFSET('Sanitation Data'!$H$28,0,10*ROW('Sanitation Data'!H46))="","",OFFSET('Sanitation Data'!$H$28,0,10*ROW('Sanitation Data'!H46)))</f>
        <v/>
      </c>
      <c r="DF52" s="297" t="str">
        <f ca="true">+IF(OFFSET('Sanitation Data'!$H$29,0,10*ROW('Sanitation Data'!H46))="","",OFFSET('Sanitation Data'!$H$29,0,10*ROW('Sanitation Data'!H46)))</f>
        <v/>
      </c>
      <c r="DG52" s="297" t="str">
        <f ca="true">+IF(OFFSET('Sanitation Data'!$H$30,0,10*ROW('Sanitation Data'!H46))="","",OFFSET('Sanitation Data'!$H$30,0,10*ROW('Sanitation Data'!H46)))</f>
        <v/>
      </c>
      <c r="DH52" s="297" t="str">
        <f ca="true">+IF(OFFSET('Sanitation Data'!$H$31,0,10*ROW('Sanitation Data'!H46))="","",OFFSET('Sanitation Data'!$H$31,0,10*ROW('Sanitation Data'!H46)))</f>
        <v/>
      </c>
      <c r="DI52" s="297" t="str">
        <f ca="true">+IF(OFFSET('Sanitation Data'!$H$32,0,10*ROW('Sanitation Data'!H46))="","",OFFSET('Sanitation Data'!$H$32,0,10*ROW('Sanitation Data'!H46)))</f>
        <v/>
      </c>
      <c r="DJ52" s="297" t="str">
        <f ca="true">+IF(OFFSET('Sanitation Data'!$I$28,0,10*ROW('Sanitation Data'!I46))="","",OFFSET('Sanitation Data'!$I$28,0,10*ROW('Sanitation Data'!I46)))</f>
        <v/>
      </c>
      <c r="DK52" s="297" t="str">
        <f ca="true">+IF(OFFSET('Sanitation Data'!$I$29,0,10*ROW('Sanitation Data'!I46))="","",OFFSET('Sanitation Data'!$I$29,0,10*ROW('Sanitation Data'!I46)))</f>
        <v/>
      </c>
      <c r="DL52" s="297" t="str">
        <f ca="true">+IF(OFFSET('Sanitation Data'!$I$30,0,10*ROW('Sanitation Data'!I46))="","",OFFSET('Sanitation Data'!$I$30,0,10*ROW('Sanitation Data'!I46)))</f>
        <v/>
      </c>
      <c r="DM52" s="297" t="str">
        <f ca="true">+IF(OFFSET('Sanitation Data'!$I$31,0,10*ROW('Sanitation Data'!I46))="","",OFFSET('Sanitation Data'!$I$31,0,10*ROW('Sanitation Data'!I46)))</f>
        <v/>
      </c>
      <c r="DN52" s="297" t="str">
        <f ca="true">+IF(OFFSET('Sanitation Data'!$I$32,0,10*ROW('Sanitation Data'!I46))="","",OFFSET('Sanitation Data'!$I$32,0,10*ROW('Sanitation Data'!I46)))</f>
        <v/>
      </c>
      <c r="DO52" s="297" t="str">
        <f ca="true">+IF(OFFSET('Hygiene Data'!$D$11,0,10*ROW('Hygiene Data'!D46))="","",OFFSET('Hygiene Data'!$D$11,0,10*ROW('Hygiene Data'!D46)))</f>
        <v/>
      </c>
      <c r="DP52" s="297" t="str">
        <f ca="true">+IF(OFFSET('Hygiene Data'!$D$12,0,10*ROW('Hygiene Data'!D46))="","",OFFSET('Hygiene Data'!$D$12,0,10*ROW('Hygiene Data'!D46)))</f>
        <v/>
      </c>
      <c r="DQ52" s="297" t="str">
        <f ca="true">+IF(OFFSET('Hygiene Data'!$D$13,0,10*ROW('Hygiene Data'!D46))="","",OFFSET('Hygiene Data'!$D$13,0,10*ROW('Hygiene Data'!D46)))</f>
        <v/>
      </c>
      <c r="DR52" s="297" t="str">
        <f ca="true">+IF(OFFSET('Hygiene Data'!$E$11,0,10*ROW('Hygiene Data'!E46))="","",OFFSET('Hygiene Data'!$E$11,0,10*ROW('Hygiene Data'!E46)))</f>
        <v/>
      </c>
      <c r="DS52" s="297" t="str">
        <f ca="true">+IF(OFFSET('Hygiene Data'!$E$12,0,10*ROW('Hygiene Data'!E46))="","",OFFSET('Hygiene Data'!$E$12,0,10*ROW('Hygiene Data'!E46)))</f>
        <v/>
      </c>
      <c r="DT52" s="297" t="str">
        <f ca="true">+IF(OFFSET('Hygiene Data'!$E$13,0,10*ROW('Hygiene Data'!E46))="","",OFFSET('Hygiene Data'!$E$13,0,10*ROW('Hygiene Data'!E46)))</f>
        <v/>
      </c>
      <c r="DU52" s="297" t="str">
        <f ca="true">+IF(OFFSET('Hygiene Data'!$F$11,0,10*ROW('Hygiene Data'!F46))="","",OFFSET('Hygiene Data'!$F$11,0,10*ROW('Hygiene Data'!F46)))</f>
        <v/>
      </c>
      <c r="DV52" s="297" t="str">
        <f ca="true">+IF(OFFSET('Hygiene Data'!$F$12,0,10*ROW('Hygiene Data'!F46))="","",OFFSET('Hygiene Data'!$F$12,0,10*ROW('Hygiene Data'!F46)))</f>
        <v/>
      </c>
      <c r="DW52" s="297" t="str">
        <f ca="true">+IF(OFFSET('Hygiene Data'!$F$13,0,10*ROW('Hygiene Data'!F46))="","",OFFSET('Hygiene Data'!$F$13,0,10*ROW('Hygiene Data'!F46)))</f>
        <v/>
      </c>
      <c r="DX52" s="297" t="str">
        <f ca="true">+IF(OFFSET('Hygiene Data'!$G$11,0,10*ROW('Hygiene Data'!G46))="","",OFFSET('Hygiene Data'!$G$11,0,10*ROW('Hygiene Data'!G46)))</f>
        <v/>
      </c>
      <c r="DY52" s="297" t="str">
        <f ca="true">+IF(OFFSET('Hygiene Data'!$G$12,0,10*ROW('Hygiene Data'!G46))="","",OFFSET('Hygiene Data'!$G$12,0,10*ROW('Hygiene Data'!G46)))</f>
        <v/>
      </c>
      <c r="DZ52" s="297" t="str">
        <f ca="true">+IF(OFFSET('Hygiene Data'!$G$13,0,10*ROW('Hygiene Data'!G46))="","",OFFSET('Hygiene Data'!$G$13,0,10*ROW('Hygiene Data'!G46)))</f>
        <v/>
      </c>
      <c r="EA52" s="297" t="str">
        <f ca="true">+IF(OFFSET('Hygiene Data'!$H$11,0,10*ROW('Hygiene Data'!H46))="","",OFFSET('Hygiene Data'!$H$11,0,10*ROW('Hygiene Data'!H46)))</f>
        <v/>
      </c>
      <c r="EB52" s="297" t="str">
        <f ca="true">+IF(OFFSET('Hygiene Data'!$H$12,0,10*ROW('Hygiene Data'!H46))="","",OFFSET('Hygiene Data'!$H$12,0,10*ROW('Hygiene Data'!H46)))</f>
        <v/>
      </c>
      <c r="EC52" s="297" t="str">
        <f ca="true">+IF(OFFSET('Hygiene Data'!$H$13,0,10*ROW('Hygiene Data'!H46))="","",OFFSET('Hygiene Data'!$H$13,0,10*ROW('Hygiene Data'!H46)))</f>
        <v/>
      </c>
      <c r="ED52" s="297" t="str">
        <f ca="true">+IF(OFFSET('Hygiene Data'!$I$11,0,10*ROW('Hygiene Data'!I46))="","",OFFSET('Hygiene Data'!$I$11,0,10*ROW('Hygiene Data'!I46)))</f>
        <v/>
      </c>
      <c r="EE52" s="297" t="str">
        <f ca="true">+IF(OFFSET('Hygiene Data'!$I$12,0,10*ROW('Hygiene Data'!I46))="","",OFFSET('Hygiene Data'!$I$12,0,10*ROW('Hygiene Data'!I46)))</f>
        <v/>
      </c>
      <c r="EF52" s="29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7"/>
      <c r="BS53" s="297" t="str">
        <f ca="true">+IF(OFFSET('Water Data'!$D$27,0,10*ROW('Water Data'!D47))="","",OFFSET('Water Data'!$D$27,0,10*ROW('Water Data'!D47)))</f>
        <v/>
      </c>
      <c r="BT53" s="297" t="str">
        <f ca="true">+IF(OFFSET('Water Data'!$D$28,0,10*ROW('Water Data'!D47))="","",OFFSET('Water Data'!$D$28,0,10*ROW('Water Data'!D47)))</f>
        <v/>
      </c>
      <c r="BU53" s="297" t="str">
        <f ca="true">+IF(OFFSET('Water Data'!$D$29,0,10*ROW('Water Data'!D47))="","",OFFSET('Water Data'!$D$29,0,10*ROW('Water Data'!D47)))</f>
        <v/>
      </c>
      <c r="BV53" s="297" t="str">
        <f ca="true">+IF(OFFSET('Water Data'!$E$27,0,10*ROW('Water Data'!E47))="","",OFFSET('Water Data'!$E$27,0,10*ROW('Water Data'!E47)))</f>
        <v/>
      </c>
      <c r="BW53" s="297" t="str">
        <f ca="true">+IF(OFFSET('Water Data'!$E$28,0,10*ROW('Water Data'!E47))="","",OFFSET('Water Data'!$E$28,0,10*ROW('Water Data'!E47)))</f>
        <v/>
      </c>
      <c r="BX53" s="297" t="str">
        <f ca="true">+IF(OFFSET('Water Data'!$E$29,0,10*ROW('Water Data'!E47))="","",OFFSET('Water Data'!$E$29,0,10*ROW('Water Data'!E47)))</f>
        <v/>
      </c>
      <c r="BY53" s="297" t="str">
        <f ca="true">+IF(OFFSET('Water Data'!$F$27,0,10*ROW('Water Data'!F47))="","",OFFSET('Water Data'!$F$27,0,10*ROW('Water Data'!F47)))</f>
        <v/>
      </c>
      <c r="BZ53" s="297" t="str">
        <f ca="true">+IF(OFFSET('Water Data'!$F$28,0,10*ROW('Water Data'!F47))="","",OFFSET('Water Data'!$F$28,0,10*ROW('Water Data'!F47)))</f>
        <v/>
      </c>
      <c r="CA53" s="297" t="str">
        <f ca="true">+IF(OFFSET('Water Data'!$F$29,0,10*ROW('Water Data'!F47))="","",OFFSET('Water Data'!$F$29,0,10*ROW('Water Data'!F47)))</f>
        <v/>
      </c>
      <c r="CB53" s="297" t="str">
        <f ca="true">+IF(OFFSET('Water Data'!$G$27,0,10*ROW('Water Data'!G47))="","",OFFSET('Water Data'!$G$27,0,10*ROW('Water Data'!G47)))</f>
        <v/>
      </c>
      <c r="CC53" s="297" t="str">
        <f ca="true">+IF(OFFSET('Water Data'!$G$28,0,10*ROW('Water Data'!G47))="","",OFFSET('Water Data'!$G$28,0,10*ROW('Water Data'!G47)))</f>
        <v/>
      </c>
      <c r="CD53" s="297" t="str">
        <f ca="true">+IF(OFFSET('Water Data'!$G$29,0,10*ROW('Water Data'!G47))="","",OFFSET('Water Data'!$G$29,0,10*ROW('Water Data'!G47)))</f>
        <v/>
      </c>
      <c r="CE53" s="297" t="str">
        <f ca="true">+IF(OFFSET('Water Data'!$H$27,0,10*ROW('Water Data'!H47))="","",OFFSET('Water Data'!$H$27,0,10*ROW('Water Data'!H47)))</f>
        <v/>
      </c>
      <c r="CF53" s="297" t="str">
        <f ca="true">+IF(OFFSET('Water Data'!$H$28,0,10*ROW('Water Data'!H47))="","",OFFSET('Water Data'!$H$28,0,10*ROW('Water Data'!H47)))</f>
        <v/>
      </c>
      <c r="CG53" s="297" t="str">
        <f ca="true">+IF(OFFSET('Water Data'!$H$29,0,10*ROW('Water Data'!H47))="","",OFFSET('Water Data'!$H$29,0,10*ROW('Water Data'!H47)))</f>
        <v/>
      </c>
      <c r="CH53" s="297" t="str">
        <f ca="true">+IF(OFFSET('Water Data'!$I$27,0,10*ROW('Water Data'!I47))="","",OFFSET('Water Data'!$I$27,0,10*ROW('Water Data'!I47)))</f>
        <v/>
      </c>
      <c r="CI53" s="297" t="str">
        <f ca="true">+IF(OFFSET('Water Data'!$I$28,0,10*ROW('Water Data'!I47))="","",OFFSET('Water Data'!$I$28,0,10*ROW('Water Data'!I47)))</f>
        <v/>
      </c>
      <c r="CJ53" s="297" t="str">
        <f ca="true">+IF(OFFSET('Water Data'!$I$29,0,10*ROW('Water Data'!I47))="","",OFFSET('Water Data'!$I$29,0,10*ROW('Water Data'!I47)))</f>
        <v/>
      </c>
      <c r="CK53" s="297" t="str">
        <f ca="true">+IF(OFFSET('Sanitation Data'!$D$28,0,10*ROW('Sanitation Data'!D47))="","",OFFSET('Sanitation Data'!$D$28,0,10*ROW('Sanitation Data'!D47)))</f>
        <v/>
      </c>
      <c r="CL53" s="297" t="str">
        <f ca="true">+IF(OFFSET('Sanitation Data'!$D$29,0,10*ROW('Sanitation Data'!D47))="","",OFFSET('Sanitation Data'!$D$29,0,10*ROW('Sanitation Data'!D47)))</f>
        <v/>
      </c>
      <c r="CM53" s="297" t="str">
        <f ca="true">+IF(OFFSET('Sanitation Data'!$D$30,0,10*ROW('Sanitation Data'!D47))="","",OFFSET('Sanitation Data'!$D$30,0,10*ROW('Sanitation Data'!D47)))</f>
        <v/>
      </c>
      <c r="CN53" s="297" t="str">
        <f ca="true">+IF(OFFSET('Sanitation Data'!$D$31,0,10*ROW('Sanitation Data'!D47))="","",OFFSET('Sanitation Data'!$D$31,0,10*ROW('Sanitation Data'!D47)))</f>
        <v/>
      </c>
      <c r="CO53" s="297" t="str">
        <f ca="true">+IF(OFFSET('Sanitation Data'!$D$32,0,10*ROW('Sanitation Data'!D47))="","",OFFSET('Sanitation Data'!$D$32,0,10*ROW('Sanitation Data'!D47)))</f>
        <v/>
      </c>
      <c r="CP53" s="297" t="str">
        <f ca="true">+IF(OFFSET('Sanitation Data'!$E$28,0,10*ROW('Sanitation Data'!E47))="","",OFFSET('Sanitation Data'!$E$28,0,10*ROW('Sanitation Data'!E47)))</f>
        <v/>
      </c>
      <c r="CQ53" s="297" t="str">
        <f ca="true">+IF(OFFSET('Sanitation Data'!$E$29,0,10*ROW('Sanitation Data'!E47))="","",OFFSET('Sanitation Data'!$E$29,0,10*ROW('Sanitation Data'!E47)))</f>
        <v/>
      </c>
      <c r="CR53" s="297" t="str">
        <f ca="true">+IF(OFFSET('Sanitation Data'!$E$30,0,10*ROW('Sanitation Data'!E47))="","",OFFSET('Sanitation Data'!$E$30,0,10*ROW('Sanitation Data'!E47)))</f>
        <v/>
      </c>
      <c r="CS53" s="297" t="str">
        <f ca="true">+IF(OFFSET('Sanitation Data'!$E$31,0,10*ROW('Sanitation Data'!E47))="","",OFFSET('Sanitation Data'!$E$31,0,10*ROW('Sanitation Data'!E47)))</f>
        <v/>
      </c>
      <c r="CT53" s="297" t="str">
        <f ca="true">+IF(OFFSET('Sanitation Data'!$E$32,0,10*ROW('Sanitation Data'!E47))="","",OFFSET('Sanitation Data'!$E$32,0,10*ROW('Sanitation Data'!E47)))</f>
        <v/>
      </c>
      <c r="CU53" s="297" t="str">
        <f ca="true">+IF(OFFSET('Sanitation Data'!$F$28,0,10*ROW('Sanitation Data'!F47))="","",OFFSET('Sanitation Data'!$F$28,0,10*ROW('Sanitation Data'!F47)))</f>
        <v/>
      </c>
      <c r="CV53" s="297" t="str">
        <f ca="true">+IF(OFFSET('Sanitation Data'!$F$29,0,10*ROW('Sanitation Data'!F47))="","",OFFSET('Sanitation Data'!$F$29,0,10*ROW('Sanitation Data'!F47)))</f>
        <v/>
      </c>
      <c r="CW53" s="297" t="str">
        <f ca="true">+IF(OFFSET('Sanitation Data'!$F$30,0,10*ROW('Sanitation Data'!F47))="","",OFFSET('Sanitation Data'!$F$30,0,10*ROW('Sanitation Data'!F47)))</f>
        <v/>
      </c>
      <c r="CX53" s="297" t="str">
        <f ca="true">+IF(OFFSET('Sanitation Data'!$F$31,0,10*ROW('Sanitation Data'!F47))="","",OFFSET('Sanitation Data'!$F$31,0,10*ROW('Sanitation Data'!F47)))</f>
        <v/>
      </c>
      <c r="CY53" s="297" t="str">
        <f ca="true">+IF(OFFSET('Sanitation Data'!$F$32,0,10*ROW('Sanitation Data'!F47))="","",OFFSET('Sanitation Data'!$F$32,0,10*ROW('Sanitation Data'!F47)))</f>
        <v/>
      </c>
      <c r="CZ53" s="297" t="str">
        <f ca="true">+IF(OFFSET('Sanitation Data'!$G$28,0,10*ROW('Sanitation Data'!G47))="","",OFFSET('Sanitation Data'!$G$28,0,10*ROW('Sanitation Data'!G47)))</f>
        <v/>
      </c>
      <c r="DA53" s="297" t="str">
        <f ca="true">+IF(OFFSET('Sanitation Data'!$G$29,0,10*ROW('Sanitation Data'!G47))="","",OFFSET('Sanitation Data'!$G$29,0,10*ROW('Sanitation Data'!G47)))</f>
        <v/>
      </c>
      <c r="DB53" s="297" t="str">
        <f ca="true">+IF(OFFSET('Sanitation Data'!$G$30,0,10*ROW('Sanitation Data'!G47))="","",OFFSET('Sanitation Data'!$G$30,0,10*ROW('Sanitation Data'!G47)))</f>
        <v/>
      </c>
      <c r="DC53" s="297" t="str">
        <f ca="true">+IF(OFFSET('Sanitation Data'!$G$31,0,10*ROW('Sanitation Data'!G47))="","",OFFSET('Sanitation Data'!$G$31,0,10*ROW('Sanitation Data'!G47)))</f>
        <v/>
      </c>
      <c r="DD53" s="297" t="str">
        <f ca="true">+IF(OFFSET('Sanitation Data'!$G$32,0,10*ROW('Sanitation Data'!G47))="","",OFFSET('Sanitation Data'!$G$32,0,10*ROW('Sanitation Data'!G47)))</f>
        <v/>
      </c>
      <c r="DE53" s="297" t="str">
        <f ca="true">+IF(OFFSET('Sanitation Data'!$H$28,0,10*ROW('Sanitation Data'!H47))="","",OFFSET('Sanitation Data'!$H$28,0,10*ROW('Sanitation Data'!H47)))</f>
        <v/>
      </c>
      <c r="DF53" s="297" t="str">
        <f ca="true">+IF(OFFSET('Sanitation Data'!$H$29,0,10*ROW('Sanitation Data'!H47))="","",OFFSET('Sanitation Data'!$H$29,0,10*ROW('Sanitation Data'!H47)))</f>
        <v/>
      </c>
      <c r="DG53" s="297" t="str">
        <f ca="true">+IF(OFFSET('Sanitation Data'!$H$30,0,10*ROW('Sanitation Data'!H47))="","",OFFSET('Sanitation Data'!$H$30,0,10*ROW('Sanitation Data'!H47)))</f>
        <v/>
      </c>
      <c r="DH53" s="297" t="str">
        <f ca="true">+IF(OFFSET('Sanitation Data'!$H$31,0,10*ROW('Sanitation Data'!H47))="","",OFFSET('Sanitation Data'!$H$31,0,10*ROW('Sanitation Data'!H47)))</f>
        <v/>
      </c>
      <c r="DI53" s="297" t="str">
        <f ca="true">+IF(OFFSET('Sanitation Data'!$H$32,0,10*ROW('Sanitation Data'!H47))="","",OFFSET('Sanitation Data'!$H$32,0,10*ROW('Sanitation Data'!H47)))</f>
        <v/>
      </c>
      <c r="DJ53" s="297" t="str">
        <f ca="true">+IF(OFFSET('Sanitation Data'!$I$28,0,10*ROW('Sanitation Data'!I47))="","",OFFSET('Sanitation Data'!$I$28,0,10*ROW('Sanitation Data'!I47)))</f>
        <v/>
      </c>
      <c r="DK53" s="297" t="str">
        <f ca="true">+IF(OFFSET('Sanitation Data'!$I$29,0,10*ROW('Sanitation Data'!I47))="","",OFFSET('Sanitation Data'!$I$29,0,10*ROW('Sanitation Data'!I47)))</f>
        <v/>
      </c>
      <c r="DL53" s="297" t="str">
        <f ca="true">+IF(OFFSET('Sanitation Data'!$I$30,0,10*ROW('Sanitation Data'!I47))="","",OFFSET('Sanitation Data'!$I$30,0,10*ROW('Sanitation Data'!I47)))</f>
        <v/>
      </c>
      <c r="DM53" s="297" t="str">
        <f ca="true">+IF(OFFSET('Sanitation Data'!$I$31,0,10*ROW('Sanitation Data'!I47))="","",OFFSET('Sanitation Data'!$I$31,0,10*ROW('Sanitation Data'!I47)))</f>
        <v/>
      </c>
      <c r="DN53" s="297" t="str">
        <f ca="true">+IF(OFFSET('Sanitation Data'!$I$32,0,10*ROW('Sanitation Data'!I47))="","",OFFSET('Sanitation Data'!$I$32,0,10*ROW('Sanitation Data'!I47)))</f>
        <v/>
      </c>
      <c r="DO53" s="297" t="str">
        <f ca="true">+IF(OFFSET('Hygiene Data'!$D$11,0,10*ROW('Hygiene Data'!D47))="","",OFFSET('Hygiene Data'!$D$11,0,10*ROW('Hygiene Data'!D47)))</f>
        <v/>
      </c>
      <c r="DP53" s="297" t="str">
        <f ca="true">+IF(OFFSET('Hygiene Data'!$D$12,0,10*ROW('Hygiene Data'!D47))="","",OFFSET('Hygiene Data'!$D$12,0,10*ROW('Hygiene Data'!D47)))</f>
        <v/>
      </c>
      <c r="DQ53" s="297" t="str">
        <f ca="true">+IF(OFFSET('Hygiene Data'!$D$13,0,10*ROW('Hygiene Data'!D47))="","",OFFSET('Hygiene Data'!$D$13,0,10*ROW('Hygiene Data'!D47)))</f>
        <v/>
      </c>
      <c r="DR53" s="297" t="str">
        <f ca="true">+IF(OFFSET('Hygiene Data'!$E$11,0,10*ROW('Hygiene Data'!E47))="","",OFFSET('Hygiene Data'!$E$11,0,10*ROW('Hygiene Data'!E47)))</f>
        <v/>
      </c>
      <c r="DS53" s="297" t="str">
        <f ca="true">+IF(OFFSET('Hygiene Data'!$E$12,0,10*ROW('Hygiene Data'!E47))="","",OFFSET('Hygiene Data'!$E$12,0,10*ROW('Hygiene Data'!E47)))</f>
        <v/>
      </c>
      <c r="DT53" s="297" t="str">
        <f ca="true">+IF(OFFSET('Hygiene Data'!$E$13,0,10*ROW('Hygiene Data'!E47))="","",OFFSET('Hygiene Data'!$E$13,0,10*ROW('Hygiene Data'!E47)))</f>
        <v/>
      </c>
      <c r="DU53" s="297" t="str">
        <f ca="true">+IF(OFFSET('Hygiene Data'!$F$11,0,10*ROW('Hygiene Data'!F47))="","",OFFSET('Hygiene Data'!$F$11,0,10*ROW('Hygiene Data'!F47)))</f>
        <v/>
      </c>
      <c r="DV53" s="297" t="str">
        <f ca="true">+IF(OFFSET('Hygiene Data'!$F$12,0,10*ROW('Hygiene Data'!F47))="","",OFFSET('Hygiene Data'!$F$12,0,10*ROW('Hygiene Data'!F47)))</f>
        <v/>
      </c>
      <c r="DW53" s="297" t="str">
        <f ca="true">+IF(OFFSET('Hygiene Data'!$F$13,0,10*ROW('Hygiene Data'!F47))="","",OFFSET('Hygiene Data'!$F$13,0,10*ROW('Hygiene Data'!F47)))</f>
        <v/>
      </c>
      <c r="DX53" s="297" t="str">
        <f ca="true">+IF(OFFSET('Hygiene Data'!$G$11,0,10*ROW('Hygiene Data'!G47))="","",OFFSET('Hygiene Data'!$G$11,0,10*ROW('Hygiene Data'!G47)))</f>
        <v/>
      </c>
      <c r="DY53" s="297" t="str">
        <f ca="true">+IF(OFFSET('Hygiene Data'!$G$12,0,10*ROW('Hygiene Data'!G47))="","",OFFSET('Hygiene Data'!$G$12,0,10*ROW('Hygiene Data'!G47)))</f>
        <v/>
      </c>
      <c r="DZ53" s="297" t="str">
        <f ca="true">+IF(OFFSET('Hygiene Data'!$G$13,0,10*ROW('Hygiene Data'!G47))="","",OFFSET('Hygiene Data'!$G$13,0,10*ROW('Hygiene Data'!G47)))</f>
        <v/>
      </c>
      <c r="EA53" s="297" t="str">
        <f ca="true">+IF(OFFSET('Hygiene Data'!$H$11,0,10*ROW('Hygiene Data'!H47))="","",OFFSET('Hygiene Data'!$H$11,0,10*ROW('Hygiene Data'!H47)))</f>
        <v/>
      </c>
      <c r="EB53" s="297" t="str">
        <f ca="true">+IF(OFFSET('Hygiene Data'!$H$12,0,10*ROW('Hygiene Data'!H47))="","",OFFSET('Hygiene Data'!$H$12,0,10*ROW('Hygiene Data'!H47)))</f>
        <v/>
      </c>
      <c r="EC53" s="297" t="str">
        <f ca="true">+IF(OFFSET('Hygiene Data'!$H$13,0,10*ROW('Hygiene Data'!H47))="","",OFFSET('Hygiene Data'!$H$13,0,10*ROW('Hygiene Data'!H47)))</f>
        <v/>
      </c>
      <c r="ED53" s="297" t="str">
        <f ca="true">+IF(OFFSET('Hygiene Data'!$I$11,0,10*ROW('Hygiene Data'!I47))="","",OFFSET('Hygiene Data'!$I$11,0,10*ROW('Hygiene Data'!I47)))</f>
        <v/>
      </c>
      <c r="EE53" s="297" t="str">
        <f ca="true">+IF(OFFSET('Hygiene Data'!$I$12,0,10*ROW('Hygiene Data'!I47))="","",OFFSET('Hygiene Data'!$I$12,0,10*ROW('Hygiene Data'!I47)))</f>
        <v/>
      </c>
      <c r="EF53" s="29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7"/>
      <c r="BS54" s="297" t="str">
        <f ca="true">+IF(OFFSET('Water Data'!$D$27,0,10*ROW('Water Data'!D48))="","",OFFSET('Water Data'!$D$27,0,10*ROW('Water Data'!D48)))</f>
        <v/>
      </c>
      <c r="BT54" s="297" t="str">
        <f ca="true">+IF(OFFSET('Water Data'!$D$28,0,10*ROW('Water Data'!D48))="","",OFFSET('Water Data'!$D$28,0,10*ROW('Water Data'!D48)))</f>
        <v/>
      </c>
      <c r="BU54" s="297" t="str">
        <f ca="true">+IF(OFFSET('Water Data'!$D$29,0,10*ROW('Water Data'!D48))="","",OFFSET('Water Data'!$D$29,0,10*ROW('Water Data'!D48)))</f>
        <v/>
      </c>
      <c r="BV54" s="297" t="str">
        <f ca="true">+IF(OFFSET('Water Data'!$E$27,0,10*ROW('Water Data'!E48))="","",OFFSET('Water Data'!$E$27,0,10*ROW('Water Data'!E48)))</f>
        <v/>
      </c>
      <c r="BW54" s="297" t="str">
        <f ca="true">+IF(OFFSET('Water Data'!$E$28,0,10*ROW('Water Data'!E48))="","",OFFSET('Water Data'!$E$28,0,10*ROW('Water Data'!E48)))</f>
        <v/>
      </c>
      <c r="BX54" s="297" t="str">
        <f ca="true">+IF(OFFSET('Water Data'!$E$29,0,10*ROW('Water Data'!E48))="","",OFFSET('Water Data'!$E$29,0,10*ROW('Water Data'!E48)))</f>
        <v/>
      </c>
      <c r="BY54" s="297" t="str">
        <f ca="true">+IF(OFFSET('Water Data'!$F$27,0,10*ROW('Water Data'!F48))="","",OFFSET('Water Data'!$F$27,0,10*ROW('Water Data'!F48)))</f>
        <v/>
      </c>
      <c r="BZ54" s="297" t="str">
        <f ca="true">+IF(OFFSET('Water Data'!$F$28,0,10*ROW('Water Data'!F48))="","",OFFSET('Water Data'!$F$28,0,10*ROW('Water Data'!F48)))</f>
        <v/>
      </c>
      <c r="CA54" s="297" t="str">
        <f ca="true">+IF(OFFSET('Water Data'!$F$29,0,10*ROW('Water Data'!F48))="","",OFFSET('Water Data'!$F$29,0,10*ROW('Water Data'!F48)))</f>
        <v/>
      </c>
      <c r="CB54" s="297" t="str">
        <f ca="true">+IF(OFFSET('Water Data'!$G$27,0,10*ROW('Water Data'!G48))="","",OFFSET('Water Data'!$G$27,0,10*ROW('Water Data'!G48)))</f>
        <v/>
      </c>
      <c r="CC54" s="297" t="str">
        <f ca="true">+IF(OFFSET('Water Data'!$G$28,0,10*ROW('Water Data'!G48))="","",OFFSET('Water Data'!$G$28,0,10*ROW('Water Data'!G48)))</f>
        <v/>
      </c>
      <c r="CD54" s="297" t="str">
        <f ca="true">+IF(OFFSET('Water Data'!$G$29,0,10*ROW('Water Data'!G48))="","",OFFSET('Water Data'!$G$29,0,10*ROW('Water Data'!G48)))</f>
        <v/>
      </c>
      <c r="CE54" s="297" t="str">
        <f ca="true">+IF(OFFSET('Water Data'!$H$27,0,10*ROW('Water Data'!H48))="","",OFFSET('Water Data'!$H$27,0,10*ROW('Water Data'!H48)))</f>
        <v/>
      </c>
      <c r="CF54" s="297" t="str">
        <f ca="true">+IF(OFFSET('Water Data'!$H$28,0,10*ROW('Water Data'!H48))="","",OFFSET('Water Data'!$H$28,0,10*ROW('Water Data'!H48)))</f>
        <v/>
      </c>
      <c r="CG54" s="297" t="str">
        <f ca="true">+IF(OFFSET('Water Data'!$H$29,0,10*ROW('Water Data'!H48))="","",OFFSET('Water Data'!$H$29,0,10*ROW('Water Data'!H48)))</f>
        <v/>
      </c>
      <c r="CH54" s="297" t="str">
        <f ca="true">+IF(OFFSET('Water Data'!$I$27,0,10*ROW('Water Data'!I48))="","",OFFSET('Water Data'!$I$27,0,10*ROW('Water Data'!I48)))</f>
        <v/>
      </c>
      <c r="CI54" s="297" t="str">
        <f ca="true">+IF(OFFSET('Water Data'!$I$28,0,10*ROW('Water Data'!I48))="","",OFFSET('Water Data'!$I$28,0,10*ROW('Water Data'!I48)))</f>
        <v/>
      </c>
      <c r="CJ54" s="297" t="str">
        <f ca="true">+IF(OFFSET('Water Data'!$I$29,0,10*ROW('Water Data'!I48))="","",OFFSET('Water Data'!$I$29,0,10*ROW('Water Data'!I48)))</f>
        <v/>
      </c>
      <c r="CK54" s="297" t="str">
        <f ca="true">+IF(OFFSET('Sanitation Data'!$D$28,0,10*ROW('Sanitation Data'!D48))="","",OFFSET('Sanitation Data'!$D$28,0,10*ROW('Sanitation Data'!D48)))</f>
        <v/>
      </c>
      <c r="CL54" s="297" t="str">
        <f ca="true">+IF(OFFSET('Sanitation Data'!$D$29,0,10*ROW('Sanitation Data'!D48))="","",OFFSET('Sanitation Data'!$D$29,0,10*ROW('Sanitation Data'!D48)))</f>
        <v/>
      </c>
      <c r="CM54" s="297" t="str">
        <f ca="true">+IF(OFFSET('Sanitation Data'!$D$30,0,10*ROW('Sanitation Data'!D48))="","",OFFSET('Sanitation Data'!$D$30,0,10*ROW('Sanitation Data'!D48)))</f>
        <v/>
      </c>
      <c r="CN54" s="297" t="str">
        <f ca="true">+IF(OFFSET('Sanitation Data'!$D$31,0,10*ROW('Sanitation Data'!D48))="","",OFFSET('Sanitation Data'!$D$31,0,10*ROW('Sanitation Data'!D48)))</f>
        <v/>
      </c>
      <c r="CO54" s="297" t="str">
        <f ca="true">+IF(OFFSET('Sanitation Data'!$D$32,0,10*ROW('Sanitation Data'!D48))="","",OFFSET('Sanitation Data'!$D$32,0,10*ROW('Sanitation Data'!D48)))</f>
        <v/>
      </c>
      <c r="CP54" s="297" t="str">
        <f ca="true">+IF(OFFSET('Sanitation Data'!$E$28,0,10*ROW('Sanitation Data'!E48))="","",OFFSET('Sanitation Data'!$E$28,0,10*ROW('Sanitation Data'!E48)))</f>
        <v/>
      </c>
      <c r="CQ54" s="297" t="str">
        <f ca="true">+IF(OFFSET('Sanitation Data'!$E$29,0,10*ROW('Sanitation Data'!E48))="","",OFFSET('Sanitation Data'!$E$29,0,10*ROW('Sanitation Data'!E48)))</f>
        <v/>
      </c>
      <c r="CR54" s="297" t="str">
        <f ca="true">+IF(OFFSET('Sanitation Data'!$E$30,0,10*ROW('Sanitation Data'!E48))="","",OFFSET('Sanitation Data'!$E$30,0,10*ROW('Sanitation Data'!E48)))</f>
        <v/>
      </c>
      <c r="CS54" s="297" t="str">
        <f ca="true">+IF(OFFSET('Sanitation Data'!$E$31,0,10*ROW('Sanitation Data'!E48))="","",OFFSET('Sanitation Data'!$E$31,0,10*ROW('Sanitation Data'!E48)))</f>
        <v/>
      </c>
      <c r="CT54" s="297" t="str">
        <f ca="true">+IF(OFFSET('Sanitation Data'!$E$32,0,10*ROW('Sanitation Data'!E48))="","",OFFSET('Sanitation Data'!$E$32,0,10*ROW('Sanitation Data'!E48)))</f>
        <v/>
      </c>
      <c r="CU54" s="297" t="str">
        <f ca="true">+IF(OFFSET('Sanitation Data'!$F$28,0,10*ROW('Sanitation Data'!F48))="","",OFFSET('Sanitation Data'!$F$28,0,10*ROW('Sanitation Data'!F48)))</f>
        <v/>
      </c>
      <c r="CV54" s="297" t="str">
        <f ca="true">+IF(OFFSET('Sanitation Data'!$F$29,0,10*ROW('Sanitation Data'!F48))="","",OFFSET('Sanitation Data'!$F$29,0,10*ROW('Sanitation Data'!F48)))</f>
        <v/>
      </c>
      <c r="CW54" s="297" t="str">
        <f ca="true">+IF(OFFSET('Sanitation Data'!$F$30,0,10*ROW('Sanitation Data'!F48))="","",OFFSET('Sanitation Data'!$F$30,0,10*ROW('Sanitation Data'!F48)))</f>
        <v/>
      </c>
      <c r="CX54" s="297" t="str">
        <f ca="true">+IF(OFFSET('Sanitation Data'!$F$31,0,10*ROW('Sanitation Data'!F48))="","",OFFSET('Sanitation Data'!$F$31,0,10*ROW('Sanitation Data'!F48)))</f>
        <v/>
      </c>
      <c r="CY54" s="297" t="str">
        <f ca="true">+IF(OFFSET('Sanitation Data'!$F$32,0,10*ROW('Sanitation Data'!F48))="","",OFFSET('Sanitation Data'!$F$32,0,10*ROW('Sanitation Data'!F48)))</f>
        <v/>
      </c>
      <c r="CZ54" s="297" t="str">
        <f ca="true">+IF(OFFSET('Sanitation Data'!$G$28,0,10*ROW('Sanitation Data'!G48))="","",OFFSET('Sanitation Data'!$G$28,0,10*ROW('Sanitation Data'!G48)))</f>
        <v/>
      </c>
      <c r="DA54" s="297" t="str">
        <f ca="true">+IF(OFFSET('Sanitation Data'!$G$29,0,10*ROW('Sanitation Data'!G48))="","",OFFSET('Sanitation Data'!$G$29,0,10*ROW('Sanitation Data'!G48)))</f>
        <v/>
      </c>
      <c r="DB54" s="297" t="str">
        <f ca="true">+IF(OFFSET('Sanitation Data'!$G$30,0,10*ROW('Sanitation Data'!G48))="","",OFFSET('Sanitation Data'!$G$30,0,10*ROW('Sanitation Data'!G48)))</f>
        <v/>
      </c>
      <c r="DC54" s="297" t="str">
        <f ca="true">+IF(OFFSET('Sanitation Data'!$G$31,0,10*ROW('Sanitation Data'!G48))="","",OFFSET('Sanitation Data'!$G$31,0,10*ROW('Sanitation Data'!G48)))</f>
        <v/>
      </c>
      <c r="DD54" s="297" t="str">
        <f ca="true">+IF(OFFSET('Sanitation Data'!$G$32,0,10*ROW('Sanitation Data'!G48))="","",OFFSET('Sanitation Data'!$G$32,0,10*ROW('Sanitation Data'!G48)))</f>
        <v/>
      </c>
      <c r="DE54" s="297" t="str">
        <f ca="true">+IF(OFFSET('Sanitation Data'!$H$28,0,10*ROW('Sanitation Data'!H48))="","",OFFSET('Sanitation Data'!$H$28,0,10*ROW('Sanitation Data'!H48)))</f>
        <v/>
      </c>
      <c r="DF54" s="297" t="str">
        <f ca="true">+IF(OFFSET('Sanitation Data'!$H$29,0,10*ROW('Sanitation Data'!H48))="","",OFFSET('Sanitation Data'!$H$29,0,10*ROW('Sanitation Data'!H48)))</f>
        <v/>
      </c>
      <c r="DG54" s="297" t="str">
        <f ca="true">+IF(OFFSET('Sanitation Data'!$H$30,0,10*ROW('Sanitation Data'!H48))="","",OFFSET('Sanitation Data'!$H$30,0,10*ROW('Sanitation Data'!H48)))</f>
        <v/>
      </c>
      <c r="DH54" s="297" t="str">
        <f ca="true">+IF(OFFSET('Sanitation Data'!$H$31,0,10*ROW('Sanitation Data'!H48))="","",OFFSET('Sanitation Data'!$H$31,0,10*ROW('Sanitation Data'!H48)))</f>
        <v/>
      </c>
      <c r="DI54" s="297" t="str">
        <f ca="true">+IF(OFFSET('Sanitation Data'!$H$32,0,10*ROW('Sanitation Data'!H48))="","",OFFSET('Sanitation Data'!$H$32,0,10*ROW('Sanitation Data'!H48)))</f>
        <v/>
      </c>
      <c r="DJ54" s="297" t="str">
        <f ca="true">+IF(OFFSET('Sanitation Data'!$I$28,0,10*ROW('Sanitation Data'!I48))="","",OFFSET('Sanitation Data'!$I$28,0,10*ROW('Sanitation Data'!I48)))</f>
        <v/>
      </c>
      <c r="DK54" s="297" t="str">
        <f ca="true">+IF(OFFSET('Sanitation Data'!$I$29,0,10*ROW('Sanitation Data'!I48))="","",OFFSET('Sanitation Data'!$I$29,0,10*ROW('Sanitation Data'!I48)))</f>
        <v/>
      </c>
      <c r="DL54" s="297" t="str">
        <f ca="true">+IF(OFFSET('Sanitation Data'!$I$30,0,10*ROW('Sanitation Data'!I48))="","",OFFSET('Sanitation Data'!$I$30,0,10*ROW('Sanitation Data'!I48)))</f>
        <v/>
      </c>
      <c r="DM54" s="297" t="str">
        <f ca="true">+IF(OFFSET('Sanitation Data'!$I$31,0,10*ROW('Sanitation Data'!I48))="","",OFFSET('Sanitation Data'!$I$31,0,10*ROW('Sanitation Data'!I48)))</f>
        <v/>
      </c>
      <c r="DN54" s="297" t="str">
        <f ca="true">+IF(OFFSET('Sanitation Data'!$I$32,0,10*ROW('Sanitation Data'!I48))="","",OFFSET('Sanitation Data'!$I$32,0,10*ROW('Sanitation Data'!I48)))</f>
        <v/>
      </c>
      <c r="DO54" s="297" t="str">
        <f ca="true">+IF(OFFSET('Hygiene Data'!$D$11,0,10*ROW('Hygiene Data'!D48))="","",OFFSET('Hygiene Data'!$D$11,0,10*ROW('Hygiene Data'!D48)))</f>
        <v/>
      </c>
      <c r="DP54" s="297" t="str">
        <f ca="true">+IF(OFFSET('Hygiene Data'!$D$12,0,10*ROW('Hygiene Data'!D48))="","",OFFSET('Hygiene Data'!$D$12,0,10*ROW('Hygiene Data'!D48)))</f>
        <v/>
      </c>
      <c r="DQ54" s="297" t="str">
        <f ca="true">+IF(OFFSET('Hygiene Data'!$D$13,0,10*ROW('Hygiene Data'!D48))="","",OFFSET('Hygiene Data'!$D$13,0,10*ROW('Hygiene Data'!D48)))</f>
        <v/>
      </c>
      <c r="DR54" s="297" t="str">
        <f ca="true">+IF(OFFSET('Hygiene Data'!$E$11,0,10*ROW('Hygiene Data'!E48))="","",OFFSET('Hygiene Data'!$E$11,0,10*ROW('Hygiene Data'!E48)))</f>
        <v/>
      </c>
      <c r="DS54" s="297" t="str">
        <f ca="true">+IF(OFFSET('Hygiene Data'!$E$12,0,10*ROW('Hygiene Data'!E48))="","",OFFSET('Hygiene Data'!$E$12,0,10*ROW('Hygiene Data'!E48)))</f>
        <v/>
      </c>
      <c r="DT54" s="297" t="str">
        <f ca="true">+IF(OFFSET('Hygiene Data'!$E$13,0,10*ROW('Hygiene Data'!E48))="","",OFFSET('Hygiene Data'!$E$13,0,10*ROW('Hygiene Data'!E48)))</f>
        <v/>
      </c>
      <c r="DU54" s="297" t="str">
        <f ca="true">+IF(OFFSET('Hygiene Data'!$F$11,0,10*ROW('Hygiene Data'!F48))="","",OFFSET('Hygiene Data'!$F$11,0,10*ROW('Hygiene Data'!F48)))</f>
        <v/>
      </c>
      <c r="DV54" s="297" t="str">
        <f ca="true">+IF(OFFSET('Hygiene Data'!$F$12,0,10*ROW('Hygiene Data'!F48))="","",OFFSET('Hygiene Data'!$F$12,0,10*ROW('Hygiene Data'!F48)))</f>
        <v/>
      </c>
      <c r="DW54" s="297" t="str">
        <f ca="true">+IF(OFFSET('Hygiene Data'!$F$13,0,10*ROW('Hygiene Data'!F48))="","",OFFSET('Hygiene Data'!$F$13,0,10*ROW('Hygiene Data'!F48)))</f>
        <v/>
      </c>
      <c r="DX54" s="297" t="str">
        <f ca="true">+IF(OFFSET('Hygiene Data'!$G$11,0,10*ROW('Hygiene Data'!G48))="","",OFFSET('Hygiene Data'!$G$11,0,10*ROW('Hygiene Data'!G48)))</f>
        <v/>
      </c>
      <c r="DY54" s="297" t="str">
        <f ca="true">+IF(OFFSET('Hygiene Data'!$G$12,0,10*ROW('Hygiene Data'!G48))="","",OFFSET('Hygiene Data'!$G$12,0,10*ROW('Hygiene Data'!G48)))</f>
        <v/>
      </c>
      <c r="DZ54" s="297" t="str">
        <f ca="true">+IF(OFFSET('Hygiene Data'!$G$13,0,10*ROW('Hygiene Data'!G48))="","",OFFSET('Hygiene Data'!$G$13,0,10*ROW('Hygiene Data'!G48)))</f>
        <v/>
      </c>
      <c r="EA54" s="297" t="str">
        <f ca="true">+IF(OFFSET('Hygiene Data'!$H$11,0,10*ROW('Hygiene Data'!H48))="","",OFFSET('Hygiene Data'!$H$11,0,10*ROW('Hygiene Data'!H48)))</f>
        <v/>
      </c>
      <c r="EB54" s="297" t="str">
        <f ca="true">+IF(OFFSET('Hygiene Data'!$H$12,0,10*ROW('Hygiene Data'!H48))="","",OFFSET('Hygiene Data'!$H$12,0,10*ROW('Hygiene Data'!H48)))</f>
        <v/>
      </c>
      <c r="EC54" s="297" t="str">
        <f ca="true">+IF(OFFSET('Hygiene Data'!$H$13,0,10*ROW('Hygiene Data'!H48))="","",OFFSET('Hygiene Data'!$H$13,0,10*ROW('Hygiene Data'!H48)))</f>
        <v/>
      </c>
      <c r="ED54" s="297" t="str">
        <f ca="true">+IF(OFFSET('Hygiene Data'!$I$11,0,10*ROW('Hygiene Data'!I48))="","",OFFSET('Hygiene Data'!$I$11,0,10*ROW('Hygiene Data'!I48)))</f>
        <v/>
      </c>
      <c r="EE54" s="297" t="str">
        <f ca="true">+IF(OFFSET('Hygiene Data'!$I$12,0,10*ROW('Hygiene Data'!I48))="","",OFFSET('Hygiene Data'!$I$12,0,10*ROW('Hygiene Data'!I48)))</f>
        <v/>
      </c>
      <c r="EF54" s="29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7"/>
      <c r="BS55" s="297" t="str">
        <f ca="true">+IF(OFFSET('Water Data'!$D$27,0,10*ROW('Water Data'!D49))="","",OFFSET('Water Data'!$D$27,0,10*ROW('Water Data'!D49)))</f>
        <v/>
      </c>
      <c r="BT55" s="297" t="str">
        <f ca="true">+IF(OFFSET('Water Data'!$D$28,0,10*ROW('Water Data'!D49))="","",OFFSET('Water Data'!$D$28,0,10*ROW('Water Data'!D49)))</f>
        <v/>
      </c>
      <c r="BU55" s="297" t="str">
        <f ca="true">+IF(OFFSET('Water Data'!$D$29,0,10*ROW('Water Data'!D49))="","",OFFSET('Water Data'!$D$29,0,10*ROW('Water Data'!D49)))</f>
        <v/>
      </c>
      <c r="BV55" s="297" t="str">
        <f ca="true">+IF(OFFSET('Water Data'!$E$27,0,10*ROW('Water Data'!E49))="","",OFFSET('Water Data'!$E$27,0,10*ROW('Water Data'!E49)))</f>
        <v/>
      </c>
      <c r="BW55" s="297" t="str">
        <f ca="true">+IF(OFFSET('Water Data'!$E$28,0,10*ROW('Water Data'!E49))="","",OFFSET('Water Data'!$E$28,0,10*ROW('Water Data'!E49)))</f>
        <v/>
      </c>
      <c r="BX55" s="297" t="str">
        <f ca="true">+IF(OFFSET('Water Data'!$E$29,0,10*ROW('Water Data'!E49))="","",OFFSET('Water Data'!$E$29,0,10*ROW('Water Data'!E49)))</f>
        <v/>
      </c>
      <c r="BY55" s="297" t="str">
        <f ca="true">+IF(OFFSET('Water Data'!$F$27,0,10*ROW('Water Data'!F49))="","",OFFSET('Water Data'!$F$27,0,10*ROW('Water Data'!F49)))</f>
        <v/>
      </c>
      <c r="BZ55" s="297" t="str">
        <f ca="true">+IF(OFFSET('Water Data'!$F$28,0,10*ROW('Water Data'!F49))="","",OFFSET('Water Data'!$F$28,0,10*ROW('Water Data'!F49)))</f>
        <v/>
      </c>
      <c r="CA55" s="297" t="str">
        <f ca="true">+IF(OFFSET('Water Data'!$F$29,0,10*ROW('Water Data'!F49))="","",OFFSET('Water Data'!$F$29,0,10*ROW('Water Data'!F49)))</f>
        <v/>
      </c>
      <c r="CB55" s="297" t="str">
        <f ca="true">+IF(OFFSET('Water Data'!$G$27,0,10*ROW('Water Data'!G49))="","",OFFSET('Water Data'!$G$27,0,10*ROW('Water Data'!G49)))</f>
        <v/>
      </c>
      <c r="CC55" s="297" t="str">
        <f ca="true">+IF(OFFSET('Water Data'!$G$28,0,10*ROW('Water Data'!G49))="","",OFFSET('Water Data'!$G$28,0,10*ROW('Water Data'!G49)))</f>
        <v/>
      </c>
      <c r="CD55" s="297" t="str">
        <f ca="true">+IF(OFFSET('Water Data'!$G$29,0,10*ROW('Water Data'!G49))="","",OFFSET('Water Data'!$G$29,0,10*ROW('Water Data'!G49)))</f>
        <v/>
      </c>
      <c r="CE55" s="297" t="str">
        <f ca="true">+IF(OFFSET('Water Data'!$H$27,0,10*ROW('Water Data'!H49))="","",OFFSET('Water Data'!$H$27,0,10*ROW('Water Data'!H49)))</f>
        <v/>
      </c>
      <c r="CF55" s="297" t="str">
        <f ca="true">+IF(OFFSET('Water Data'!$H$28,0,10*ROW('Water Data'!H49))="","",OFFSET('Water Data'!$H$28,0,10*ROW('Water Data'!H49)))</f>
        <v/>
      </c>
      <c r="CG55" s="297" t="str">
        <f ca="true">+IF(OFFSET('Water Data'!$H$29,0,10*ROW('Water Data'!H49))="","",OFFSET('Water Data'!$H$29,0,10*ROW('Water Data'!H49)))</f>
        <v/>
      </c>
      <c r="CH55" s="297" t="str">
        <f ca="true">+IF(OFFSET('Water Data'!$I$27,0,10*ROW('Water Data'!I49))="","",OFFSET('Water Data'!$I$27,0,10*ROW('Water Data'!I49)))</f>
        <v/>
      </c>
      <c r="CI55" s="297" t="str">
        <f ca="true">+IF(OFFSET('Water Data'!$I$28,0,10*ROW('Water Data'!I49))="","",OFFSET('Water Data'!$I$28,0,10*ROW('Water Data'!I49)))</f>
        <v/>
      </c>
      <c r="CJ55" s="297" t="str">
        <f ca="true">+IF(OFFSET('Water Data'!$I$29,0,10*ROW('Water Data'!I49))="","",OFFSET('Water Data'!$I$29,0,10*ROW('Water Data'!I49)))</f>
        <v/>
      </c>
      <c r="CK55" s="297" t="str">
        <f ca="true">+IF(OFFSET('Sanitation Data'!$D$28,0,10*ROW('Sanitation Data'!D49))="","",OFFSET('Sanitation Data'!$D$28,0,10*ROW('Sanitation Data'!D49)))</f>
        <v/>
      </c>
      <c r="CL55" s="297" t="str">
        <f ca="true">+IF(OFFSET('Sanitation Data'!$D$29,0,10*ROW('Sanitation Data'!D49))="","",OFFSET('Sanitation Data'!$D$29,0,10*ROW('Sanitation Data'!D49)))</f>
        <v/>
      </c>
      <c r="CM55" s="297" t="str">
        <f ca="true">+IF(OFFSET('Sanitation Data'!$D$30,0,10*ROW('Sanitation Data'!D49))="","",OFFSET('Sanitation Data'!$D$30,0,10*ROW('Sanitation Data'!D49)))</f>
        <v/>
      </c>
      <c r="CN55" s="297" t="str">
        <f ca="true">+IF(OFFSET('Sanitation Data'!$D$31,0,10*ROW('Sanitation Data'!D49))="","",OFFSET('Sanitation Data'!$D$31,0,10*ROW('Sanitation Data'!D49)))</f>
        <v/>
      </c>
      <c r="CO55" s="297" t="str">
        <f ca="true">+IF(OFFSET('Sanitation Data'!$D$32,0,10*ROW('Sanitation Data'!D49))="","",OFFSET('Sanitation Data'!$D$32,0,10*ROW('Sanitation Data'!D49)))</f>
        <v/>
      </c>
      <c r="CP55" s="297" t="str">
        <f ca="true">+IF(OFFSET('Sanitation Data'!$E$28,0,10*ROW('Sanitation Data'!E49))="","",OFFSET('Sanitation Data'!$E$28,0,10*ROW('Sanitation Data'!E49)))</f>
        <v/>
      </c>
      <c r="CQ55" s="297" t="str">
        <f ca="true">+IF(OFFSET('Sanitation Data'!$E$29,0,10*ROW('Sanitation Data'!E49))="","",OFFSET('Sanitation Data'!$E$29,0,10*ROW('Sanitation Data'!E49)))</f>
        <v/>
      </c>
      <c r="CR55" s="297" t="str">
        <f ca="true">+IF(OFFSET('Sanitation Data'!$E$30,0,10*ROW('Sanitation Data'!E49))="","",OFFSET('Sanitation Data'!$E$30,0,10*ROW('Sanitation Data'!E49)))</f>
        <v/>
      </c>
      <c r="CS55" s="297" t="str">
        <f ca="true">+IF(OFFSET('Sanitation Data'!$E$31,0,10*ROW('Sanitation Data'!E49))="","",OFFSET('Sanitation Data'!$E$31,0,10*ROW('Sanitation Data'!E49)))</f>
        <v/>
      </c>
      <c r="CT55" s="297" t="str">
        <f ca="true">+IF(OFFSET('Sanitation Data'!$E$32,0,10*ROW('Sanitation Data'!E49))="","",OFFSET('Sanitation Data'!$E$32,0,10*ROW('Sanitation Data'!E49)))</f>
        <v/>
      </c>
      <c r="CU55" s="297" t="str">
        <f ca="true">+IF(OFFSET('Sanitation Data'!$F$28,0,10*ROW('Sanitation Data'!F49))="","",OFFSET('Sanitation Data'!$F$28,0,10*ROW('Sanitation Data'!F49)))</f>
        <v/>
      </c>
      <c r="CV55" s="297" t="str">
        <f ca="true">+IF(OFFSET('Sanitation Data'!$F$29,0,10*ROW('Sanitation Data'!F49))="","",OFFSET('Sanitation Data'!$F$29,0,10*ROW('Sanitation Data'!F49)))</f>
        <v/>
      </c>
      <c r="CW55" s="297" t="str">
        <f ca="true">+IF(OFFSET('Sanitation Data'!$F$30,0,10*ROW('Sanitation Data'!F49))="","",OFFSET('Sanitation Data'!$F$30,0,10*ROW('Sanitation Data'!F49)))</f>
        <v/>
      </c>
      <c r="CX55" s="297" t="str">
        <f ca="true">+IF(OFFSET('Sanitation Data'!$F$31,0,10*ROW('Sanitation Data'!F49))="","",OFFSET('Sanitation Data'!$F$31,0,10*ROW('Sanitation Data'!F49)))</f>
        <v/>
      </c>
      <c r="CY55" s="297" t="str">
        <f ca="true">+IF(OFFSET('Sanitation Data'!$F$32,0,10*ROW('Sanitation Data'!F49))="","",OFFSET('Sanitation Data'!$F$32,0,10*ROW('Sanitation Data'!F49)))</f>
        <v/>
      </c>
      <c r="CZ55" s="297" t="str">
        <f ca="true">+IF(OFFSET('Sanitation Data'!$G$28,0,10*ROW('Sanitation Data'!G49))="","",OFFSET('Sanitation Data'!$G$28,0,10*ROW('Sanitation Data'!G49)))</f>
        <v/>
      </c>
      <c r="DA55" s="297" t="str">
        <f ca="true">+IF(OFFSET('Sanitation Data'!$G$29,0,10*ROW('Sanitation Data'!G49))="","",OFFSET('Sanitation Data'!$G$29,0,10*ROW('Sanitation Data'!G49)))</f>
        <v/>
      </c>
      <c r="DB55" s="297" t="str">
        <f ca="true">+IF(OFFSET('Sanitation Data'!$G$30,0,10*ROW('Sanitation Data'!G49))="","",OFFSET('Sanitation Data'!$G$30,0,10*ROW('Sanitation Data'!G49)))</f>
        <v/>
      </c>
      <c r="DC55" s="297" t="str">
        <f ca="true">+IF(OFFSET('Sanitation Data'!$G$31,0,10*ROW('Sanitation Data'!G49))="","",OFFSET('Sanitation Data'!$G$31,0,10*ROW('Sanitation Data'!G49)))</f>
        <v/>
      </c>
      <c r="DD55" s="297" t="str">
        <f ca="true">+IF(OFFSET('Sanitation Data'!$G$32,0,10*ROW('Sanitation Data'!G49))="","",OFFSET('Sanitation Data'!$G$32,0,10*ROW('Sanitation Data'!G49)))</f>
        <v/>
      </c>
      <c r="DE55" s="297" t="str">
        <f ca="true">+IF(OFFSET('Sanitation Data'!$H$28,0,10*ROW('Sanitation Data'!H49))="","",OFFSET('Sanitation Data'!$H$28,0,10*ROW('Sanitation Data'!H49)))</f>
        <v/>
      </c>
      <c r="DF55" s="297" t="str">
        <f ca="true">+IF(OFFSET('Sanitation Data'!$H$29,0,10*ROW('Sanitation Data'!H49))="","",OFFSET('Sanitation Data'!$H$29,0,10*ROW('Sanitation Data'!H49)))</f>
        <v/>
      </c>
      <c r="DG55" s="297" t="str">
        <f ca="true">+IF(OFFSET('Sanitation Data'!$H$30,0,10*ROW('Sanitation Data'!H49))="","",OFFSET('Sanitation Data'!$H$30,0,10*ROW('Sanitation Data'!H49)))</f>
        <v/>
      </c>
      <c r="DH55" s="297" t="str">
        <f ca="true">+IF(OFFSET('Sanitation Data'!$H$31,0,10*ROW('Sanitation Data'!H49))="","",OFFSET('Sanitation Data'!$H$31,0,10*ROW('Sanitation Data'!H49)))</f>
        <v/>
      </c>
      <c r="DI55" s="297" t="str">
        <f ca="true">+IF(OFFSET('Sanitation Data'!$H$32,0,10*ROW('Sanitation Data'!H49))="","",OFFSET('Sanitation Data'!$H$32,0,10*ROW('Sanitation Data'!H49)))</f>
        <v/>
      </c>
      <c r="DJ55" s="297" t="str">
        <f ca="true">+IF(OFFSET('Sanitation Data'!$I$28,0,10*ROW('Sanitation Data'!I49))="","",OFFSET('Sanitation Data'!$I$28,0,10*ROW('Sanitation Data'!I49)))</f>
        <v/>
      </c>
      <c r="DK55" s="297" t="str">
        <f ca="true">+IF(OFFSET('Sanitation Data'!$I$29,0,10*ROW('Sanitation Data'!I49))="","",OFFSET('Sanitation Data'!$I$29,0,10*ROW('Sanitation Data'!I49)))</f>
        <v/>
      </c>
      <c r="DL55" s="297" t="str">
        <f ca="true">+IF(OFFSET('Sanitation Data'!$I$30,0,10*ROW('Sanitation Data'!I49))="","",OFFSET('Sanitation Data'!$I$30,0,10*ROW('Sanitation Data'!I49)))</f>
        <v/>
      </c>
      <c r="DM55" s="297" t="str">
        <f ca="true">+IF(OFFSET('Sanitation Data'!$I$31,0,10*ROW('Sanitation Data'!I49))="","",OFFSET('Sanitation Data'!$I$31,0,10*ROW('Sanitation Data'!I49)))</f>
        <v/>
      </c>
      <c r="DN55" s="297" t="str">
        <f ca="true">+IF(OFFSET('Sanitation Data'!$I$32,0,10*ROW('Sanitation Data'!I49))="","",OFFSET('Sanitation Data'!$I$32,0,10*ROW('Sanitation Data'!I49)))</f>
        <v/>
      </c>
      <c r="DO55" s="297" t="str">
        <f ca="true">+IF(OFFSET('Hygiene Data'!$D$11,0,10*ROW('Hygiene Data'!D49))="","",OFFSET('Hygiene Data'!$D$11,0,10*ROW('Hygiene Data'!D49)))</f>
        <v/>
      </c>
      <c r="DP55" s="297" t="str">
        <f ca="true">+IF(OFFSET('Hygiene Data'!$D$12,0,10*ROW('Hygiene Data'!D49))="","",OFFSET('Hygiene Data'!$D$12,0,10*ROW('Hygiene Data'!D49)))</f>
        <v/>
      </c>
      <c r="DQ55" s="297" t="str">
        <f ca="true">+IF(OFFSET('Hygiene Data'!$D$13,0,10*ROW('Hygiene Data'!D49))="","",OFFSET('Hygiene Data'!$D$13,0,10*ROW('Hygiene Data'!D49)))</f>
        <v/>
      </c>
      <c r="DR55" s="297" t="str">
        <f ca="true">+IF(OFFSET('Hygiene Data'!$E$11,0,10*ROW('Hygiene Data'!E49))="","",OFFSET('Hygiene Data'!$E$11,0,10*ROW('Hygiene Data'!E49)))</f>
        <v/>
      </c>
      <c r="DS55" s="297" t="str">
        <f ca="true">+IF(OFFSET('Hygiene Data'!$E$12,0,10*ROW('Hygiene Data'!E49))="","",OFFSET('Hygiene Data'!$E$12,0,10*ROW('Hygiene Data'!E49)))</f>
        <v/>
      </c>
      <c r="DT55" s="297" t="str">
        <f ca="true">+IF(OFFSET('Hygiene Data'!$E$13,0,10*ROW('Hygiene Data'!E49))="","",OFFSET('Hygiene Data'!$E$13,0,10*ROW('Hygiene Data'!E49)))</f>
        <v/>
      </c>
      <c r="DU55" s="297" t="str">
        <f ca="true">+IF(OFFSET('Hygiene Data'!$F$11,0,10*ROW('Hygiene Data'!F49))="","",OFFSET('Hygiene Data'!$F$11,0,10*ROW('Hygiene Data'!F49)))</f>
        <v/>
      </c>
      <c r="DV55" s="297" t="str">
        <f ca="true">+IF(OFFSET('Hygiene Data'!$F$12,0,10*ROW('Hygiene Data'!F49))="","",OFFSET('Hygiene Data'!$F$12,0,10*ROW('Hygiene Data'!F49)))</f>
        <v/>
      </c>
      <c r="DW55" s="297" t="str">
        <f ca="true">+IF(OFFSET('Hygiene Data'!$F$13,0,10*ROW('Hygiene Data'!F49))="","",OFFSET('Hygiene Data'!$F$13,0,10*ROW('Hygiene Data'!F49)))</f>
        <v/>
      </c>
      <c r="DX55" s="297" t="str">
        <f ca="true">+IF(OFFSET('Hygiene Data'!$G$11,0,10*ROW('Hygiene Data'!G49))="","",OFFSET('Hygiene Data'!$G$11,0,10*ROW('Hygiene Data'!G49)))</f>
        <v/>
      </c>
      <c r="DY55" s="297" t="str">
        <f ca="true">+IF(OFFSET('Hygiene Data'!$G$12,0,10*ROW('Hygiene Data'!G49))="","",OFFSET('Hygiene Data'!$G$12,0,10*ROW('Hygiene Data'!G49)))</f>
        <v/>
      </c>
      <c r="DZ55" s="297" t="str">
        <f ca="true">+IF(OFFSET('Hygiene Data'!$G$13,0,10*ROW('Hygiene Data'!G49))="","",OFFSET('Hygiene Data'!$G$13,0,10*ROW('Hygiene Data'!G49)))</f>
        <v/>
      </c>
      <c r="EA55" s="297" t="str">
        <f ca="true">+IF(OFFSET('Hygiene Data'!$H$11,0,10*ROW('Hygiene Data'!H49))="","",OFFSET('Hygiene Data'!$H$11,0,10*ROW('Hygiene Data'!H49)))</f>
        <v/>
      </c>
      <c r="EB55" s="297" t="str">
        <f ca="true">+IF(OFFSET('Hygiene Data'!$H$12,0,10*ROW('Hygiene Data'!H49))="","",OFFSET('Hygiene Data'!$H$12,0,10*ROW('Hygiene Data'!H49)))</f>
        <v/>
      </c>
      <c r="EC55" s="297" t="str">
        <f ca="true">+IF(OFFSET('Hygiene Data'!$H$13,0,10*ROW('Hygiene Data'!H49))="","",OFFSET('Hygiene Data'!$H$13,0,10*ROW('Hygiene Data'!H49)))</f>
        <v/>
      </c>
      <c r="ED55" s="297" t="str">
        <f ca="true">+IF(OFFSET('Hygiene Data'!$I$11,0,10*ROW('Hygiene Data'!I49))="","",OFFSET('Hygiene Data'!$I$11,0,10*ROW('Hygiene Data'!I49)))</f>
        <v/>
      </c>
      <c r="EE55" s="297" t="str">
        <f ca="true">+IF(OFFSET('Hygiene Data'!$I$12,0,10*ROW('Hygiene Data'!I49))="","",OFFSET('Hygiene Data'!$I$12,0,10*ROW('Hygiene Data'!I49)))</f>
        <v/>
      </c>
      <c r="EF55" s="29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7"/>
      <c r="BS56" s="297" t="str">
        <f ca="true">+IF(OFFSET('Water Data'!$D$27,0,10*ROW('Water Data'!D50))="","",OFFSET('Water Data'!$D$27,0,10*ROW('Water Data'!D50)))</f>
        <v/>
      </c>
      <c r="BT56" s="297" t="str">
        <f ca="true">+IF(OFFSET('Water Data'!$D$28,0,10*ROW('Water Data'!D50))="","",OFFSET('Water Data'!$D$28,0,10*ROW('Water Data'!D50)))</f>
        <v/>
      </c>
      <c r="BU56" s="297" t="str">
        <f ca="true">+IF(OFFSET('Water Data'!$D$29,0,10*ROW('Water Data'!D50))="","",OFFSET('Water Data'!$D$29,0,10*ROW('Water Data'!D50)))</f>
        <v/>
      </c>
      <c r="BV56" s="297" t="str">
        <f ca="true">+IF(OFFSET('Water Data'!$E$27,0,10*ROW('Water Data'!E50))="","",OFFSET('Water Data'!$E$27,0,10*ROW('Water Data'!E50)))</f>
        <v/>
      </c>
      <c r="BW56" s="297" t="str">
        <f ca="true">+IF(OFFSET('Water Data'!$E$28,0,10*ROW('Water Data'!E50))="","",OFFSET('Water Data'!$E$28,0,10*ROW('Water Data'!E50)))</f>
        <v/>
      </c>
      <c r="BX56" s="297" t="str">
        <f ca="true">+IF(OFFSET('Water Data'!$E$29,0,10*ROW('Water Data'!E50))="","",OFFSET('Water Data'!$E$29,0,10*ROW('Water Data'!E50)))</f>
        <v/>
      </c>
      <c r="BY56" s="297" t="str">
        <f ca="true">+IF(OFFSET('Water Data'!$F$27,0,10*ROW('Water Data'!F50))="","",OFFSET('Water Data'!$F$27,0,10*ROW('Water Data'!F50)))</f>
        <v/>
      </c>
      <c r="BZ56" s="297" t="str">
        <f ca="true">+IF(OFFSET('Water Data'!$F$28,0,10*ROW('Water Data'!F50))="","",OFFSET('Water Data'!$F$28,0,10*ROW('Water Data'!F50)))</f>
        <v/>
      </c>
      <c r="CA56" s="297" t="str">
        <f ca="true">+IF(OFFSET('Water Data'!$F$29,0,10*ROW('Water Data'!F50))="","",OFFSET('Water Data'!$F$29,0,10*ROW('Water Data'!F50)))</f>
        <v/>
      </c>
      <c r="CB56" s="297" t="str">
        <f ca="true">+IF(OFFSET('Water Data'!$G$27,0,10*ROW('Water Data'!G50))="","",OFFSET('Water Data'!$G$27,0,10*ROW('Water Data'!G50)))</f>
        <v/>
      </c>
      <c r="CC56" s="297" t="str">
        <f ca="true">+IF(OFFSET('Water Data'!$G$28,0,10*ROW('Water Data'!G50))="","",OFFSET('Water Data'!$G$28,0,10*ROW('Water Data'!G50)))</f>
        <v/>
      </c>
      <c r="CD56" s="297" t="str">
        <f ca="true">+IF(OFFSET('Water Data'!$G$29,0,10*ROW('Water Data'!G50))="","",OFFSET('Water Data'!$G$29,0,10*ROW('Water Data'!G50)))</f>
        <v/>
      </c>
      <c r="CE56" s="297" t="str">
        <f ca="true">+IF(OFFSET('Water Data'!$H$27,0,10*ROW('Water Data'!H50))="","",OFFSET('Water Data'!$H$27,0,10*ROW('Water Data'!H50)))</f>
        <v/>
      </c>
      <c r="CF56" s="297" t="str">
        <f ca="true">+IF(OFFSET('Water Data'!$H$28,0,10*ROW('Water Data'!H50))="","",OFFSET('Water Data'!$H$28,0,10*ROW('Water Data'!H50)))</f>
        <v/>
      </c>
      <c r="CG56" s="297" t="str">
        <f ca="true">+IF(OFFSET('Water Data'!$H$29,0,10*ROW('Water Data'!H50))="","",OFFSET('Water Data'!$H$29,0,10*ROW('Water Data'!H50)))</f>
        <v/>
      </c>
      <c r="CH56" s="297" t="str">
        <f ca="true">+IF(OFFSET('Water Data'!$I$27,0,10*ROW('Water Data'!I50))="","",OFFSET('Water Data'!$I$27,0,10*ROW('Water Data'!I50)))</f>
        <v/>
      </c>
      <c r="CI56" s="297" t="str">
        <f ca="true">+IF(OFFSET('Water Data'!$I$28,0,10*ROW('Water Data'!I50))="","",OFFSET('Water Data'!$I$28,0,10*ROW('Water Data'!I50)))</f>
        <v/>
      </c>
      <c r="CJ56" s="297" t="str">
        <f ca="true">+IF(OFFSET('Water Data'!$I$29,0,10*ROW('Water Data'!I50))="","",OFFSET('Water Data'!$I$29,0,10*ROW('Water Data'!I50)))</f>
        <v/>
      </c>
      <c r="CK56" s="297" t="str">
        <f ca="true">+IF(OFFSET('Sanitation Data'!$D$28,0,10*ROW('Sanitation Data'!D50))="","",OFFSET('Sanitation Data'!$D$28,0,10*ROW('Sanitation Data'!D50)))</f>
        <v/>
      </c>
      <c r="CL56" s="297" t="str">
        <f ca="true">+IF(OFFSET('Sanitation Data'!$D$29,0,10*ROW('Sanitation Data'!D50))="","",OFFSET('Sanitation Data'!$D$29,0,10*ROW('Sanitation Data'!D50)))</f>
        <v/>
      </c>
      <c r="CM56" s="297" t="str">
        <f ca="true">+IF(OFFSET('Sanitation Data'!$D$30,0,10*ROW('Sanitation Data'!D50))="","",OFFSET('Sanitation Data'!$D$30,0,10*ROW('Sanitation Data'!D50)))</f>
        <v/>
      </c>
      <c r="CN56" s="297" t="str">
        <f ca="true">+IF(OFFSET('Sanitation Data'!$D$31,0,10*ROW('Sanitation Data'!D50))="","",OFFSET('Sanitation Data'!$D$31,0,10*ROW('Sanitation Data'!D50)))</f>
        <v/>
      </c>
      <c r="CO56" s="297" t="str">
        <f ca="true">+IF(OFFSET('Sanitation Data'!$D$32,0,10*ROW('Sanitation Data'!D50))="","",OFFSET('Sanitation Data'!$D$32,0,10*ROW('Sanitation Data'!D50)))</f>
        <v/>
      </c>
      <c r="CP56" s="297" t="str">
        <f ca="true">+IF(OFFSET('Sanitation Data'!$E$28,0,10*ROW('Sanitation Data'!E50))="","",OFFSET('Sanitation Data'!$E$28,0,10*ROW('Sanitation Data'!E50)))</f>
        <v/>
      </c>
      <c r="CQ56" s="297" t="str">
        <f ca="true">+IF(OFFSET('Sanitation Data'!$E$29,0,10*ROW('Sanitation Data'!E50))="","",OFFSET('Sanitation Data'!$E$29,0,10*ROW('Sanitation Data'!E50)))</f>
        <v/>
      </c>
      <c r="CR56" s="297" t="str">
        <f ca="true">+IF(OFFSET('Sanitation Data'!$E$30,0,10*ROW('Sanitation Data'!E50))="","",OFFSET('Sanitation Data'!$E$30,0,10*ROW('Sanitation Data'!E50)))</f>
        <v/>
      </c>
      <c r="CS56" s="297" t="str">
        <f ca="true">+IF(OFFSET('Sanitation Data'!$E$31,0,10*ROW('Sanitation Data'!E50))="","",OFFSET('Sanitation Data'!$E$31,0,10*ROW('Sanitation Data'!E50)))</f>
        <v/>
      </c>
      <c r="CT56" s="297" t="str">
        <f ca="true">+IF(OFFSET('Sanitation Data'!$E$32,0,10*ROW('Sanitation Data'!E50))="","",OFFSET('Sanitation Data'!$E$32,0,10*ROW('Sanitation Data'!E50)))</f>
        <v/>
      </c>
      <c r="CU56" s="297" t="str">
        <f ca="true">+IF(OFFSET('Sanitation Data'!$F$28,0,10*ROW('Sanitation Data'!F50))="","",OFFSET('Sanitation Data'!$F$28,0,10*ROW('Sanitation Data'!F50)))</f>
        <v/>
      </c>
      <c r="CV56" s="297" t="str">
        <f ca="true">+IF(OFFSET('Sanitation Data'!$F$29,0,10*ROW('Sanitation Data'!F50))="","",OFFSET('Sanitation Data'!$F$29,0,10*ROW('Sanitation Data'!F50)))</f>
        <v/>
      </c>
      <c r="CW56" s="297" t="str">
        <f ca="true">+IF(OFFSET('Sanitation Data'!$F$30,0,10*ROW('Sanitation Data'!F50))="","",OFFSET('Sanitation Data'!$F$30,0,10*ROW('Sanitation Data'!F50)))</f>
        <v/>
      </c>
      <c r="CX56" s="297" t="str">
        <f ca="true">+IF(OFFSET('Sanitation Data'!$F$31,0,10*ROW('Sanitation Data'!F50))="","",OFFSET('Sanitation Data'!$F$31,0,10*ROW('Sanitation Data'!F50)))</f>
        <v/>
      </c>
      <c r="CY56" s="297" t="str">
        <f ca="true">+IF(OFFSET('Sanitation Data'!$F$32,0,10*ROW('Sanitation Data'!F50))="","",OFFSET('Sanitation Data'!$F$32,0,10*ROW('Sanitation Data'!F50)))</f>
        <v/>
      </c>
      <c r="CZ56" s="297" t="str">
        <f ca="true">+IF(OFFSET('Sanitation Data'!$G$28,0,10*ROW('Sanitation Data'!G50))="","",OFFSET('Sanitation Data'!$G$28,0,10*ROW('Sanitation Data'!G50)))</f>
        <v/>
      </c>
      <c r="DA56" s="297" t="str">
        <f ca="true">+IF(OFFSET('Sanitation Data'!$G$29,0,10*ROW('Sanitation Data'!G50))="","",OFFSET('Sanitation Data'!$G$29,0,10*ROW('Sanitation Data'!G50)))</f>
        <v/>
      </c>
      <c r="DB56" s="297" t="str">
        <f ca="true">+IF(OFFSET('Sanitation Data'!$G$30,0,10*ROW('Sanitation Data'!G50))="","",OFFSET('Sanitation Data'!$G$30,0,10*ROW('Sanitation Data'!G50)))</f>
        <v/>
      </c>
      <c r="DC56" s="297" t="str">
        <f ca="true">+IF(OFFSET('Sanitation Data'!$G$31,0,10*ROW('Sanitation Data'!G50))="","",OFFSET('Sanitation Data'!$G$31,0,10*ROW('Sanitation Data'!G50)))</f>
        <v/>
      </c>
      <c r="DD56" s="297" t="str">
        <f ca="true">+IF(OFFSET('Sanitation Data'!$G$32,0,10*ROW('Sanitation Data'!G50))="","",OFFSET('Sanitation Data'!$G$32,0,10*ROW('Sanitation Data'!G50)))</f>
        <v/>
      </c>
      <c r="DE56" s="297" t="str">
        <f ca="true">+IF(OFFSET('Sanitation Data'!$H$28,0,10*ROW('Sanitation Data'!H50))="","",OFFSET('Sanitation Data'!$H$28,0,10*ROW('Sanitation Data'!H50)))</f>
        <v/>
      </c>
      <c r="DF56" s="297" t="str">
        <f ca="true">+IF(OFFSET('Sanitation Data'!$H$29,0,10*ROW('Sanitation Data'!H50))="","",OFFSET('Sanitation Data'!$H$29,0,10*ROW('Sanitation Data'!H50)))</f>
        <v/>
      </c>
      <c r="DG56" s="297" t="str">
        <f ca="true">+IF(OFFSET('Sanitation Data'!$H$30,0,10*ROW('Sanitation Data'!H50))="","",OFFSET('Sanitation Data'!$H$30,0,10*ROW('Sanitation Data'!H50)))</f>
        <v/>
      </c>
      <c r="DH56" s="297" t="str">
        <f ca="true">+IF(OFFSET('Sanitation Data'!$H$31,0,10*ROW('Sanitation Data'!H50))="","",OFFSET('Sanitation Data'!$H$31,0,10*ROW('Sanitation Data'!H50)))</f>
        <v/>
      </c>
      <c r="DI56" s="297" t="str">
        <f ca="true">+IF(OFFSET('Sanitation Data'!$H$32,0,10*ROW('Sanitation Data'!H50))="","",OFFSET('Sanitation Data'!$H$32,0,10*ROW('Sanitation Data'!H50)))</f>
        <v/>
      </c>
      <c r="DJ56" s="297" t="str">
        <f ca="true">+IF(OFFSET('Sanitation Data'!$I$28,0,10*ROW('Sanitation Data'!I50))="","",OFFSET('Sanitation Data'!$I$28,0,10*ROW('Sanitation Data'!I50)))</f>
        <v/>
      </c>
      <c r="DK56" s="297" t="str">
        <f ca="true">+IF(OFFSET('Sanitation Data'!$I$29,0,10*ROW('Sanitation Data'!I50))="","",OFFSET('Sanitation Data'!$I$29,0,10*ROW('Sanitation Data'!I50)))</f>
        <v/>
      </c>
      <c r="DL56" s="297" t="str">
        <f ca="true">+IF(OFFSET('Sanitation Data'!$I$30,0,10*ROW('Sanitation Data'!I50))="","",OFFSET('Sanitation Data'!$I$30,0,10*ROW('Sanitation Data'!I50)))</f>
        <v/>
      </c>
      <c r="DM56" s="297" t="str">
        <f ca="true">+IF(OFFSET('Sanitation Data'!$I$31,0,10*ROW('Sanitation Data'!I50))="","",OFFSET('Sanitation Data'!$I$31,0,10*ROW('Sanitation Data'!I50)))</f>
        <v/>
      </c>
      <c r="DN56" s="297" t="str">
        <f ca="true">+IF(OFFSET('Sanitation Data'!$I$32,0,10*ROW('Sanitation Data'!I50))="","",OFFSET('Sanitation Data'!$I$32,0,10*ROW('Sanitation Data'!I50)))</f>
        <v/>
      </c>
      <c r="DO56" s="297" t="str">
        <f ca="true">+IF(OFFSET('Hygiene Data'!$D$11,0,10*ROW('Hygiene Data'!D50))="","",OFFSET('Hygiene Data'!$D$11,0,10*ROW('Hygiene Data'!D50)))</f>
        <v/>
      </c>
      <c r="DP56" s="297" t="str">
        <f ca="true">+IF(OFFSET('Hygiene Data'!$D$12,0,10*ROW('Hygiene Data'!D50))="","",OFFSET('Hygiene Data'!$D$12,0,10*ROW('Hygiene Data'!D50)))</f>
        <v/>
      </c>
      <c r="DQ56" s="297" t="str">
        <f ca="true">+IF(OFFSET('Hygiene Data'!$D$13,0,10*ROW('Hygiene Data'!D50))="","",OFFSET('Hygiene Data'!$D$13,0,10*ROW('Hygiene Data'!D50)))</f>
        <v/>
      </c>
      <c r="DR56" s="297" t="str">
        <f ca="true">+IF(OFFSET('Hygiene Data'!$E$11,0,10*ROW('Hygiene Data'!E50))="","",OFFSET('Hygiene Data'!$E$11,0,10*ROW('Hygiene Data'!E50)))</f>
        <v/>
      </c>
      <c r="DS56" s="297" t="str">
        <f ca="true">+IF(OFFSET('Hygiene Data'!$E$12,0,10*ROW('Hygiene Data'!E50))="","",OFFSET('Hygiene Data'!$E$12,0,10*ROW('Hygiene Data'!E50)))</f>
        <v/>
      </c>
      <c r="DT56" s="297" t="str">
        <f ca="true">+IF(OFFSET('Hygiene Data'!$E$13,0,10*ROW('Hygiene Data'!E50))="","",OFFSET('Hygiene Data'!$E$13,0,10*ROW('Hygiene Data'!E50)))</f>
        <v/>
      </c>
      <c r="DU56" s="297" t="str">
        <f ca="true">+IF(OFFSET('Hygiene Data'!$F$11,0,10*ROW('Hygiene Data'!F50))="","",OFFSET('Hygiene Data'!$F$11,0,10*ROW('Hygiene Data'!F50)))</f>
        <v/>
      </c>
      <c r="DV56" s="297" t="str">
        <f ca="true">+IF(OFFSET('Hygiene Data'!$F$12,0,10*ROW('Hygiene Data'!F50))="","",OFFSET('Hygiene Data'!$F$12,0,10*ROW('Hygiene Data'!F50)))</f>
        <v/>
      </c>
      <c r="DW56" s="297" t="str">
        <f ca="true">+IF(OFFSET('Hygiene Data'!$F$13,0,10*ROW('Hygiene Data'!F50))="","",OFFSET('Hygiene Data'!$F$13,0,10*ROW('Hygiene Data'!F50)))</f>
        <v/>
      </c>
      <c r="DX56" s="297" t="str">
        <f ca="true">+IF(OFFSET('Hygiene Data'!$G$11,0,10*ROW('Hygiene Data'!G50))="","",OFFSET('Hygiene Data'!$G$11,0,10*ROW('Hygiene Data'!G50)))</f>
        <v/>
      </c>
      <c r="DY56" s="297" t="str">
        <f ca="true">+IF(OFFSET('Hygiene Data'!$G$12,0,10*ROW('Hygiene Data'!G50))="","",OFFSET('Hygiene Data'!$G$12,0,10*ROW('Hygiene Data'!G50)))</f>
        <v/>
      </c>
      <c r="DZ56" s="297" t="str">
        <f ca="true">+IF(OFFSET('Hygiene Data'!$G$13,0,10*ROW('Hygiene Data'!G50))="","",OFFSET('Hygiene Data'!$G$13,0,10*ROW('Hygiene Data'!G50)))</f>
        <v/>
      </c>
      <c r="EA56" s="297" t="str">
        <f ca="true">+IF(OFFSET('Hygiene Data'!$H$11,0,10*ROW('Hygiene Data'!H50))="","",OFFSET('Hygiene Data'!$H$11,0,10*ROW('Hygiene Data'!H50)))</f>
        <v/>
      </c>
      <c r="EB56" s="297" t="str">
        <f ca="true">+IF(OFFSET('Hygiene Data'!$H$12,0,10*ROW('Hygiene Data'!H50))="","",OFFSET('Hygiene Data'!$H$12,0,10*ROW('Hygiene Data'!H50)))</f>
        <v/>
      </c>
      <c r="EC56" s="297" t="str">
        <f ca="true">+IF(OFFSET('Hygiene Data'!$H$13,0,10*ROW('Hygiene Data'!H50))="","",OFFSET('Hygiene Data'!$H$13,0,10*ROW('Hygiene Data'!H50)))</f>
        <v/>
      </c>
      <c r="ED56" s="297" t="str">
        <f ca="true">+IF(OFFSET('Hygiene Data'!$I$11,0,10*ROW('Hygiene Data'!I50))="","",OFFSET('Hygiene Data'!$I$11,0,10*ROW('Hygiene Data'!I50)))</f>
        <v/>
      </c>
      <c r="EE56" s="297" t="str">
        <f ca="true">+IF(OFFSET('Hygiene Data'!$I$12,0,10*ROW('Hygiene Data'!I50))="","",OFFSET('Hygiene Data'!$I$12,0,10*ROW('Hygiene Data'!I50)))</f>
        <v/>
      </c>
      <c r="EF56" s="29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7"/>
      <c r="BS57" s="297" t="str">
        <f ca="true">+IF(OFFSET('Water Data'!$D$27,0,10*ROW('Water Data'!D51))="","",OFFSET('Water Data'!$D$27,0,10*ROW('Water Data'!D51)))</f>
        <v/>
      </c>
      <c r="BT57" s="297" t="str">
        <f ca="true">+IF(OFFSET('Water Data'!$D$28,0,10*ROW('Water Data'!D51))="","",OFFSET('Water Data'!$D$28,0,10*ROW('Water Data'!D51)))</f>
        <v/>
      </c>
      <c r="BU57" s="297" t="str">
        <f ca="true">+IF(OFFSET('Water Data'!$D$29,0,10*ROW('Water Data'!D51))="","",OFFSET('Water Data'!$D$29,0,10*ROW('Water Data'!D51)))</f>
        <v/>
      </c>
      <c r="BV57" s="297" t="str">
        <f ca="true">+IF(OFFSET('Water Data'!$E$27,0,10*ROW('Water Data'!E51))="","",OFFSET('Water Data'!$E$27,0,10*ROW('Water Data'!E51)))</f>
        <v/>
      </c>
      <c r="BW57" s="297" t="str">
        <f ca="true">+IF(OFFSET('Water Data'!$E$28,0,10*ROW('Water Data'!E51))="","",OFFSET('Water Data'!$E$28,0,10*ROW('Water Data'!E51)))</f>
        <v/>
      </c>
      <c r="BX57" s="297" t="str">
        <f ca="true">+IF(OFFSET('Water Data'!$E$29,0,10*ROW('Water Data'!E51))="","",OFFSET('Water Data'!$E$29,0,10*ROW('Water Data'!E51)))</f>
        <v/>
      </c>
      <c r="BY57" s="297" t="str">
        <f ca="true">+IF(OFFSET('Water Data'!$F$27,0,10*ROW('Water Data'!F51))="","",OFFSET('Water Data'!$F$27,0,10*ROW('Water Data'!F51)))</f>
        <v/>
      </c>
      <c r="BZ57" s="297" t="str">
        <f ca="true">+IF(OFFSET('Water Data'!$F$28,0,10*ROW('Water Data'!F51))="","",OFFSET('Water Data'!$F$28,0,10*ROW('Water Data'!F51)))</f>
        <v/>
      </c>
      <c r="CA57" s="297" t="str">
        <f ca="true">+IF(OFFSET('Water Data'!$F$29,0,10*ROW('Water Data'!F51))="","",OFFSET('Water Data'!$F$29,0,10*ROW('Water Data'!F51)))</f>
        <v/>
      </c>
      <c r="CB57" s="297" t="str">
        <f ca="true">+IF(OFFSET('Water Data'!$G$27,0,10*ROW('Water Data'!G51))="","",OFFSET('Water Data'!$G$27,0,10*ROW('Water Data'!G51)))</f>
        <v/>
      </c>
      <c r="CC57" s="297" t="str">
        <f ca="true">+IF(OFFSET('Water Data'!$G$28,0,10*ROW('Water Data'!G51))="","",OFFSET('Water Data'!$G$28,0,10*ROW('Water Data'!G51)))</f>
        <v/>
      </c>
      <c r="CD57" s="297" t="str">
        <f ca="true">+IF(OFFSET('Water Data'!$G$29,0,10*ROW('Water Data'!G51))="","",OFFSET('Water Data'!$G$29,0,10*ROW('Water Data'!G51)))</f>
        <v/>
      </c>
      <c r="CE57" s="297" t="str">
        <f ca="true">+IF(OFFSET('Water Data'!$H$27,0,10*ROW('Water Data'!H51))="","",OFFSET('Water Data'!$H$27,0,10*ROW('Water Data'!H51)))</f>
        <v/>
      </c>
      <c r="CF57" s="297" t="str">
        <f ca="true">+IF(OFFSET('Water Data'!$H$28,0,10*ROW('Water Data'!H51))="","",OFFSET('Water Data'!$H$28,0,10*ROW('Water Data'!H51)))</f>
        <v/>
      </c>
      <c r="CG57" s="297" t="str">
        <f ca="true">+IF(OFFSET('Water Data'!$H$29,0,10*ROW('Water Data'!H51))="","",OFFSET('Water Data'!$H$29,0,10*ROW('Water Data'!H51)))</f>
        <v/>
      </c>
      <c r="CH57" s="297" t="str">
        <f ca="true">+IF(OFFSET('Water Data'!$I$27,0,10*ROW('Water Data'!I51))="","",OFFSET('Water Data'!$I$27,0,10*ROW('Water Data'!I51)))</f>
        <v/>
      </c>
      <c r="CI57" s="297" t="str">
        <f ca="true">+IF(OFFSET('Water Data'!$I$28,0,10*ROW('Water Data'!I51))="","",OFFSET('Water Data'!$I$28,0,10*ROW('Water Data'!I51)))</f>
        <v/>
      </c>
      <c r="CJ57" s="297" t="str">
        <f ca="true">+IF(OFFSET('Water Data'!$I$29,0,10*ROW('Water Data'!I51))="","",OFFSET('Water Data'!$I$29,0,10*ROW('Water Data'!I51)))</f>
        <v/>
      </c>
      <c r="CK57" s="297" t="str">
        <f ca="true">+IF(OFFSET('Sanitation Data'!$D$28,0,10*ROW('Sanitation Data'!D51))="","",OFFSET('Sanitation Data'!$D$28,0,10*ROW('Sanitation Data'!D51)))</f>
        <v/>
      </c>
      <c r="CL57" s="297" t="str">
        <f ca="true">+IF(OFFSET('Sanitation Data'!$D$29,0,10*ROW('Sanitation Data'!D51))="","",OFFSET('Sanitation Data'!$D$29,0,10*ROW('Sanitation Data'!D51)))</f>
        <v/>
      </c>
      <c r="CM57" s="297" t="str">
        <f ca="true">+IF(OFFSET('Sanitation Data'!$D$30,0,10*ROW('Sanitation Data'!D51))="","",OFFSET('Sanitation Data'!$D$30,0,10*ROW('Sanitation Data'!D51)))</f>
        <v/>
      </c>
      <c r="CN57" s="297" t="str">
        <f ca="true">+IF(OFFSET('Sanitation Data'!$D$31,0,10*ROW('Sanitation Data'!D51))="","",OFFSET('Sanitation Data'!$D$31,0,10*ROW('Sanitation Data'!D51)))</f>
        <v/>
      </c>
      <c r="CO57" s="297" t="str">
        <f ca="true">+IF(OFFSET('Sanitation Data'!$D$32,0,10*ROW('Sanitation Data'!D51))="","",OFFSET('Sanitation Data'!$D$32,0,10*ROW('Sanitation Data'!D51)))</f>
        <v/>
      </c>
      <c r="CP57" s="297" t="str">
        <f ca="true">+IF(OFFSET('Sanitation Data'!$E$28,0,10*ROW('Sanitation Data'!E51))="","",OFFSET('Sanitation Data'!$E$28,0,10*ROW('Sanitation Data'!E51)))</f>
        <v/>
      </c>
      <c r="CQ57" s="297" t="str">
        <f ca="true">+IF(OFFSET('Sanitation Data'!$E$29,0,10*ROW('Sanitation Data'!E51))="","",OFFSET('Sanitation Data'!$E$29,0,10*ROW('Sanitation Data'!E51)))</f>
        <v/>
      </c>
      <c r="CR57" s="297" t="str">
        <f ca="true">+IF(OFFSET('Sanitation Data'!$E$30,0,10*ROW('Sanitation Data'!E51))="","",OFFSET('Sanitation Data'!$E$30,0,10*ROW('Sanitation Data'!E51)))</f>
        <v/>
      </c>
      <c r="CS57" s="297" t="str">
        <f ca="true">+IF(OFFSET('Sanitation Data'!$E$31,0,10*ROW('Sanitation Data'!E51))="","",OFFSET('Sanitation Data'!$E$31,0,10*ROW('Sanitation Data'!E51)))</f>
        <v/>
      </c>
      <c r="CT57" s="297" t="str">
        <f ca="true">+IF(OFFSET('Sanitation Data'!$E$32,0,10*ROW('Sanitation Data'!E51))="","",OFFSET('Sanitation Data'!$E$32,0,10*ROW('Sanitation Data'!E51)))</f>
        <v/>
      </c>
      <c r="CU57" s="297" t="str">
        <f ca="true">+IF(OFFSET('Sanitation Data'!$F$28,0,10*ROW('Sanitation Data'!F51))="","",OFFSET('Sanitation Data'!$F$28,0,10*ROW('Sanitation Data'!F51)))</f>
        <v/>
      </c>
      <c r="CV57" s="297" t="str">
        <f ca="true">+IF(OFFSET('Sanitation Data'!$F$29,0,10*ROW('Sanitation Data'!F51))="","",OFFSET('Sanitation Data'!$F$29,0,10*ROW('Sanitation Data'!F51)))</f>
        <v/>
      </c>
      <c r="CW57" s="297" t="str">
        <f ca="true">+IF(OFFSET('Sanitation Data'!$F$30,0,10*ROW('Sanitation Data'!F51))="","",OFFSET('Sanitation Data'!$F$30,0,10*ROW('Sanitation Data'!F51)))</f>
        <v/>
      </c>
      <c r="CX57" s="297" t="str">
        <f ca="true">+IF(OFFSET('Sanitation Data'!$F$31,0,10*ROW('Sanitation Data'!F51))="","",OFFSET('Sanitation Data'!$F$31,0,10*ROW('Sanitation Data'!F51)))</f>
        <v/>
      </c>
      <c r="CY57" s="297" t="str">
        <f ca="true">+IF(OFFSET('Sanitation Data'!$F$32,0,10*ROW('Sanitation Data'!F51))="","",OFFSET('Sanitation Data'!$F$32,0,10*ROW('Sanitation Data'!F51)))</f>
        <v/>
      </c>
      <c r="CZ57" s="297" t="str">
        <f ca="true">+IF(OFFSET('Sanitation Data'!$G$28,0,10*ROW('Sanitation Data'!G51))="","",OFFSET('Sanitation Data'!$G$28,0,10*ROW('Sanitation Data'!G51)))</f>
        <v/>
      </c>
      <c r="DA57" s="297" t="str">
        <f ca="true">+IF(OFFSET('Sanitation Data'!$G$29,0,10*ROW('Sanitation Data'!G51))="","",OFFSET('Sanitation Data'!$G$29,0,10*ROW('Sanitation Data'!G51)))</f>
        <v/>
      </c>
      <c r="DB57" s="297" t="str">
        <f ca="true">+IF(OFFSET('Sanitation Data'!$G$30,0,10*ROW('Sanitation Data'!G51))="","",OFFSET('Sanitation Data'!$G$30,0,10*ROW('Sanitation Data'!G51)))</f>
        <v/>
      </c>
      <c r="DC57" s="297" t="str">
        <f ca="true">+IF(OFFSET('Sanitation Data'!$G$31,0,10*ROW('Sanitation Data'!G51))="","",OFFSET('Sanitation Data'!$G$31,0,10*ROW('Sanitation Data'!G51)))</f>
        <v/>
      </c>
      <c r="DD57" s="297" t="str">
        <f ca="true">+IF(OFFSET('Sanitation Data'!$G$32,0,10*ROW('Sanitation Data'!G51))="","",OFFSET('Sanitation Data'!$G$32,0,10*ROW('Sanitation Data'!G51)))</f>
        <v/>
      </c>
      <c r="DE57" s="297" t="str">
        <f ca="true">+IF(OFFSET('Sanitation Data'!$H$28,0,10*ROW('Sanitation Data'!H51))="","",OFFSET('Sanitation Data'!$H$28,0,10*ROW('Sanitation Data'!H51)))</f>
        <v/>
      </c>
      <c r="DF57" s="297" t="str">
        <f ca="true">+IF(OFFSET('Sanitation Data'!$H$29,0,10*ROW('Sanitation Data'!H51))="","",OFFSET('Sanitation Data'!$H$29,0,10*ROW('Sanitation Data'!H51)))</f>
        <v/>
      </c>
      <c r="DG57" s="297" t="str">
        <f ca="true">+IF(OFFSET('Sanitation Data'!$H$30,0,10*ROW('Sanitation Data'!H51))="","",OFFSET('Sanitation Data'!$H$30,0,10*ROW('Sanitation Data'!H51)))</f>
        <v/>
      </c>
      <c r="DH57" s="297" t="str">
        <f ca="true">+IF(OFFSET('Sanitation Data'!$H$31,0,10*ROW('Sanitation Data'!H51))="","",OFFSET('Sanitation Data'!$H$31,0,10*ROW('Sanitation Data'!H51)))</f>
        <v/>
      </c>
      <c r="DI57" s="297" t="str">
        <f ca="true">+IF(OFFSET('Sanitation Data'!$H$32,0,10*ROW('Sanitation Data'!H51))="","",OFFSET('Sanitation Data'!$H$32,0,10*ROW('Sanitation Data'!H51)))</f>
        <v/>
      </c>
      <c r="DJ57" s="297" t="str">
        <f ca="true">+IF(OFFSET('Sanitation Data'!$I$28,0,10*ROW('Sanitation Data'!I51))="","",OFFSET('Sanitation Data'!$I$28,0,10*ROW('Sanitation Data'!I51)))</f>
        <v/>
      </c>
      <c r="DK57" s="297" t="str">
        <f ca="true">+IF(OFFSET('Sanitation Data'!$I$29,0,10*ROW('Sanitation Data'!I51))="","",OFFSET('Sanitation Data'!$I$29,0,10*ROW('Sanitation Data'!I51)))</f>
        <v/>
      </c>
      <c r="DL57" s="297" t="str">
        <f ca="true">+IF(OFFSET('Sanitation Data'!$I$30,0,10*ROW('Sanitation Data'!I51))="","",OFFSET('Sanitation Data'!$I$30,0,10*ROW('Sanitation Data'!I51)))</f>
        <v/>
      </c>
      <c r="DM57" s="297" t="str">
        <f ca="true">+IF(OFFSET('Sanitation Data'!$I$31,0,10*ROW('Sanitation Data'!I51))="","",OFFSET('Sanitation Data'!$I$31,0,10*ROW('Sanitation Data'!I51)))</f>
        <v/>
      </c>
      <c r="DN57" s="297" t="str">
        <f ca="true">+IF(OFFSET('Sanitation Data'!$I$32,0,10*ROW('Sanitation Data'!I51))="","",OFFSET('Sanitation Data'!$I$32,0,10*ROW('Sanitation Data'!I51)))</f>
        <v/>
      </c>
      <c r="DO57" s="297" t="str">
        <f ca="true">+IF(OFFSET('Hygiene Data'!$D$11,0,10*ROW('Hygiene Data'!D51))="","",OFFSET('Hygiene Data'!$D$11,0,10*ROW('Hygiene Data'!D51)))</f>
        <v/>
      </c>
      <c r="DP57" s="297" t="str">
        <f ca="true">+IF(OFFSET('Hygiene Data'!$D$12,0,10*ROW('Hygiene Data'!D51))="","",OFFSET('Hygiene Data'!$D$12,0,10*ROW('Hygiene Data'!D51)))</f>
        <v/>
      </c>
      <c r="DQ57" s="297" t="str">
        <f ca="true">+IF(OFFSET('Hygiene Data'!$D$13,0,10*ROW('Hygiene Data'!D51))="","",OFFSET('Hygiene Data'!$D$13,0,10*ROW('Hygiene Data'!D51)))</f>
        <v/>
      </c>
      <c r="DR57" s="297" t="str">
        <f ca="true">+IF(OFFSET('Hygiene Data'!$E$11,0,10*ROW('Hygiene Data'!E51))="","",OFFSET('Hygiene Data'!$E$11,0,10*ROW('Hygiene Data'!E51)))</f>
        <v/>
      </c>
      <c r="DS57" s="297" t="str">
        <f ca="true">+IF(OFFSET('Hygiene Data'!$E$12,0,10*ROW('Hygiene Data'!E51))="","",OFFSET('Hygiene Data'!$E$12,0,10*ROW('Hygiene Data'!E51)))</f>
        <v/>
      </c>
      <c r="DT57" s="297" t="str">
        <f ca="true">+IF(OFFSET('Hygiene Data'!$E$13,0,10*ROW('Hygiene Data'!E51))="","",OFFSET('Hygiene Data'!$E$13,0,10*ROW('Hygiene Data'!E51)))</f>
        <v/>
      </c>
      <c r="DU57" s="297" t="str">
        <f ca="true">+IF(OFFSET('Hygiene Data'!$F$11,0,10*ROW('Hygiene Data'!F51))="","",OFFSET('Hygiene Data'!$F$11,0,10*ROW('Hygiene Data'!F51)))</f>
        <v/>
      </c>
      <c r="DV57" s="297" t="str">
        <f ca="true">+IF(OFFSET('Hygiene Data'!$F$12,0,10*ROW('Hygiene Data'!F51))="","",OFFSET('Hygiene Data'!$F$12,0,10*ROW('Hygiene Data'!F51)))</f>
        <v/>
      </c>
      <c r="DW57" s="297" t="str">
        <f ca="true">+IF(OFFSET('Hygiene Data'!$F$13,0,10*ROW('Hygiene Data'!F51))="","",OFFSET('Hygiene Data'!$F$13,0,10*ROW('Hygiene Data'!F51)))</f>
        <v/>
      </c>
      <c r="DX57" s="297" t="str">
        <f ca="true">+IF(OFFSET('Hygiene Data'!$G$11,0,10*ROW('Hygiene Data'!G51))="","",OFFSET('Hygiene Data'!$G$11,0,10*ROW('Hygiene Data'!G51)))</f>
        <v/>
      </c>
      <c r="DY57" s="297" t="str">
        <f ca="true">+IF(OFFSET('Hygiene Data'!$G$12,0,10*ROW('Hygiene Data'!G51))="","",OFFSET('Hygiene Data'!$G$12,0,10*ROW('Hygiene Data'!G51)))</f>
        <v/>
      </c>
      <c r="DZ57" s="297" t="str">
        <f ca="true">+IF(OFFSET('Hygiene Data'!$G$13,0,10*ROW('Hygiene Data'!G51))="","",OFFSET('Hygiene Data'!$G$13,0,10*ROW('Hygiene Data'!G51)))</f>
        <v/>
      </c>
      <c r="EA57" s="297" t="str">
        <f ca="true">+IF(OFFSET('Hygiene Data'!$H$11,0,10*ROW('Hygiene Data'!H51))="","",OFFSET('Hygiene Data'!$H$11,0,10*ROW('Hygiene Data'!H51)))</f>
        <v/>
      </c>
      <c r="EB57" s="297" t="str">
        <f ca="true">+IF(OFFSET('Hygiene Data'!$H$12,0,10*ROW('Hygiene Data'!H51))="","",OFFSET('Hygiene Data'!$H$12,0,10*ROW('Hygiene Data'!H51)))</f>
        <v/>
      </c>
      <c r="EC57" s="297" t="str">
        <f ca="true">+IF(OFFSET('Hygiene Data'!$H$13,0,10*ROW('Hygiene Data'!H51))="","",OFFSET('Hygiene Data'!$H$13,0,10*ROW('Hygiene Data'!H51)))</f>
        <v/>
      </c>
      <c r="ED57" s="297" t="str">
        <f ca="true">+IF(OFFSET('Hygiene Data'!$I$11,0,10*ROW('Hygiene Data'!I51))="","",OFFSET('Hygiene Data'!$I$11,0,10*ROW('Hygiene Data'!I51)))</f>
        <v/>
      </c>
      <c r="EE57" s="297" t="str">
        <f ca="true">+IF(OFFSET('Hygiene Data'!$I$12,0,10*ROW('Hygiene Data'!I51))="","",OFFSET('Hygiene Data'!$I$12,0,10*ROW('Hygiene Data'!I51)))</f>
        <v/>
      </c>
      <c r="EF57" s="29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7"/>
      <c r="BS58" s="297" t="str">
        <f ca="true">+IF(OFFSET('Water Data'!$D$27,0,10*ROW('Water Data'!D52))="","",OFFSET('Water Data'!$D$27,0,10*ROW('Water Data'!D52)))</f>
        <v/>
      </c>
      <c r="BT58" s="297" t="str">
        <f ca="true">+IF(OFFSET('Water Data'!$D$28,0,10*ROW('Water Data'!D52))="","",OFFSET('Water Data'!$D$28,0,10*ROW('Water Data'!D52)))</f>
        <v/>
      </c>
      <c r="BU58" s="297" t="str">
        <f ca="true">+IF(OFFSET('Water Data'!$D$29,0,10*ROW('Water Data'!D52))="","",OFFSET('Water Data'!$D$29,0,10*ROW('Water Data'!D52)))</f>
        <v/>
      </c>
      <c r="BV58" s="297" t="str">
        <f ca="true">+IF(OFFSET('Water Data'!$E$27,0,10*ROW('Water Data'!E52))="","",OFFSET('Water Data'!$E$27,0,10*ROW('Water Data'!E52)))</f>
        <v/>
      </c>
      <c r="BW58" s="297" t="str">
        <f ca="true">+IF(OFFSET('Water Data'!$E$28,0,10*ROW('Water Data'!E52))="","",OFFSET('Water Data'!$E$28,0,10*ROW('Water Data'!E52)))</f>
        <v/>
      </c>
      <c r="BX58" s="297" t="str">
        <f ca="true">+IF(OFFSET('Water Data'!$E$29,0,10*ROW('Water Data'!E52))="","",OFFSET('Water Data'!$E$29,0,10*ROW('Water Data'!E52)))</f>
        <v/>
      </c>
      <c r="BY58" s="297" t="str">
        <f ca="true">+IF(OFFSET('Water Data'!$F$27,0,10*ROW('Water Data'!F52))="","",OFFSET('Water Data'!$F$27,0,10*ROW('Water Data'!F52)))</f>
        <v/>
      </c>
      <c r="BZ58" s="297" t="str">
        <f ca="true">+IF(OFFSET('Water Data'!$F$28,0,10*ROW('Water Data'!F52))="","",OFFSET('Water Data'!$F$28,0,10*ROW('Water Data'!F52)))</f>
        <v/>
      </c>
      <c r="CA58" s="297" t="str">
        <f ca="true">+IF(OFFSET('Water Data'!$F$29,0,10*ROW('Water Data'!F52))="","",OFFSET('Water Data'!$F$29,0,10*ROW('Water Data'!F52)))</f>
        <v/>
      </c>
      <c r="CB58" s="297" t="str">
        <f ca="true">+IF(OFFSET('Water Data'!$G$27,0,10*ROW('Water Data'!G52))="","",OFFSET('Water Data'!$G$27,0,10*ROW('Water Data'!G52)))</f>
        <v/>
      </c>
      <c r="CC58" s="297" t="str">
        <f ca="true">+IF(OFFSET('Water Data'!$G$28,0,10*ROW('Water Data'!G52))="","",OFFSET('Water Data'!$G$28,0,10*ROW('Water Data'!G52)))</f>
        <v/>
      </c>
      <c r="CD58" s="297" t="str">
        <f ca="true">+IF(OFFSET('Water Data'!$G$29,0,10*ROW('Water Data'!G52))="","",OFFSET('Water Data'!$G$29,0,10*ROW('Water Data'!G52)))</f>
        <v/>
      </c>
      <c r="CE58" s="297" t="str">
        <f ca="true">+IF(OFFSET('Water Data'!$H$27,0,10*ROW('Water Data'!H52))="","",OFFSET('Water Data'!$H$27,0,10*ROW('Water Data'!H52)))</f>
        <v/>
      </c>
      <c r="CF58" s="297" t="str">
        <f ca="true">+IF(OFFSET('Water Data'!$H$28,0,10*ROW('Water Data'!H52))="","",OFFSET('Water Data'!$H$28,0,10*ROW('Water Data'!H52)))</f>
        <v/>
      </c>
      <c r="CG58" s="297" t="str">
        <f ca="true">+IF(OFFSET('Water Data'!$H$29,0,10*ROW('Water Data'!H52))="","",OFFSET('Water Data'!$H$29,0,10*ROW('Water Data'!H52)))</f>
        <v/>
      </c>
      <c r="CH58" s="297" t="str">
        <f ca="true">+IF(OFFSET('Water Data'!$I$27,0,10*ROW('Water Data'!I52))="","",OFFSET('Water Data'!$I$27,0,10*ROW('Water Data'!I52)))</f>
        <v/>
      </c>
      <c r="CI58" s="297" t="str">
        <f ca="true">+IF(OFFSET('Water Data'!$I$28,0,10*ROW('Water Data'!I52))="","",OFFSET('Water Data'!$I$28,0,10*ROW('Water Data'!I52)))</f>
        <v/>
      </c>
      <c r="CJ58" s="297" t="str">
        <f ca="true">+IF(OFFSET('Water Data'!$I$29,0,10*ROW('Water Data'!I52))="","",OFFSET('Water Data'!$I$29,0,10*ROW('Water Data'!I52)))</f>
        <v/>
      </c>
      <c r="CK58" s="297" t="str">
        <f ca="true">+IF(OFFSET('Sanitation Data'!$D$28,0,10*ROW('Sanitation Data'!D52))="","",OFFSET('Sanitation Data'!$D$28,0,10*ROW('Sanitation Data'!D52)))</f>
        <v/>
      </c>
      <c r="CL58" s="297" t="str">
        <f ca="true">+IF(OFFSET('Sanitation Data'!$D$29,0,10*ROW('Sanitation Data'!D52))="","",OFFSET('Sanitation Data'!$D$29,0,10*ROW('Sanitation Data'!D52)))</f>
        <v/>
      </c>
      <c r="CM58" s="297" t="str">
        <f ca="true">+IF(OFFSET('Sanitation Data'!$D$30,0,10*ROW('Sanitation Data'!D52))="","",OFFSET('Sanitation Data'!$D$30,0,10*ROW('Sanitation Data'!D52)))</f>
        <v/>
      </c>
      <c r="CN58" s="297" t="str">
        <f ca="true">+IF(OFFSET('Sanitation Data'!$D$31,0,10*ROW('Sanitation Data'!D52))="","",OFFSET('Sanitation Data'!$D$31,0,10*ROW('Sanitation Data'!D52)))</f>
        <v/>
      </c>
      <c r="CO58" s="297" t="str">
        <f ca="true">+IF(OFFSET('Sanitation Data'!$D$32,0,10*ROW('Sanitation Data'!D52))="","",OFFSET('Sanitation Data'!$D$32,0,10*ROW('Sanitation Data'!D52)))</f>
        <v/>
      </c>
      <c r="CP58" s="297" t="str">
        <f ca="true">+IF(OFFSET('Sanitation Data'!$E$28,0,10*ROW('Sanitation Data'!E52))="","",OFFSET('Sanitation Data'!$E$28,0,10*ROW('Sanitation Data'!E52)))</f>
        <v/>
      </c>
      <c r="CQ58" s="297" t="str">
        <f ca="true">+IF(OFFSET('Sanitation Data'!$E$29,0,10*ROW('Sanitation Data'!E52))="","",OFFSET('Sanitation Data'!$E$29,0,10*ROW('Sanitation Data'!E52)))</f>
        <v/>
      </c>
      <c r="CR58" s="297" t="str">
        <f ca="true">+IF(OFFSET('Sanitation Data'!$E$30,0,10*ROW('Sanitation Data'!E52))="","",OFFSET('Sanitation Data'!$E$30,0,10*ROW('Sanitation Data'!E52)))</f>
        <v/>
      </c>
      <c r="CS58" s="297" t="str">
        <f ca="true">+IF(OFFSET('Sanitation Data'!$E$31,0,10*ROW('Sanitation Data'!E52))="","",OFFSET('Sanitation Data'!$E$31,0,10*ROW('Sanitation Data'!E52)))</f>
        <v/>
      </c>
      <c r="CT58" s="297" t="str">
        <f ca="true">+IF(OFFSET('Sanitation Data'!$E$32,0,10*ROW('Sanitation Data'!E52))="","",OFFSET('Sanitation Data'!$E$32,0,10*ROW('Sanitation Data'!E52)))</f>
        <v/>
      </c>
      <c r="CU58" s="297" t="str">
        <f ca="true">+IF(OFFSET('Sanitation Data'!$F$28,0,10*ROW('Sanitation Data'!F52))="","",OFFSET('Sanitation Data'!$F$28,0,10*ROW('Sanitation Data'!F52)))</f>
        <v/>
      </c>
      <c r="CV58" s="297" t="str">
        <f ca="true">+IF(OFFSET('Sanitation Data'!$F$29,0,10*ROW('Sanitation Data'!F52))="","",OFFSET('Sanitation Data'!$F$29,0,10*ROW('Sanitation Data'!F52)))</f>
        <v/>
      </c>
      <c r="CW58" s="297" t="str">
        <f ca="true">+IF(OFFSET('Sanitation Data'!$F$30,0,10*ROW('Sanitation Data'!F52))="","",OFFSET('Sanitation Data'!$F$30,0,10*ROW('Sanitation Data'!F52)))</f>
        <v/>
      </c>
      <c r="CX58" s="297" t="str">
        <f ca="true">+IF(OFFSET('Sanitation Data'!$F$31,0,10*ROW('Sanitation Data'!F52))="","",OFFSET('Sanitation Data'!$F$31,0,10*ROW('Sanitation Data'!F52)))</f>
        <v/>
      </c>
      <c r="CY58" s="297" t="str">
        <f ca="true">+IF(OFFSET('Sanitation Data'!$F$32,0,10*ROW('Sanitation Data'!F52))="","",OFFSET('Sanitation Data'!$F$32,0,10*ROW('Sanitation Data'!F52)))</f>
        <v/>
      </c>
      <c r="CZ58" s="297" t="str">
        <f ca="true">+IF(OFFSET('Sanitation Data'!$G$28,0,10*ROW('Sanitation Data'!G52))="","",OFFSET('Sanitation Data'!$G$28,0,10*ROW('Sanitation Data'!G52)))</f>
        <v/>
      </c>
      <c r="DA58" s="297" t="str">
        <f ca="true">+IF(OFFSET('Sanitation Data'!$G$29,0,10*ROW('Sanitation Data'!G52))="","",OFFSET('Sanitation Data'!$G$29,0,10*ROW('Sanitation Data'!G52)))</f>
        <v/>
      </c>
      <c r="DB58" s="297" t="str">
        <f ca="true">+IF(OFFSET('Sanitation Data'!$G$30,0,10*ROW('Sanitation Data'!G52))="","",OFFSET('Sanitation Data'!$G$30,0,10*ROW('Sanitation Data'!G52)))</f>
        <v/>
      </c>
      <c r="DC58" s="297" t="str">
        <f ca="true">+IF(OFFSET('Sanitation Data'!$G$31,0,10*ROW('Sanitation Data'!G52))="","",OFFSET('Sanitation Data'!$G$31,0,10*ROW('Sanitation Data'!G52)))</f>
        <v/>
      </c>
      <c r="DD58" s="297" t="str">
        <f ca="true">+IF(OFFSET('Sanitation Data'!$G$32,0,10*ROW('Sanitation Data'!G52))="","",OFFSET('Sanitation Data'!$G$32,0,10*ROW('Sanitation Data'!G52)))</f>
        <v/>
      </c>
      <c r="DE58" s="297" t="str">
        <f ca="true">+IF(OFFSET('Sanitation Data'!$H$28,0,10*ROW('Sanitation Data'!H52))="","",OFFSET('Sanitation Data'!$H$28,0,10*ROW('Sanitation Data'!H52)))</f>
        <v/>
      </c>
      <c r="DF58" s="297" t="str">
        <f ca="true">+IF(OFFSET('Sanitation Data'!$H$29,0,10*ROW('Sanitation Data'!H52))="","",OFFSET('Sanitation Data'!$H$29,0,10*ROW('Sanitation Data'!H52)))</f>
        <v/>
      </c>
      <c r="DG58" s="297" t="str">
        <f ca="true">+IF(OFFSET('Sanitation Data'!$H$30,0,10*ROW('Sanitation Data'!H52))="","",OFFSET('Sanitation Data'!$H$30,0,10*ROW('Sanitation Data'!H52)))</f>
        <v/>
      </c>
      <c r="DH58" s="297" t="str">
        <f ca="true">+IF(OFFSET('Sanitation Data'!$H$31,0,10*ROW('Sanitation Data'!H52))="","",OFFSET('Sanitation Data'!$H$31,0,10*ROW('Sanitation Data'!H52)))</f>
        <v/>
      </c>
      <c r="DI58" s="297" t="str">
        <f ca="true">+IF(OFFSET('Sanitation Data'!$H$32,0,10*ROW('Sanitation Data'!H52))="","",OFFSET('Sanitation Data'!$H$32,0,10*ROW('Sanitation Data'!H52)))</f>
        <v/>
      </c>
      <c r="DJ58" s="297" t="str">
        <f ca="true">+IF(OFFSET('Sanitation Data'!$I$28,0,10*ROW('Sanitation Data'!I52))="","",OFFSET('Sanitation Data'!$I$28,0,10*ROW('Sanitation Data'!I52)))</f>
        <v/>
      </c>
      <c r="DK58" s="297" t="str">
        <f ca="true">+IF(OFFSET('Sanitation Data'!$I$29,0,10*ROW('Sanitation Data'!I52))="","",OFFSET('Sanitation Data'!$I$29,0,10*ROW('Sanitation Data'!I52)))</f>
        <v/>
      </c>
      <c r="DL58" s="297" t="str">
        <f ca="true">+IF(OFFSET('Sanitation Data'!$I$30,0,10*ROW('Sanitation Data'!I52))="","",OFFSET('Sanitation Data'!$I$30,0,10*ROW('Sanitation Data'!I52)))</f>
        <v/>
      </c>
      <c r="DM58" s="297" t="str">
        <f ca="true">+IF(OFFSET('Sanitation Data'!$I$31,0,10*ROW('Sanitation Data'!I52))="","",OFFSET('Sanitation Data'!$I$31,0,10*ROW('Sanitation Data'!I52)))</f>
        <v/>
      </c>
      <c r="DN58" s="297" t="str">
        <f ca="true">+IF(OFFSET('Sanitation Data'!$I$32,0,10*ROW('Sanitation Data'!I52))="","",OFFSET('Sanitation Data'!$I$32,0,10*ROW('Sanitation Data'!I52)))</f>
        <v/>
      </c>
      <c r="DO58" s="297" t="str">
        <f ca="true">+IF(OFFSET('Hygiene Data'!$D$11,0,10*ROW('Hygiene Data'!D52))="","",OFFSET('Hygiene Data'!$D$11,0,10*ROW('Hygiene Data'!D52)))</f>
        <v/>
      </c>
      <c r="DP58" s="297" t="str">
        <f ca="true">+IF(OFFSET('Hygiene Data'!$D$12,0,10*ROW('Hygiene Data'!D52))="","",OFFSET('Hygiene Data'!$D$12,0,10*ROW('Hygiene Data'!D52)))</f>
        <v/>
      </c>
      <c r="DQ58" s="297" t="str">
        <f ca="true">+IF(OFFSET('Hygiene Data'!$D$13,0,10*ROW('Hygiene Data'!D52))="","",OFFSET('Hygiene Data'!$D$13,0,10*ROW('Hygiene Data'!D52)))</f>
        <v/>
      </c>
      <c r="DR58" s="297" t="str">
        <f ca="true">+IF(OFFSET('Hygiene Data'!$E$11,0,10*ROW('Hygiene Data'!E52))="","",OFFSET('Hygiene Data'!$E$11,0,10*ROW('Hygiene Data'!E52)))</f>
        <v/>
      </c>
      <c r="DS58" s="297" t="str">
        <f ca="true">+IF(OFFSET('Hygiene Data'!$E$12,0,10*ROW('Hygiene Data'!E52))="","",OFFSET('Hygiene Data'!$E$12,0,10*ROW('Hygiene Data'!E52)))</f>
        <v/>
      </c>
      <c r="DT58" s="297" t="str">
        <f ca="true">+IF(OFFSET('Hygiene Data'!$E$13,0,10*ROW('Hygiene Data'!E52))="","",OFFSET('Hygiene Data'!$E$13,0,10*ROW('Hygiene Data'!E52)))</f>
        <v/>
      </c>
      <c r="DU58" s="297" t="str">
        <f ca="true">+IF(OFFSET('Hygiene Data'!$F$11,0,10*ROW('Hygiene Data'!F52))="","",OFFSET('Hygiene Data'!$F$11,0,10*ROW('Hygiene Data'!F52)))</f>
        <v/>
      </c>
      <c r="DV58" s="297" t="str">
        <f ca="true">+IF(OFFSET('Hygiene Data'!$F$12,0,10*ROW('Hygiene Data'!F52))="","",OFFSET('Hygiene Data'!$F$12,0,10*ROW('Hygiene Data'!F52)))</f>
        <v/>
      </c>
      <c r="DW58" s="297" t="str">
        <f ca="true">+IF(OFFSET('Hygiene Data'!$F$13,0,10*ROW('Hygiene Data'!F52))="","",OFFSET('Hygiene Data'!$F$13,0,10*ROW('Hygiene Data'!F52)))</f>
        <v/>
      </c>
      <c r="DX58" s="297" t="str">
        <f ca="true">+IF(OFFSET('Hygiene Data'!$G$11,0,10*ROW('Hygiene Data'!G52))="","",OFFSET('Hygiene Data'!$G$11,0,10*ROW('Hygiene Data'!G52)))</f>
        <v/>
      </c>
      <c r="DY58" s="297" t="str">
        <f ca="true">+IF(OFFSET('Hygiene Data'!$G$12,0,10*ROW('Hygiene Data'!G52))="","",OFFSET('Hygiene Data'!$G$12,0,10*ROW('Hygiene Data'!G52)))</f>
        <v/>
      </c>
      <c r="DZ58" s="297" t="str">
        <f ca="true">+IF(OFFSET('Hygiene Data'!$G$13,0,10*ROW('Hygiene Data'!G52))="","",OFFSET('Hygiene Data'!$G$13,0,10*ROW('Hygiene Data'!G52)))</f>
        <v/>
      </c>
      <c r="EA58" s="297" t="str">
        <f ca="true">+IF(OFFSET('Hygiene Data'!$H$11,0,10*ROW('Hygiene Data'!H52))="","",OFFSET('Hygiene Data'!$H$11,0,10*ROW('Hygiene Data'!H52)))</f>
        <v/>
      </c>
      <c r="EB58" s="297" t="str">
        <f ca="true">+IF(OFFSET('Hygiene Data'!$H$12,0,10*ROW('Hygiene Data'!H52))="","",OFFSET('Hygiene Data'!$H$12,0,10*ROW('Hygiene Data'!H52)))</f>
        <v/>
      </c>
      <c r="EC58" s="297" t="str">
        <f ca="true">+IF(OFFSET('Hygiene Data'!$H$13,0,10*ROW('Hygiene Data'!H52))="","",OFFSET('Hygiene Data'!$H$13,0,10*ROW('Hygiene Data'!H52)))</f>
        <v/>
      </c>
      <c r="ED58" s="297" t="str">
        <f ca="true">+IF(OFFSET('Hygiene Data'!$I$11,0,10*ROW('Hygiene Data'!I52))="","",OFFSET('Hygiene Data'!$I$11,0,10*ROW('Hygiene Data'!I52)))</f>
        <v/>
      </c>
      <c r="EE58" s="297" t="str">
        <f ca="true">+IF(OFFSET('Hygiene Data'!$I$12,0,10*ROW('Hygiene Data'!I52))="","",OFFSET('Hygiene Data'!$I$12,0,10*ROW('Hygiene Data'!I52)))</f>
        <v/>
      </c>
      <c r="EF58" s="29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7"/>
      <c r="BS59" s="297" t="str">
        <f ca="true">+IF(OFFSET('Water Data'!$D$27,0,10*ROW('Water Data'!D53))="","",OFFSET('Water Data'!$D$27,0,10*ROW('Water Data'!D53)))</f>
        <v/>
      </c>
      <c r="BT59" s="297" t="str">
        <f ca="true">+IF(OFFSET('Water Data'!$D$28,0,10*ROW('Water Data'!D53))="","",OFFSET('Water Data'!$D$28,0,10*ROW('Water Data'!D53)))</f>
        <v/>
      </c>
      <c r="BU59" s="297" t="str">
        <f ca="true">+IF(OFFSET('Water Data'!$D$29,0,10*ROW('Water Data'!D53))="","",OFFSET('Water Data'!$D$29,0,10*ROW('Water Data'!D53)))</f>
        <v/>
      </c>
      <c r="BV59" s="297" t="str">
        <f ca="true">+IF(OFFSET('Water Data'!$E$27,0,10*ROW('Water Data'!E53))="","",OFFSET('Water Data'!$E$27,0,10*ROW('Water Data'!E53)))</f>
        <v/>
      </c>
      <c r="BW59" s="297" t="str">
        <f ca="true">+IF(OFFSET('Water Data'!$E$28,0,10*ROW('Water Data'!E53))="","",OFFSET('Water Data'!$E$28,0,10*ROW('Water Data'!E53)))</f>
        <v/>
      </c>
      <c r="BX59" s="297" t="str">
        <f ca="true">+IF(OFFSET('Water Data'!$E$29,0,10*ROW('Water Data'!E53))="","",OFFSET('Water Data'!$E$29,0,10*ROW('Water Data'!E53)))</f>
        <v/>
      </c>
      <c r="BY59" s="297" t="str">
        <f ca="true">+IF(OFFSET('Water Data'!$F$27,0,10*ROW('Water Data'!F53))="","",OFFSET('Water Data'!$F$27,0,10*ROW('Water Data'!F53)))</f>
        <v/>
      </c>
      <c r="BZ59" s="297" t="str">
        <f ca="true">+IF(OFFSET('Water Data'!$F$28,0,10*ROW('Water Data'!F53))="","",OFFSET('Water Data'!$F$28,0,10*ROW('Water Data'!F53)))</f>
        <v/>
      </c>
      <c r="CA59" s="297" t="str">
        <f ca="true">+IF(OFFSET('Water Data'!$F$29,0,10*ROW('Water Data'!F53))="","",OFFSET('Water Data'!$F$29,0,10*ROW('Water Data'!F53)))</f>
        <v/>
      </c>
      <c r="CB59" s="297" t="str">
        <f ca="true">+IF(OFFSET('Water Data'!$G$27,0,10*ROW('Water Data'!G53))="","",OFFSET('Water Data'!$G$27,0,10*ROW('Water Data'!G53)))</f>
        <v/>
      </c>
      <c r="CC59" s="297" t="str">
        <f ca="true">+IF(OFFSET('Water Data'!$G$28,0,10*ROW('Water Data'!G53))="","",OFFSET('Water Data'!$G$28,0,10*ROW('Water Data'!G53)))</f>
        <v/>
      </c>
      <c r="CD59" s="297" t="str">
        <f ca="true">+IF(OFFSET('Water Data'!$G$29,0,10*ROW('Water Data'!G53))="","",OFFSET('Water Data'!$G$29,0,10*ROW('Water Data'!G53)))</f>
        <v/>
      </c>
      <c r="CE59" s="297" t="str">
        <f ca="true">+IF(OFFSET('Water Data'!$H$27,0,10*ROW('Water Data'!H53))="","",OFFSET('Water Data'!$H$27,0,10*ROW('Water Data'!H53)))</f>
        <v/>
      </c>
      <c r="CF59" s="297" t="str">
        <f ca="true">+IF(OFFSET('Water Data'!$H$28,0,10*ROW('Water Data'!H53))="","",OFFSET('Water Data'!$H$28,0,10*ROW('Water Data'!H53)))</f>
        <v/>
      </c>
      <c r="CG59" s="297" t="str">
        <f ca="true">+IF(OFFSET('Water Data'!$H$29,0,10*ROW('Water Data'!H53))="","",OFFSET('Water Data'!$H$29,0,10*ROW('Water Data'!H53)))</f>
        <v/>
      </c>
      <c r="CH59" s="297" t="str">
        <f ca="true">+IF(OFFSET('Water Data'!$I$27,0,10*ROW('Water Data'!I53))="","",OFFSET('Water Data'!$I$27,0,10*ROW('Water Data'!I53)))</f>
        <v/>
      </c>
      <c r="CI59" s="297" t="str">
        <f ca="true">+IF(OFFSET('Water Data'!$I$28,0,10*ROW('Water Data'!I53))="","",OFFSET('Water Data'!$I$28,0,10*ROW('Water Data'!I53)))</f>
        <v/>
      </c>
      <c r="CJ59" s="297" t="str">
        <f ca="true">+IF(OFFSET('Water Data'!$I$29,0,10*ROW('Water Data'!I53))="","",OFFSET('Water Data'!$I$29,0,10*ROW('Water Data'!I53)))</f>
        <v/>
      </c>
      <c r="CK59" s="297" t="str">
        <f ca="true">+IF(OFFSET('Sanitation Data'!$D$28,0,10*ROW('Sanitation Data'!D53))="","",OFFSET('Sanitation Data'!$D$28,0,10*ROW('Sanitation Data'!D53)))</f>
        <v/>
      </c>
      <c r="CL59" s="297" t="str">
        <f ca="true">+IF(OFFSET('Sanitation Data'!$D$29,0,10*ROW('Sanitation Data'!D53))="","",OFFSET('Sanitation Data'!$D$29,0,10*ROW('Sanitation Data'!D53)))</f>
        <v/>
      </c>
      <c r="CM59" s="297" t="str">
        <f ca="true">+IF(OFFSET('Sanitation Data'!$D$30,0,10*ROW('Sanitation Data'!D53))="","",OFFSET('Sanitation Data'!$D$30,0,10*ROW('Sanitation Data'!D53)))</f>
        <v/>
      </c>
      <c r="CN59" s="297" t="str">
        <f ca="true">+IF(OFFSET('Sanitation Data'!$D$31,0,10*ROW('Sanitation Data'!D53))="","",OFFSET('Sanitation Data'!$D$31,0,10*ROW('Sanitation Data'!D53)))</f>
        <v/>
      </c>
      <c r="CO59" s="297" t="str">
        <f ca="true">+IF(OFFSET('Sanitation Data'!$D$32,0,10*ROW('Sanitation Data'!D53))="","",OFFSET('Sanitation Data'!$D$32,0,10*ROW('Sanitation Data'!D53)))</f>
        <v/>
      </c>
      <c r="CP59" s="297" t="str">
        <f ca="true">+IF(OFFSET('Sanitation Data'!$E$28,0,10*ROW('Sanitation Data'!E53))="","",OFFSET('Sanitation Data'!$E$28,0,10*ROW('Sanitation Data'!E53)))</f>
        <v/>
      </c>
      <c r="CQ59" s="297" t="str">
        <f ca="true">+IF(OFFSET('Sanitation Data'!$E$29,0,10*ROW('Sanitation Data'!E53))="","",OFFSET('Sanitation Data'!$E$29,0,10*ROW('Sanitation Data'!E53)))</f>
        <v/>
      </c>
      <c r="CR59" s="297" t="str">
        <f ca="true">+IF(OFFSET('Sanitation Data'!$E$30,0,10*ROW('Sanitation Data'!E53))="","",OFFSET('Sanitation Data'!$E$30,0,10*ROW('Sanitation Data'!E53)))</f>
        <v/>
      </c>
      <c r="CS59" s="297" t="str">
        <f ca="true">+IF(OFFSET('Sanitation Data'!$E$31,0,10*ROW('Sanitation Data'!E53))="","",OFFSET('Sanitation Data'!$E$31,0,10*ROW('Sanitation Data'!E53)))</f>
        <v/>
      </c>
      <c r="CT59" s="297" t="str">
        <f ca="true">+IF(OFFSET('Sanitation Data'!$E$32,0,10*ROW('Sanitation Data'!E53))="","",OFFSET('Sanitation Data'!$E$32,0,10*ROW('Sanitation Data'!E53)))</f>
        <v/>
      </c>
      <c r="CU59" s="297" t="str">
        <f ca="true">+IF(OFFSET('Sanitation Data'!$F$28,0,10*ROW('Sanitation Data'!F53))="","",OFFSET('Sanitation Data'!$F$28,0,10*ROW('Sanitation Data'!F53)))</f>
        <v/>
      </c>
      <c r="CV59" s="297" t="str">
        <f ca="true">+IF(OFFSET('Sanitation Data'!$F$29,0,10*ROW('Sanitation Data'!F53))="","",OFFSET('Sanitation Data'!$F$29,0,10*ROW('Sanitation Data'!F53)))</f>
        <v/>
      </c>
      <c r="CW59" s="297" t="str">
        <f ca="true">+IF(OFFSET('Sanitation Data'!$F$30,0,10*ROW('Sanitation Data'!F53))="","",OFFSET('Sanitation Data'!$F$30,0,10*ROW('Sanitation Data'!F53)))</f>
        <v/>
      </c>
      <c r="CX59" s="297" t="str">
        <f ca="true">+IF(OFFSET('Sanitation Data'!$F$31,0,10*ROW('Sanitation Data'!F53))="","",OFFSET('Sanitation Data'!$F$31,0,10*ROW('Sanitation Data'!F53)))</f>
        <v/>
      </c>
      <c r="CY59" s="297" t="str">
        <f ca="true">+IF(OFFSET('Sanitation Data'!$F$32,0,10*ROW('Sanitation Data'!F53))="","",OFFSET('Sanitation Data'!$F$32,0,10*ROW('Sanitation Data'!F53)))</f>
        <v/>
      </c>
      <c r="CZ59" s="297" t="str">
        <f ca="true">+IF(OFFSET('Sanitation Data'!$G$28,0,10*ROW('Sanitation Data'!G53))="","",OFFSET('Sanitation Data'!$G$28,0,10*ROW('Sanitation Data'!G53)))</f>
        <v/>
      </c>
      <c r="DA59" s="297" t="str">
        <f ca="true">+IF(OFFSET('Sanitation Data'!$G$29,0,10*ROW('Sanitation Data'!G53))="","",OFFSET('Sanitation Data'!$G$29,0,10*ROW('Sanitation Data'!G53)))</f>
        <v/>
      </c>
      <c r="DB59" s="297" t="str">
        <f ca="true">+IF(OFFSET('Sanitation Data'!$G$30,0,10*ROW('Sanitation Data'!G53))="","",OFFSET('Sanitation Data'!$G$30,0,10*ROW('Sanitation Data'!G53)))</f>
        <v/>
      </c>
      <c r="DC59" s="297" t="str">
        <f ca="true">+IF(OFFSET('Sanitation Data'!$G$31,0,10*ROW('Sanitation Data'!G53))="","",OFFSET('Sanitation Data'!$G$31,0,10*ROW('Sanitation Data'!G53)))</f>
        <v/>
      </c>
      <c r="DD59" s="297" t="str">
        <f ca="true">+IF(OFFSET('Sanitation Data'!$G$32,0,10*ROW('Sanitation Data'!G53))="","",OFFSET('Sanitation Data'!$G$32,0,10*ROW('Sanitation Data'!G53)))</f>
        <v/>
      </c>
      <c r="DE59" s="297" t="str">
        <f ca="true">+IF(OFFSET('Sanitation Data'!$H$28,0,10*ROW('Sanitation Data'!H53))="","",OFFSET('Sanitation Data'!$H$28,0,10*ROW('Sanitation Data'!H53)))</f>
        <v/>
      </c>
      <c r="DF59" s="297" t="str">
        <f ca="true">+IF(OFFSET('Sanitation Data'!$H$29,0,10*ROW('Sanitation Data'!H53))="","",OFFSET('Sanitation Data'!$H$29,0,10*ROW('Sanitation Data'!H53)))</f>
        <v/>
      </c>
      <c r="DG59" s="297" t="str">
        <f ca="true">+IF(OFFSET('Sanitation Data'!$H$30,0,10*ROW('Sanitation Data'!H53))="","",OFFSET('Sanitation Data'!$H$30,0,10*ROW('Sanitation Data'!H53)))</f>
        <v/>
      </c>
      <c r="DH59" s="297" t="str">
        <f ca="true">+IF(OFFSET('Sanitation Data'!$H$31,0,10*ROW('Sanitation Data'!H53))="","",OFFSET('Sanitation Data'!$H$31,0,10*ROW('Sanitation Data'!H53)))</f>
        <v/>
      </c>
      <c r="DI59" s="297" t="str">
        <f ca="true">+IF(OFFSET('Sanitation Data'!$H$32,0,10*ROW('Sanitation Data'!H53))="","",OFFSET('Sanitation Data'!$H$32,0,10*ROW('Sanitation Data'!H53)))</f>
        <v/>
      </c>
      <c r="DJ59" s="297" t="str">
        <f ca="true">+IF(OFFSET('Sanitation Data'!$I$28,0,10*ROW('Sanitation Data'!I53))="","",OFFSET('Sanitation Data'!$I$28,0,10*ROW('Sanitation Data'!I53)))</f>
        <v/>
      </c>
      <c r="DK59" s="297" t="str">
        <f ca="true">+IF(OFFSET('Sanitation Data'!$I$29,0,10*ROW('Sanitation Data'!I53))="","",OFFSET('Sanitation Data'!$I$29,0,10*ROW('Sanitation Data'!I53)))</f>
        <v/>
      </c>
      <c r="DL59" s="297" t="str">
        <f ca="true">+IF(OFFSET('Sanitation Data'!$I$30,0,10*ROW('Sanitation Data'!I53))="","",OFFSET('Sanitation Data'!$I$30,0,10*ROW('Sanitation Data'!I53)))</f>
        <v/>
      </c>
      <c r="DM59" s="297" t="str">
        <f ca="true">+IF(OFFSET('Sanitation Data'!$I$31,0,10*ROW('Sanitation Data'!I53))="","",OFFSET('Sanitation Data'!$I$31,0,10*ROW('Sanitation Data'!I53)))</f>
        <v/>
      </c>
      <c r="DN59" s="297" t="str">
        <f ca="true">+IF(OFFSET('Sanitation Data'!$I$32,0,10*ROW('Sanitation Data'!I53))="","",OFFSET('Sanitation Data'!$I$32,0,10*ROW('Sanitation Data'!I53)))</f>
        <v/>
      </c>
      <c r="DO59" s="297" t="str">
        <f ca="true">+IF(OFFSET('Hygiene Data'!$D$11,0,10*ROW('Hygiene Data'!D53))="","",OFFSET('Hygiene Data'!$D$11,0,10*ROW('Hygiene Data'!D53)))</f>
        <v/>
      </c>
      <c r="DP59" s="297" t="str">
        <f ca="true">+IF(OFFSET('Hygiene Data'!$D$12,0,10*ROW('Hygiene Data'!D53))="","",OFFSET('Hygiene Data'!$D$12,0,10*ROW('Hygiene Data'!D53)))</f>
        <v/>
      </c>
      <c r="DQ59" s="297" t="str">
        <f ca="true">+IF(OFFSET('Hygiene Data'!$D$13,0,10*ROW('Hygiene Data'!D53))="","",OFFSET('Hygiene Data'!$D$13,0,10*ROW('Hygiene Data'!D53)))</f>
        <v/>
      </c>
      <c r="DR59" s="297" t="str">
        <f ca="true">+IF(OFFSET('Hygiene Data'!$E$11,0,10*ROW('Hygiene Data'!E53))="","",OFFSET('Hygiene Data'!$E$11,0,10*ROW('Hygiene Data'!E53)))</f>
        <v/>
      </c>
      <c r="DS59" s="297" t="str">
        <f ca="true">+IF(OFFSET('Hygiene Data'!$E$12,0,10*ROW('Hygiene Data'!E53))="","",OFFSET('Hygiene Data'!$E$12,0,10*ROW('Hygiene Data'!E53)))</f>
        <v/>
      </c>
      <c r="DT59" s="297" t="str">
        <f ca="true">+IF(OFFSET('Hygiene Data'!$E$13,0,10*ROW('Hygiene Data'!E53))="","",OFFSET('Hygiene Data'!$E$13,0,10*ROW('Hygiene Data'!E53)))</f>
        <v/>
      </c>
      <c r="DU59" s="297" t="str">
        <f ca="true">+IF(OFFSET('Hygiene Data'!$F$11,0,10*ROW('Hygiene Data'!F53))="","",OFFSET('Hygiene Data'!$F$11,0,10*ROW('Hygiene Data'!F53)))</f>
        <v/>
      </c>
      <c r="DV59" s="297" t="str">
        <f ca="true">+IF(OFFSET('Hygiene Data'!$F$12,0,10*ROW('Hygiene Data'!F53))="","",OFFSET('Hygiene Data'!$F$12,0,10*ROW('Hygiene Data'!F53)))</f>
        <v/>
      </c>
      <c r="DW59" s="297" t="str">
        <f ca="true">+IF(OFFSET('Hygiene Data'!$F$13,0,10*ROW('Hygiene Data'!F53))="","",OFFSET('Hygiene Data'!$F$13,0,10*ROW('Hygiene Data'!F53)))</f>
        <v/>
      </c>
      <c r="DX59" s="297" t="str">
        <f ca="true">+IF(OFFSET('Hygiene Data'!$G$11,0,10*ROW('Hygiene Data'!G53))="","",OFFSET('Hygiene Data'!$G$11,0,10*ROW('Hygiene Data'!G53)))</f>
        <v/>
      </c>
      <c r="DY59" s="297" t="str">
        <f ca="true">+IF(OFFSET('Hygiene Data'!$G$12,0,10*ROW('Hygiene Data'!G53))="","",OFFSET('Hygiene Data'!$G$12,0,10*ROW('Hygiene Data'!G53)))</f>
        <v/>
      </c>
      <c r="DZ59" s="297" t="str">
        <f ca="true">+IF(OFFSET('Hygiene Data'!$G$13,0,10*ROW('Hygiene Data'!G53))="","",OFFSET('Hygiene Data'!$G$13,0,10*ROW('Hygiene Data'!G53)))</f>
        <v/>
      </c>
      <c r="EA59" s="297" t="str">
        <f ca="true">+IF(OFFSET('Hygiene Data'!$H$11,0,10*ROW('Hygiene Data'!H53))="","",OFFSET('Hygiene Data'!$H$11,0,10*ROW('Hygiene Data'!H53)))</f>
        <v/>
      </c>
      <c r="EB59" s="297" t="str">
        <f ca="true">+IF(OFFSET('Hygiene Data'!$H$12,0,10*ROW('Hygiene Data'!H53))="","",OFFSET('Hygiene Data'!$H$12,0,10*ROW('Hygiene Data'!H53)))</f>
        <v/>
      </c>
      <c r="EC59" s="297" t="str">
        <f ca="true">+IF(OFFSET('Hygiene Data'!$H$13,0,10*ROW('Hygiene Data'!H53))="","",OFFSET('Hygiene Data'!$H$13,0,10*ROW('Hygiene Data'!H53)))</f>
        <v/>
      </c>
      <c r="ED59" s="297" t="str">
        <f ca="true">+IF(OFFSET('Hygiene Data'!$I$11,0,10*ROW('Hygiene Data'!I53))="","",OFFSET('Hygiene Data'!$I$11,0,10*ROW('Hygiene Data'!I53)))</f>
        <v/>
      </c>
      <c r="EE59" s="297" t="str">
        <f ca="true">+IF(OFFSET('Hygiene Data'!$I$12,0,10*ROW('Hygiene Data'!I53))="","",OFFSET('Hygiene Data'!$I$12,0,10*ROW('Hygiene Data'!I53)))</f>
        <v/>
      </c>
      <c r="EF59" s="29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7"/>
      <c r="BS60" s="297" t="str">
        <f ca="true">+IF(OFFSET('Water Data'!$D$27,0,10*ROW('Water Data'!D54))="","",OFFSET('Water Data'!$D$27,0,10*ROW('Water Data'!D54)))</f>
        <v/>
      </c>
      <c r="BT60" s="297" t="str">
        <f ca="true">+IF(OFFSET('Water Data'!$D$28,0,10*ROW('Water Data'!D54))="","",OFFSET('Water Data'!$D$28,0,10*ROW('Water Data'!D54)))</f>
        <v/>
      </c>
      <c r="BU60" s="297" t="str">
        <f ca="true">+IF(OFFSET('Water Data'!$D$29,0,10*ROW('Water Data'!D54))="","",OFFSET('Water Data'!$D$29,0,10*ROW('Water Data'!D54)))</f>
        <v/>
      </c>
      <c r="BV60" s="297" t="str">
        <f ca="true">+IF(OFFSET('Water Data'!$E$27,0,10*ROW('Water Data'!E54))="","",OFFSET('Water Data'!$E$27,0,10*ROW('Water Data'!E54)))</f>
        <v/>
      </c>
      <c r="BW60" s="297" t="str">
        <f ca="true">+IF(OFFSET('Water Data'!$E$28,0,10*ROW('Water Data'!E54))="","",OFFSET('Water Data'!$E$28,0,10*ROW('Water Data'!E54)))</f>
        <v/>
      </c>
      <c r="BX60" s="297" t="str">
        <f ca="true">+IF(OFFSET('Water Data'!$E$29,0,10*ROW('Water Data'!E54))="","",OFFSET('Water Data'!$E$29,0,10*ROW('Water Data'!E54)))</f>
        <v/>
      </c>
      <c r="BY60" s="297" t="str">
        <f ca="true">+IF(OFFSET('Water Data'!$F$27,0,10*ROW('Water Data'!F54))="","",OFFSET('Water Data'!$F$27,0,10*ROW('Water Data'!F54)))</f>
        <v/>
      </c>
      <c r="BZ60" s="297" t="str">
        <f ca="true">+IF(OFFSET('Water Data'!$F$28,0,10*ROW('Water Data'!F54))="","",OFFSET('Water Data'!$F$28,0,10*ROW('Water Data'!F54)))</f>
        <v/>
      </c>
      <c r="CA60" s="297" t="str">
        <f ca="true">+IF(OFFSET('Water Data'!$F$29,0,10*ROW('Water Data'!F54))="","",OFFSET('Water Data'!$F$29,0,10*ROW('Water Data'!F54)))</f>
        <v/>
      </c>
      <c r="CB60" s="297" t="str">
        <f ca="true">+IF(OFFSET('Water Data'!$G$27,0,10*ROW('Water Data'!G54))="","",OFFSET('Water Data'!$G$27,0,10*ROW('Water Data'!G54)))</f>
        <v/>
      </c>
      <c r="CC60" s="297" t="str">
        <f ca="true">+IF(OFFSET('Water Data'!$G$28,0,10*ROW('Water Data'!G54))="","",OFFSET('Water Data'!$G$28,0,10*ROW('Water Data'!G54)))</f>
        <v/>
      </c>
      <c r="CD60" s="297" t="str">
        <f ca="true">+IF(OFFSET('Water Data'!$G$29,0,10*ROW('Water Data'!G54))="","",OFFSET('Water Data'!$G$29,0,10*ROW('Water Data'!G54)))</f>
        <v/>
      </c>
      <c r="CE60" s="297" t="str">
        <f ca="true">+IF(OFFSET('Water Data'!$H$27,0,10*ROW('Water Data'!H54))="","",OFFSET('Water Data'!$H$27,0,10*ROW('Water Data'!H54)))</f>
        <v/>
      </c>
      <c r="CF60" s="297" t="str">
        <f ca="true">+IF(OFFSET('Water Data'!$H$28,0,10*ROW('Water Data'!H54))="","",OFFSET('Water Data'!$H$28,0,10*ROW('Water Data'!H54)))</f>
        <v/>
      </c>
      <c r="CG60" s="297" t="str">
        <f ca="true">+IF(OFFSET('Water Data'!$H$29,0,10*ROW('Water Data'!H54))="","",OFFSET('Water Data'!$H$29,0,10*ROW('Water Data'!H54)))</f>
        <v/>
      </c>
      <c r="CH60" s="297" t="str">
        <f ca="true">+IF(OFFSET('Water Data'!$I$27,0,10*ROW('Water Data'!I54))="","",OFFSET('Water Data'!$I$27,0,10*ROW('Water Data'!I54)))</f>
        <v/>
      </c>
      <c r="CI60" s="297" t="str">
        <f ca="true">+IF(OFFSET('Water Data'!$I$28,0,10*ROW('Water Data'!I54))="","",OFFSET('Water Data'!$I$28,0,10*ROW('Water Data'!I54)))</f>
        <v/>
      </c>
      <c r="CJ60" s="297" t="str">
        <f ca="true">+IF(OFFSET('Water Data'!$I$29,0,10*ROW('Water Data'!I54))="","",OFFSET('Water Data'!$I$29,0,10*ROW('Water Data'!I54)))</f>
        <v/>
      </c>
      <c r="CK60" s="297" t="str">
        <f ca="true">+IF(OFFSET('Sanitation Data'!$D$28,0,10*ROW('Sanitation Data'!D54))="","",OFFSET('Sanitation Data'!$D$28,0,10*ROW('Sanitation Data'!D54)))</f>
        <v/>
      </c>
      <c r="CL60" s="297" t="str">
        <f ca="true">+IF(OFFSET('Sanitation Data'!$D$29,0,10*ROW('Sanitation Data'!D54))="","",OFFSET('Sanitation Data'!$D$29,0,10*ROW('Sanitation Data'!D54)))</f>
        <v/>
      </c>
      <c r="CM60" s="297" t="str">
        <f ca="true">+IF(OFFSET('Sanitation Data'!$D$30,0,10*ROW('Sanitation Data'!D54))="","",OFFSET('Sanitation Data'!$D$30,0,10*ROW('Sanitation Data'!D54)))</f>
        <v/>
      </c>
      <c r="CN60" s="297" t="str">
        <f ca="true">+IF(OFFSET('Sanitation Data'!$D$31,0,10*ROW('Sanitation Data'!D54))="","",OFFSET('Sanitation Data'!$D$31,0,10*ROW('Sanitation Data'!D54)))</f>
        <v/>
      </c>
      <c r="CO60" s="297" t="str">
        <f ca="true">+IF(OFFSET('Sanitation Data'!$D$32,0,10*ROW('Sanitation Data'!D54))="","",OFFSET('Sanitation Data'!$D$32,0,10*ROW('Sanitation Data'!D54)))</f>
        <v/>
      </c>
      <c r="CP60" s="297" t="str">
        <f ca="true">+IF(OFFSET('Sanitation Data'!$E$28,0,10*ROW('Sanitation Data'!E54))="","",OFFSET('Sanitation Data'!$E$28,0,10*ROW('Sanitation Data'!E54)))</f>
        <v/>
      </c>
      <c r="CQ60" s="297" t="str">
        <f ca="true">+IF(OFFSET('Sanitation Data'!$E$29,0,10*ROW('Sanitation Data'!E54))="","",OFFSET('Sanitation Data'!$E$29,0,10*ROW('Sanitation Data'!E54)))</f>
        <v/>
      </c>
      <c r="CR60" s="297" t="str">
        <f ca="true">+IF(OFFSET('Sanitation Data'!$E$30,0,10*ROW('Sanitation Data'!E54))="","",OFFSET('Sanitation Data'!$E$30,0,10*ROW('Sanitation Data'!E54)))</f>
        <v/>
      </c>
      <c r="CS60" s="297" t="str">
        <f ca="true">+IF(OFFSET('Sanitation Data'!$E$31,0,10*ROW('Sanitation Data'!E54))="","",OFFSET('Sanitation Data'!$E$31,0,10*ROW('Sanitation Data'!E54)))</f>
        <v/>
      </c>
      <c r="CT60" s="297" t="str">
        <f ca="true">+IF(OFFSET('Sanitation Data'!$E$32,0,10*ROW('Sanitation Data'!E54))="","",OFFSET('Sanitation Data'!$E$32,0,10*ROW('Sanitation Data'!E54)))</f>
        <v/>
      </c>
      <c r="CU60" s="297" t="str">
        <f ca="true">+IF(OFFSET('Sanitation Data'!$F$28,0,10*ROW('Sanitation Data'!F54))="","",OFFSET('Sanitation Data'!$F$28,0,10*ROW('Sanitation Data'!F54)))</f>
        <v/>
      </c>
      <c r="CV60" s="297" t="str">
        <f ca="true">+IF(OFFSET('Sanitation Data'!$F$29,0,10*ROW('Sanitation Data'!F54))="","",OFFSET('Sanitation Data'!$F$29,0,10*ROW('Sanitation Data'!F54)))</f>
        <v/>
      </c>
      <c r="CW60" s="297" t="str">
        <f ca="true">+IF(OFFSET('Sanitation Data'!$F$30,0,10*ROW('Sanitation Data'!F54))="","",OFFSET('Sanitation Data'!$F$30,0,10*ROW('Sanitation Data'!F54)))</f>
        <v/>
      </c>
      <c r="CX60" s="297" t="str">
        <f ca="true">+IF(OFFSET('Sanitation Data'!$F$31,0,10*ROW('Sanitation Data'!F54))="","",OFFSET('Sanitation Data'!$F$31,0,10*ROW('Sanitation Data'!F54)))</f>
        <v/>
      </c>
      <c r="CY60" s="297" t="str">
        <f ca="true">+IF(OFFSET('Sanitation Data'!$F$32,0,10*ROW('Sanitation Data'!F54))="","",OFFSET('Sanitation Data'!$F$32,0,10*ROW('Sanitation Data'!F54)))</f>
        <v/>
      </c>
      <c r="CZ60" s="297" t="str">
        <f ca="true">+IF(OFFSET('Sanitation Data'!$G$28,0,10*ROW('Sanitation Data'!G54))="","",OFFSET('Sanitation Data'!$G$28,0,10*ROW('Sanitation Data'!G54)))</f>
        <v/>
      </c>
      <c r="DA60" s="297" t="str">
        <f ca="true">+IF(OFFSET('Sanitation Data'!$G$29,0,10*ROW('Sanitation Data'!G54))="","",OFFSET('Sanitation Data'!$G$29,0,10*ROW('Sanitation Data'!G54)))</f>
        <v/>
      </c>
      <c r="DB60" s="297" t="str">
        <f ca="true">+IF(OFFSET('Sanitation Data'!$G$30,0,10*ROW('Sanitation Data'!G54))="","",OFFSET('Sanitation Data'!$G$30,0,10*ROW('Sanitation Data'!G54)))</f>
        <v/>
      </c>
      <c r="DC60" s="297" t="str">
        <f ca="true">+IF(OFFSET('Sanitation Data'!$G$31,0,10*ROW('Sanitation Data'!G54))="","",OFFSET('Sanitation Data'!$G$31,0,10*ROW('Sanitation Data'!G54)))</f>
        <v/>
      </c>
      <c r="DD60" s="297" t="str">
        <f ca="true">+IF(OFFSET('Sanitation Data'!$G$32,0,10*ROW('Sanitation Data'!G54))="","",OFFSET('Sanitation Data'!$G$32,0,10*ROW('Sanitation Data'!G54)))</f>
        <v/>
      </c>
      <c r="DE60" s="297" t="str">
        <f ca="true">+IF(OFFSET('Sanitation Data'!$H$28,0,10*ROW('Sanitation Data'!H54))="","",OFFSET('Sanitation Data'!$H$28,0,10*ROW('Sanitation Data'!H54)))</f>
        <v/>
      </c>
      <c r="DF60" s="297" t="str">
        <f ca="true">+IF(OFFSET('Sanitation Data'!$H$29,0,10*ROW('Sanitation Data'!H54))="","",OFFSET('Sanitation Data'!$H$29,0,10*ROW('Sanitation Data'!H54)))</f>
        <v/>
      </c>
      <c r="DG60" s="297" t="str">
        <f ca="true">+IF(OFFSET('Sanitation Data'!$H$30,0,10*ROW('Sanitation Data'!H54))="","",OFFSET('Sanitation Data'!$H$30,0,10*ROW('Sanitation Data'!H54)))</f>
        <v/>
      </c>
      <c r="DH60" s="297" t="str">
        <f ca="true">+IF(OFFSET('Sanitation Data'!$H$31,0,10*ROW('Sanitation Data'!H54))="","",OFFSET('Sanitation Data'!$H$31,0,10*ROW('Sanitation Data'!H54)))</f>
        <v/>
      </c>
      <c r="DI60" s="297" t="str">
        <f ca="true">+IF(OFFSET('Sanitation Data'!$H$32,0,10*ROW('Sanitation Data'!H54))="","",OFFSET('Sanitation Data'!$H$32,0,10*ROW('Sanitation Data'!H54)))</f>
        <v/>
      </c>
      <c r="DJ60" s="297" t="str">
        <f ca="true">+IF(OFFSET('Sanitation Data'!$I$28,0,10*ROW('Sanitation Data'!I54))="","",OFFSET('Sanitation Data'!$I$28,0,10*ROW('Sanitation Data'!I54)))</f>
        <v/>
      </c>
      <c r="DK60" s="297" t="str">
        <f ca="true">+IF(OFFSET('Sanitation Data'!$I$29,0,10*ROW('Sanitation Data'!I54))="","",OFFSET('Sanitation Data'!$I$29,0,10*ROW('Sanitation Data'!I54)))</f>
        <v/>
      </c>
      <c r="DL60" s="297" t="str">
        <f ca="true">+IF(OFFSET('Sanitation Data'!$I$30,0,10*ROW('Sanitation Data'!I54))="","",OFFSET('Sanitation Data'!$I$30,0,10*ROW('Sanitation Data'!I54)))</f>
        <v/>
      </c>
      <c r="DM60" s="297" t="str">
        <f ca="true">+IF(OFFSET('Sanitation Data'!$I$31,0,10*ROW('Sanitation Data'!I54))="","",OFFSET('Sanitation Data'!$I$31,0,10*ROW('Sanitation Data'!I54)))</f>
        <v/>
      </c>
      <c r="DN60" s="297" t="str">
        <f ca="true">+IF(OFFSET('Sanitation Data'!$I$32,0,10*ROW('Sanitation Data'!I54))="","",OFFSET('Sanitation Data'!$I$32,0,10*ROW('Sanitation Data'!I54)))</f>
        <v/>
      </c>
      <c r="DO60" s="297" t="str">
        <f ca="true">+IF(OFFSET('Hygiene Data'!$D$11,0,10*ROW('Hygiene Data'!D54))="","",OFFSET('Hygiene Data'!$D$11,0,10*ROW('Hygiene Data'!D54)))</f>
        <v/>
      </c>
      <c r="DP60" s="297" t="str">
        <f ca="true">+IF(OFFSET('Hygiene Data'!$D$12,0,10*ROW('Hygiene Data'!D54))="","",OFFSET('Hygiene Data'!$D$12,0,10*ROW('Hygiene Data'!D54)))</f>
        <v/>
      </c>
      <c r="DQ60" s="297" t="str">
        <f ca="true">+IF(OFFSET('Hygiene Data'!$D$13,0,10*ROW('Hygiene Data'!D54))="","",OFFSET('Hygiene Data'!$D$13,0,10*ROW('Hygiene Data'!D54)))</f>
        <v/>
      </c>
      <c r="DR60" s="297" t="str">
        <f ca="true">+IF(OFFSET('Hygiene Data'!$E$11,0,10*ROW('Hygiene Data'!E54))="","",OFFSET('Hygiene Data'!$E$11,0,10*ROW('Hygiene Data'!E54)))</f>
        <v/>
      </c>
      <c r="DS60" s="297" t="str">
        <f ca="true">+IF(OFFSET('Hygiene Data'!$E$12,0,10*ROW('Hygiene Data'!E54))="","",OFFSET('Hygiene Data'!$E$12,0,10*ROW('Hygiene Data'!E54)))</f>
        <v/>
      </c>
      <c r="DT60" s="297" t="str">
        <f ca="true">+IF(OFFSET('Hygiene Data'!$E$13,0,10*ROW('Hygiene Data'!E54))="","",OFFSET('Hygiene Data'!$E$13,0,10*ROW('Hygiene Data'!E54)))</f>
        <v/>
      </c>
      <c r="DU60" s="297" t="str">
        <f ca="true">+IF(OFFSET('Hygiene Data'!$F$11,0,10*ROW('Hygiene Data'!F54))="","",OFFSET('Hygiene Data'!$F$11,0,10*ROW('Hygiene Data'!F54)))</f>
        <v/>
      </c>
      <c r="DV60" s="297" t="str">
        <f ca="true">+IF(OFFSET('Hygiene Data'!$F$12,0,10*ROW('Hygiene Data'!F54))="","",OFFSET('Hygiene Data'!$F$12,0,10*ROW('Hygiene Data'!F54)))</f>
        <v/>
      </c>
      <c r="DW60" s="297" t="str">
        <f ca="true">+IF(OFFSET('Hygiene Data'!$F$13,0,10*ROW('Hygiene Data'!F54))="","",OFFSET('Hygiene Data'!$F$13,0,10*ROW('Hygiene Data'!F54)))</f>
        <v/>
      </c>
      <c r="DX60" s="297" t="str">
        <f ca="true">+IF(OFFSET('Hygiene Data'!$G$11,0,10*ROW('Hygiene Data'!G54))="","",OFFSET('Hygiene Data'!$G$11,0,10*ROW('Hygiene Data'!G54)))</f>
        <v/>
      </c>
      <c r="DY60" s="297" t="str">
        <f ca="true">+IF(OFFSET('Hygiene Data'!$G$12,0,10*ROW('Hygiene Data'!G54))="","",OFFSET('Hygiene Data'!$G$12,0,10*ROW('Hygiene Data'!G54)))</f>
        <v/>
      </c>
      <c r="DZ60" s="297" t="str">
        <f ca="true">+IF(OFFSET('Hygiene Data'!$G$13,0,10*ROW('Hygiene Data'!G54))="","",OFFSET('Hygiene Data'!$G$13,0,10*ROW('Hygiene Data'!G54)))</f>
        <v/>
      </c>
      <c r="EA60" s="297" t="str">
        <f ca="true">+IF(OFFSET('Hygiene Data'!$H$11,0,10*ROW('Hygiene Data'!H54))="","",OFFSET('Hygiene Data'!$H$11,0,10*ROW('Hygiene Data'!H54)))</f>
        <v/>
      </c>
      <c r="EB60" s="297" t="str">
        <f ca="true">+IF(OFFSET('Hygiene Data'!$H$12,0,10*ROW('Hygiene Data'!H54))="","",OFFSET('Hygiene Data'!$H$12,0,10*ROW('Hygiene Data'!H54)))</f>
        <v/>
      </c>
      <c r="EC60" s="297" t="str">
        <f ca="true">+IF(OFFSET('Hygiene Data'!$H$13,0,10*ROW('Hygiene Data'!H54))="","",OFFSET('Hygiene Data'!$H$13,0,10*ROW('Hygiene Data'!H54)))</f>
        <v/>
      </c>
      <c r="ED60" s="297" t="str">
        <f ca="true">+IF(OFFSET('Hygiene Data'!$I$11,0,10*ROW('Hygiene Data'!I54))="","",OFFSET('Hygiene Data'!$I$11,0,10*ROW('Hygiene Data'!I54)))</f>
        <v/>
      </c>
      <c r="EE60" s="297" t="str">
        <f ca="true">+IF(OFFSET('Hygiene Data'!$I$12,0,10*ROW('Hygiene Data'!I54))="","",OFFSET('Hygiene Data'!$I$12,0,10*ROW('Hygiene Data'!I54)))</f>
        <v/>
      </c>
      <c r="EF60" s="29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7"/>
      <c r="BS61" s="297" t="str">
        <f ca="true">+IF(OFFSET('Water Data'!$D$27,0,10*ROW('Water Data'!D55))="","",OFFSET('Water Data'!$D$27,0,10*ROW('Water Data'!D55)))</f>
        <v/>
      </c>
      <c r="BT61" s="297" t="str">
        <f ca="true">+IF(OFFSET('Water Data'!$D$28,0,10*ROW('Water Data'!D55))="","",OFFSET('Water Data'!$D$28,0,10*ROW('Water Data'!D55)))</f>
        <v/>
      </c>
      <c r="BU61" s="297" t="str">
        <f ca="true">+IF(OFFSET('Water Data'!$D$29,0,10*ROW('Water Data'!D55))="","",OFFSET('Water Data'!$D$29,0,10*ROW('Water Data'!D55)))</f>
        <v/>
      </c>
      <c r="BV61" s="297" t="str">
        <f ca="true">+IF(OFFSET('Water Data'!$E$27,0,10*ROW('Water Data'!E55))="","",OFFSET('Water Data'!$E$27,0,10*ROW('Water Data'!E55)))</f>
        <v/>
      </c>
      <c r="BW61" s="297" t="str">
        <f ca="true">+IF(OFFSET('Water Data'!$E$28,0,10*ROW('Water Data'!E55))="","",OFFSET('Water Data'!$E$28,0,10*ROW('Water Data'!E55)))</f>
        <v/>
      </c>
      <c r="BX61" s="297" t="str">
        <f ca="true">+IF(OFFSET('Water Data'!$E$29,0,10*ROW('Water Data'!E55))="","",OFFSET('Water Data'!$E$29,0,10*ROW('Water Data'!E55)))</f>
        <v/>
      </c>
      <c r="BY61" s="297" t="str">
        <f ca="true">+IF(OFFSET('Water Data'!$F$27,0,10*ROW('Water Data'!F55))="","",OFFSET('Water Data'!$F$27,0,10*ROW('Water Data'!F55)))</f>
        <v/>
      </c>
      <c r="BZ61" s="297" t="str">
        <f ca="true">+IF(OFFSET('Water Data'!$F$28,0,10*ROW('Water Data'!F55))="","",OFFSET('Water Data'!$F$28,0,10*ROW('Water Data'!F55)))</f>
        <v/>
      </c>
      <c r="CA61" s="297" t="str">
        <f ca="true">+IF(OFFSET('Water Data'!$F$29,0,10*ROW('Water Data'!F55))="","",OFFSET('Water Data'!$F$29,0,10*ROW('Water Data'!F55)))</f>
        <v/>
      </c>
      <c r="CB61" s="297" t="str">
        <f ca="true">+IF(OFFSET('Water Data'!$G$27,0,10*ROW('Water Data'!G55))="","",OFFSET('Water Data'!$G$27,0,10*ROW('Water Data'!G55)))</f>
        <v/>
      </c>
      <c r="CC61" s="297" t="str">
        <f ca="true">+IF(OFFSET('Water Data'!$G$28,0,10*ROW('Water Data'!G55))="","",OFFSET('Water Data'!$G$28,0,10*ROW('Water Data'!G55)))</f>
        <v/>
      </c>
      <c r="CD61" s="297" t="str">
        <f ca="true">+IF(OFFSET('Water Data'!$G$29,0,10*ROW('Water Data'!G55))="","",OFFSET('Water Data'!$G$29,0,10*ROW('Water Data'!G55)))</f>
        <v/>
      </c>
      <c r="CE61" s="297" t="str">
        <f ca="true">+IF(OFFSET('Water Data'!$H$27,0,10*ROW('Water Data'!H55))="","",OFFSET('Water Data'!$H$27,0,10*ROW('Water Data'!H55)))</f>
        <v/>
      </c>
      <c r="CF61" s="297" t="str">
        <f ca="true">+IF(OFFSET('Water Data'!$H$28,0,10*ROW('Water Data'!H55))="","",OFFSET('Water Data'!$H$28,0,10*ROW('Water Data'!H55)))</f>
        <v/>
      </c>
      <c r="CG61" s="297" t="str">
        <f ca="true">+IF(OFFSET('Water Data'!$H$29,0,10*ROW('Water Data'!H55))="","",OFFSET('Water Data'!$H$29,0,10*ROW('Water Data'!H55)))</f>
        <v/>
      </c>
      <c r="CH61" s="297" t="str">
        <f ca="true">+IF(OFFSET('Water Data'!$I$27,0,10*ROW('Water Data'!I55))="","",OFFSET('Water Data'!$I$27,0,10*ROW('Water Data'!I55)))</f>
        <v/>
      </c>
      <c r="CI61" s="297" t="str">
        <f ca="true">+IF(OFFSET('Water Data'!$I$28,0,10*ROW('Water Data'!I55))="","",OFFSET('Water Data'!$I$28,0,10*ROW('Water Data'!I55)))</f>
        <v/>
      </c>
      <c r="CJ61" s="297" t="str">
        <f ca="true">+IF(OFFSET('Water Data'!$I$29,0,10*ROW('Water Data'!I55))="","",OFFSET('Water Data'!$I$29,0,10*ROW('Water Data'!I55)))</f>
        <v/>
      </c>
      <c r="CK61" s="297" t="str">
        <f ca="true">+IF(OFFSET('Sanitation Data'!$D$28,0,10*ROW('Sanitation Data'!D55))="","",OFFSET('Sanitation Data'!$D$28,0,10*ROW('Sanitation Data'!D55)))</f>
        <v/>
      </c>
      <c r="CL61" s="297" t="str">
        <f ca="true">+IF(OFFSET('Sanitation Data'!$D$29,0,10*ROW('Sanitation Data'!D55))="","",OFFSET('Sanitation Data'!$D$29,0,10*ROW('Sanitation Data'!D55)))</f>
        <v/>
      </c>
      <c r="CM61" s="297" t="str">
        <f ca="true">+IF(OFFSET('Sanitation Data'!$D$30,0,10*ROW('Sanitation Data'!D55))="","",OFFSET('Sanitation Data'!$D$30,0,10*ROW('Sanitation Data'!D55)))</f>
        <v/>
      </c>
      <c r="CN61" s="297" t="str">
        <f ca="true">+IF(OFFSET('Sanitation Data'!$D$31,0,10*ROW('Sanitation Data'!D55))="","",OFFSET('Sanitation Data'!$D$31,0,10*ROW('Sanitation Data'!D55)))</f>
        <v/>
      </c>
      <c r="CO61" s="297" t="str">
        <f ca="true">+IF(OFFSET('Sanitation Data'!$D$32,0,10*ROW('Sanitation Data'!D55))="","",OFFSET('Sanitation Data'!$D$32,0,10*ROW('Sanitation Data'!D55)))</f>
        <v/>
      </c>
      <c r="CP61" s="297" t="str">
        <f ca="true">+IF(OFFSET('Sanitation Data'!$E$28,0,10*ROW('Sanitation Data'!E55))="","",OFFSET('Sanitation Data'!$E$28,0,10*ROW('Sanitation Data'!E55)))</f>
        <v/>
      </c>
      <c r="CQ61" s="297" t="str">
        <f ca="true">+IF(OFFSET('Sanitation Data'!$E$29,0,10*ROW('Sanitation Data'!E55))="","",OFFSET('Sanitation Data'!$E$29,0,10*ROW('Sanitation Data'!E55)))</f>
        <v/>
      </c>
      <c r="CR61" s="297" t="str">
        <f ca="true">+IF(OFFSET('Sanitation Data'!$E$30,0,10*ROW('Sanitation Data'!E55))="","",OFFSET('Sanitation Data'!$E$30,0,10*ROW('Sanitation Data'!E55)))</f>
        <v/>
      </c>
      <c r="CS61" s="297" t="str">
        <f ca="true">+IF(OFFSET('Sanitation Data'!$E$31,0,10*ROW('Sanitation Data'!E55))="","",OFFSET('Sanitation Data'!$E$31,0,10*ROW('Sanitation Data'!E55)))</f>
        <v/>
      </c>
      <c r="CT61" s="297" t="str">
        <f ca="true">+IF(OFFSET('Sanitation Data'!$E$32,0,10*ROW('Sanitation Data'!E55))="","",OFFSET('Sanitation Data'!$E$32,0,10*ROW('Sanitation Data'!E55)))</f>
        <v/>
      </c>
      <c r="CU61" s="297" t="str">
        <f ca="true">+IF(OFFSET('Sanitation Data'!$F$28,0,10*ROW('Sanitation Data'!F55))="","",OFFSET('Sanitation Data'!$F$28,0,10*ROW('Sanitation Data'!F55)))</f>
        <v/>
      </c>
      <c r="CV61" s="297" t="str">
        <f ca="true">+IF(OFFSET('Sanitation Data'!$F$29,0,10*ROW('Sanitation Data'!F55))="","",OFFSET('Sanitation Data'!$F$29,0,10*ROW('Sanitation Data'!F55)))</f>
        <v/>
      </c>
      <c r="CW61" s="297" t="str">
        <f ca="true">+IF(OFFSET('Sanitation Data'!$F$30,0,10*ROW('Sanitation Data'!F55))="","",OFFSET('Sanitation Data'!$F$30,0,10*ROW('Sanitation Data'!F55)))</f>
        <v/>
      </c>
      <c r="CX61" s="297" t="str">
        <f ca="true">+IF(OFFSET('Sanitation Data'!$F$31,0,10*ROW('Sanitation Data'!F55))="","",OFFSET('Sanitation Data'!$F$31,0,10*ROW('Sanitation Data'!F55)))</f>
        <v/>
      </c>
      <c r="CY61" s="297" t="str">
        <f ca="true">+IF(OFFSET('Sanitation Data'!$F$32,0,10*ROW('Sanitation Data'!F55))="","",OFFSET('Sanitation Data'!$F$32,0,10*ROW('Sanitation Data'!F55)))</f>
        <v/>
      </c>
      <c r="CZ61" s="297" t="str">
        <f ca="true">+IF(OFFSET('Sanitation Data'!$G$28,0,10*ROW('Sanitation Data'!G55))="","",OFFSET('Sanitation Data'!$G$28,0,10*ROW('Sanitation Data'!G55)))</f>
        <v/>
      </c>
      <c r="DA61" s="297" t="str">
        <f ca="true">+IF(OFFSET('Sanitation Data'!$G$29,0,10*ROW('Sanitation Data'!G55))="","",OFFSET('Sanitation Data'!$G$29,0,10*ROW('Sanitation Data'!G55)))</f>
        <v/>
      </c>
      <c r="DB61" s="297" t="str">
        <f ca="true">+IF(OFFSET('Sanitation Data'!$G$30,0,10*ROW('Sanitation Data'!G55))="","",OFFSET('Sanitation Data'!$G$30,0,10*ROW('Sanitation Data'!G55)))</f>
        <v/>
      </c>
      <c r="DC61" s="297" t="str">
        <f ca="true">+IF(OFFSET('Sanitation Data'!$G$31,0,10*ROW('Sanitation Data'!G55))="","",OFFSET('Sanitation Data'!$G$31,0,10*ROW('Sanitation Data'!G55)))</f>
        <v/>
      </c>
      <c r="DD61" s="297" t="str">
        <f ca="true">+IF(OFFSET('Sanitation Data'!$G$32,0,10*ROW('Sanitation Data'!G55))="","",OFFSET('Sanitation Data'!$G$32,0,10*ROW('Sanitation Data'!G55)))</f>
        <v/>
      </c>
      <c r="DE61" s="297" t="str">
        <f ca="true">+IF(OFFSET('Sanitation Data'!$H$28,0,10*ROW('Sanitation Data'!H55))="","",OFFSET('Sanitation Data'!$H$28,0,10*ROW('Sanitation Data'!H55)))</f>
        <v/>
      </c>
      <c r="DF61" s="297" t="str">
        <f ca="true">+IF(OFFSET('Sanitation Data'!$H$29,0,10*ROW('Sanitation Data'!H55))="","",OFFSET('Sanitation Data'!$H$29,0,10*ROW('Sanitation Data'!H55)))</f>
        <v/>
      </c>
      <c r="DG61" s="297" t="str">
        <f ca="true">+IF(OFFSET('Sanitation Data'!$H$30,0,10*ROW('Sanitation Data'!H55))="","",OFFSET('Sanitation Data'!$H$30,0,10*ROW('Sanitation Data'!H55)))</f>
        <v/>
      </c>
      <c r="DH61" s="297" t="str">
        <f ca="true">+IF(OFFSET('Sanitation Data'!$H$31,0,10*ROW('Sanitation Data'!H55))="","",OFFSET('Sanitation Data'!$H$31,0,10*ROW('Sanitation Data'!H55)))</f>
        <v/>
      </c>
      <c r="DI61" s="297" t="str">
        <f ca="true">+IF(OFFSET('Sanitation Data'!$H$32,0,10*ROW('Sanitation Data'!H55))="","",OFFSET('Sanitation Data'!$H$32,0,10*ROW('Sanitation Data'!H55)))</f>
        <v/>
      </c>
      <c r="DJ61" s="297" t="str">
        <f ca="true">+IF(OFFSET('Sanitation Data'!$I$28,0,10*ROW('Sanitation Data'!I55))="","",OFFSET('Sanitation Data'!$I$28,0,10*ROW('Sanitation Data'!I55)))</f>
        <v/>
      </c>
      <c r="DK61" s="297" t="str">
        <f ca="true">+IF(OFFSET('Sanitation Data'!$I$29,0,10*ROW('Sanitation Data'!I55))="","",OFFSET('Sanitation Data'!$I$29,0,10*ROW('Sanitation Data'!I55)))</f>
        <v/>
      </c>
      <c r="DL61" s="297" t="str">
        <f ca="true">+IF(OFFSET('Sanitation Data'!$I$30,0,10*ROW('Sanitation Data'!I55))="","",OFFSET('Sanitation Data'!$I$30,0,10*ROW('Sanitation Data'!I55)))</f>
        <v/>
      </c>
      <c r="DM61" s="297" t="str">
        <f ca="true">+IF(OFFSET('Sanitation Data'!$I$31,0,10*ROW('Sanitation Data'!I55))="","",OFFSET('Sanitation Data'!$I$31,0,10*ROW('Sanitation Data'!I55)))</f>
        <v/>
      </c>
      <c r="DN61" s="297" t="str">
        <f ca="true">+IF(OFFSET('Sanitation Data'!$I$32,0,10*ROW('Sanitation Data'!I55))="","",OFFSET('Sanitation Data'!$I$32,0,10*ROW('Sanitation Data'!I55)))</f>
        <v/>
      </c>
      <c r="DO61" s="297" t="str">
        <f ca="true">+IF(OFFSET('Hygiene Data'!$D$11,0,10*ROW('Hygiene Data'!D55))="","",OFFSET('Hygiene Data'!$D$11,0,10*ROW('Hygiene Data'!D55)))</f>
        <v/>
      </c>
      <c r="DP61" s="297" t="str">
        <f ca="true">+IF(OFFSET('Hygiene Data'!$D$12,0,10*ROW('Hygiene Data'!D55))="","",OFFSET('Hygiene Data'!$D$12,0,10*ROW('Hygiene Data'!D55)))</f>
        <v/>
      </c>
      <c r="DQ61" s="297" t="str">
        <f ca="true">+IF(OFFSET('Hygiene Data'!$D$13,0,10*ROW('Hygiene Data'!D55))="","",OFFSET('Hygiene Data'!$D$13,0,10*ROW('Hygiene Data'!D55)))</f>
        <v/>
      </c>
      <c r="DR61" s="297" t="str">
        <f ca="true">+IF(OFFSET('Hygiene Data'!$E$11,0,10*ROW('Hygiene Data'!E55))="","",OFFSET('Hygiene Data'!$E$11,0,10*ROW('Hygiene Data'!E55)))</f>
        <v/>
      </c>
      <c r="DS61" s="297" t="str">
        <f ca="true">+IF(OFFSET('Hygiene Data'!$E$12,0,10*ROW('Hygiene Data'!E55))="","",OFFSET('Hygiene Data'!$E$12,0,10*ROW('Hygiene Data'!E55)))</f>
        <v/>
      </c>
      <c r="DT61" s="297" t="str">
        <f ca="true">+IF(OFFSET('Hygiene Data'!$E$13,0,10*ROW('Hygiene Data'!E55))="","",OFFSET('Hygiene Data'!$E$13,0,10*ROW('Hygiene Data'!E55)))</f>
        <v/>
      </c>
      <c r="DU61" s="297" t="str">
        <f ca="true">+IF(OFFSET('Hygiene Data'!$F$11,0,10*ROW('Hygiene Data'!F55))="","",OFFSET('Hygiene Data'!$F$11,0,10*ROW('Hygiene Data'!F55)))</f>
        <v/>
      </c>
      <c r="DV61" s="297" t="str">
        <f ca="true">+IF(OFFSET('Hygiene Data'!$F$12,0,10*ROW('Hygiene Data'!F55))="","",OFFSET('Hygiene Data'!$F$12,0,10*ROW('Hygiene Data'!F55)))</f>
        <v/>
      </c>
      <c r="DW61" s="297" t="str">
        <f ca="true">+IF(OFFSET('Hygiene Data'!$F$13,0,10*ROW('Hygiene Data'!F55))="","",OFFSET('Hygiene Data'!$F$13,0,10*ROW('Hygiene Data'!F55)))</f>
        <v/>
      </c>
      <c r="DX61" s="297" t="str">
        <f ca="true">+IF(OFFSET('Hygiene Data'!$G$11,0,10*ROW('Hygiene Data'!G55))="","",OFFSET('Hygiene Data'!$G$11,0,10*ROW('Hygiene Data'!G55)))</f>
        <v/>
      </c>
      <c r="DY61" s="297" t="str">
        <f ca="true">+IF(OFFSET('Hygiene Data'!$G$12,0,10*ROW('Hygiene Data'!G55))="","",OFFSET('Hygiene Data'!$G$12,0,10*ROW('Hygiene Data'!G55)))</f>
        <v/>
      </c>
      <c r="DZ61" s="297" t="str">
        <f ca="true">+IF(OFFSET('Hygiene Data'!$G$13,0,10*ROW('Hygiene Data'!G55))="","",OFFSET('Hygiene Data'!$G$13,0,10*ROW('Hygiene Data'!G55)))</f>
        <v/>
      </c>
      <c r="EA61" s="297" t="str">
        <f ca="true">+IF(OFFSET('Hygiene Data'!$H$11,0,10*ROW('Hygiene Data'!H55))="","",OFFSET('Hygiene Data'!$H$11,0,10*ROW('Hygiene Data'!H55)))</f>
        <v/>
      </c>
      <c r="EB61" s="297" t="str">
        <f ca="true">+IF(OFFSET('Hygiene Data'!$H$12,0,10*ROW('Hygiene Data'!H55))="","",OFFSET('Hygiene Data'!$H$12,0,10*ROW('Hygiene Data'!H55)))</f>
        <v/>
      </c>
      <c r="EC61" s="297" t="str">
        <f ca="true">+IF(OFFSET('Hygiene Data'!$H$13,0,10*ROW('Hygiene Data'!H55))="","",OFFSET('Hygiene Data'!$H$13,0,10*ROW('Hygiene Data'!H55)))</f>
        <v/>
      </c>
      <c r="ED61" s="297" t="str">
        <f ca="true">+IF(OFFSET('Hygiene Data'!$I$11,0,10*ROW('Hygiene Data'!I55))="","",OFFSET('Hygiene Data'!$I$11,0,10*ROW('Hygiene Data'!I55)))</f>
        <v/>
      </c>
      <c r="EE61" s="297" t="str">
        <f ca="true">+IF(OFFSET('Hygiene Data'!$I$12,0,10*ROW('Hygiene Data'!I55))="","",OFFSET('Hygiene Data'!$I$12,0,10*ROW('Hygiene Data'!I55)))</f>
        <v/>
      </c>
      <c r="EF61" s="29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7"/>
      <c r="BS62" s="297" t="str">
        <f ca="true">+IF(OFFSET('Water Data'!$D$27,0,10*ROW('Water Data'!D56))="","",OFFSET('Water Data'!$D$27,0,10*ROW('Water Data'!D56)))</f>
        <v/>
      </c>
      <c r="BT62" s="297" t="str">
        <f ca="true">+IF(OFFSET('Water Data'!$D$28,0,10*ROW('Water Data'!D56))="","",OFFSET('Water Data'!$D$28,0,10*ROW('Water Data'!D56)))</f>
        <v/>
      </c>
      <c r="BU62" s="297" t="str">
        <f ca="true">+IF(OFFSET('Water Data'!$D$29,0,10*ROW('Water Data'!D56))="","",OFFSET('Water Data'!$D$29,0,10*ROW('Water Data'!D56)))</f>
        <v/>
      </c>
      <c r="BV62" s="297" t="str">
        <f ca="true">+IF(OFFSET('Water Data'!$E$27,0,10*ROW('Water Data'!E56))="","",OFFSET('Water Data'!$E$27,0,10*ROW('Water Data'!E56)))</f>
        <v/>
      </c>
      <c r="BW62" s="297" t="str">
        <f ca="true">+IF(OFFSET('Water Data'!$E$28,0,10*ROW('Water Data'!E56))="","",OFFSET('Water Data'!$E$28,0,10*ROW('Water Data'!E56)))</f>
        <v/>
      </c>
      <c r="BX62" s="297" t="str">
        <f ca="true">+IF(OFFSET('Water Data'!$E$29,0,10*ROW('Water Data'!E56))="","",OFFSET('Water Data'!$E$29,0,10*ROW('Water Data'!E56)))</f>
        <v/>
      </c>
      <c r="BY62" s="297" t="str">
        <f ca="true">+IF(OFFSET('Water Data'!$F$27,0,10*ROW('Water Data'!F56))="","",OFFSET('Water Data'!$F$27,0,10*ROW('Water Data'!F56)))</f>
        <v/>
      </c>
      <c r="BZ62" s="297" t="str">
        <f ca="true">+IF(OFFSET('Water Data'!$F$28,0,10*ROW('Water Data'!F56))="","",OFFSET('Water Data'!$F$28,0,10*ROW('Water Data'!F56)))</f>
        <v/>
      </c>
      <c r="CA62" s="297" t="str">
        <f ca="true">+IF(OFFSET('Water Data'!$F$29,0,10*ROW('Water Data'!F56))="","",OFFSET('Water Data'!$F$29,0,10*ROW('Water Data'!F56)))</f>
        <v/>
      </c>
      <c r="CB62" s="297" t="str">
        <f ca="true">+IF(OFFSET('Water Data'!$G$27,0,10*ROW('Water Data'!G56))="","",OFFSET('Water Data'!$G$27,0,10*ROW('Water Data'!G56)))</f>
        <v/>
      </c>
      <c r="CC62" s="297" t="str">
        <f ca="true">+IF(OFFSET('Water Data'!$G$28,0,10*ROW('Water Data'!G56))="","",OFFSET('Water Data'!$G$28,0,10*ROW('Water Data'!G56)))</f>
        <v/>
      </c>
      <c r="CD62" s="297" t="str">
        <f ca="true">+IF(OFFSET('Water Data'!$G$29,0,10*ROW('Water Data'!G56))="","",OFFSET('Water Data'!$G$29,0,10*ROW('Water Data'!G56)))</f>
        <v/>
      </c>
      <c r="CE62" s="297" t="str">
        <f ca="true">+IF(OFFSET('Water Data'!$H$27,0,10*ROW('Water Data'!H56))="","",OFFSET('Water Data'!$H$27,0,10*ROW('Water Data'!H56)))</f>
        <v/>
      </c>
      <c r="CF62" s="297" t="str">
        <f ca="true">+IF(OFFSET('Water Data'!$H$28,0,10*ROW('Water Data'!H56))="","",OFFSET('Water Data'!$H$28,0,10*ROW('Water Data'!H56)))</f>
        <v/>
      </c>
      <c r="CG62" s="297" t="str">
        <f ca="true">+IF(OFFSET('Water Data'!$H$29,0,10*ROW('Water Data'!H56))="","",OFFSET('Water Data'!$H$29,0,10*ROW('Water Data'!H56)))</f>
        <v/>
      </c>
      <c r="CH62" s="297" t="str">
        <f ca="true">+IF(OFFSET('Water Data'!$I$27,0,10*ROW('Water Data'!I56))="","",OFFSET('Water Data'!$I$27,0,10*ROW('Water Data'!I56)))</f>
        <v/>
      </c>
      <c r="CI62" s="297" t="str">
        <f ca="true">+IF(OFFSET('Water Data'!$I$28,0,10*ROW('Water Data'!I56))="","",OFFSET('Water Data'!$I$28,0,10*ROW('Water Data'!I56)))</f>
        <v/>
      </c>
      <c r="CJ62" s="297" t="str">
        <f ca="true">+IF(OFFSET('Water Data'!$I$29,0,10*ROW('Water Data'!I56))="","",OFFSET('Water Data'!$I$29,0,10*ROW('Water Data'!I56)))</f>
        <v/>
      </c>
      <c r="CK62" s="297" t="str">
        <f ca="true">+IF(OFFSET('Sanitation Data'!$D$28,0,10*ROW('Sanitation Data'!D56))="","",OFFSET('Sanitation Data'!$D$28,0,10*ROW('Sanitation Data'!D56)))</f>
        <v/>
      </c>
      <c r="CL62" s="297" t="str">
        <f ca="true">+IF(OFFSET('Sanitation Data'!$D$29,0,10*ROW('Sanitation Data'!D56))="","",OFFSET('Sanitation Data'!$D$29,0,10*ROW('Sanitation Data'!D56)))</f>
        <v/>
      </c>
      <c r="CM62" s="297" t="str">
        <f ca="true">+IF(OFFSET('Sanitation Data'!$D$30,0,10*ROW('Sanitation Data'!D56))="","",OFFSET('Sanitation Data'!$D$30,0,10*ROW('Sanitation Data'!D56)))</f>
        <v/>
      </c>
      <c r="CN62" s="297" t="str">
        <f ca="true">+IF(OFFSET('Sanitation Data'!$D$31,0,10*ROW('Sanitation Data'!D56))="","",OFFSET('Sanitation Data'!$D$31,0,10*ROW('Sanitation Data'!D56)))</f>
        <v/>
      </c>
      <c r="CO62" s="297" t="str">
        <f ca="true">+IF(OFFSET('Sanitation Data'!$D$32,0,10*ROW('Sanitation Data'!D56))="","",OFFSET('Sanitation Data'!$D$32,0,10*ROW('Sanitation Data'!D56)))</f>
        <v/>
      </c>
      <c r="CP62" s="297" t="str">
        <f ca="true">+IF(OFFSET('Sanitation Data'!$E$28,0,10*ROW('Sanitation Data'!E56))="","",OFFSET('Sanitation Data'!$E$28,0,10*ROW('Sanitation Data'!E56)))</f>
        <v/>
      </c>
      <c r="CQ62" s="297" t="str">
        <f ca="true">+IF(OFFSET('Sanitation Data'!$E$29,0,10*ROW('Sanitation Data'!E56))="","",OFFSET('Sanitation Data'!$E$29,0,10*ROW('Sanitation Data'!E56)))</f>
        <v/>
      </c>
      <c r="CR62" s="297" t="str">
        <f ca="true">+IF(OFFSET('Sanitation Data'!$E$30,0,10*ROW('Sanitation Data'!E56))="","",OFFSET('Sanitation Data'!$E$30,0,10*ROW('Sanitation Data'!E56)))</f>
        <v/>
      </c>
      <c r="CS62" s="297" t="str">
        <f ca="true">+IF(OFFSET('Sanitation Data'!$E$31,0,10*ROW('Sanitation Data'!E56))="","",OFFSET('Sanitation Data'!$E$31,0,10*ROW('Sanitation Data'!E56)))</f>
        <v/>
      </c>
      <c r="CT62" s="297" t="str">
        <f ca="true">+IF(OFFSET('Sanitation Data'!$E$32,0,10*ROW('Sanitation Data'!E56))="","",OFFSET('Sanitation Data'!$E$32,0,10*ROW('Sanitation Data'!E56)))</f>
        <v/>
      </c>
      <c r="CU62" s="297" t="str">
        <f ca="true">+IF(OFFSET('Sanitation Data'!$F$28,0,10*ROW('Sanitation Data'!F56))="","",OFFSET('Sanitation Data'!$F$28,0,10*ROW('Sanitation Data'!F56)))</f>
        <v/>
      </c>
      <c r="CV62" s="297" t="str">
        <f ca="true">+IF(OFFSET('Sanitation Data'!$F$29,0,10*ROW('Sanitation Data'!F56))="","",OFFSET('Sanitation Data'!$F$29,0,10*ROW('Sanitation Data'!F56)))</f>
        <v/>
      </c>
      <c r="CW62" s="297" t="str">
        <f ca="true">+IF(OFFSET('Sanitation Data'!$F$30,0,10*ROW('Sanitation Data'!F56))="","",OFFSET('Sanitation Data'!$F$30,0,10*ROW('Sanitation Data'!F56)))</f>
        <v/>
      </c>
      <c r="CX62" s="297" t="str">
        <f ca="true">+IF(OFFSET('Sanitation Data'!$F$31,0,10*ROW('Sanitation Data'!F56))="","",OFFSET('Sanitation Data'!$F$31,0,10*ROW('Sanitation Data'!F56)))</f>
        <v/>
      </c>
      <c r="CY62" s="297" t="str">
        <f ca="true">+IF(OFFSET('Sanitation Data'!$F$32,0,10*ROW('Sanitation Data'!F56))="","",OFFSET('Sanitation Data'!$F$32,0,10*ROW('Sanitation Data'!F56)))</f>
        <v/>
      </c>
      <c r="CZ62" s="297" t="str">
        <f ca="true">+IF(OFFSET('Sanitation Data'!$G$28,0,10*ROW('Sanitation Data'!G56))="","",OFFSET('Sanitation Data'!$G$28,0,10*ROW('Sanitation Data'!G56)))</f>
        <v/>
      </c>
      <c r="DA62" s="297" t="str">
        <f ca="true">+IF(OFFSET('Sanitation Data'!$G$29,0,10*ROW('Sanitation Data'!G56))="","",OFFSET('Sanitation Data'!$G$29,0,10*ROW('Sanitation Data'!G56)))</f>
        <v/>
      </c>
      <c r="DB62" s="297" t="str">
        <f ca="true">+IF(OFFSET('Sanitation Data'!$G$30,0,10*ROW('Sanitation Data'!G56))="","",OFFSET('Sanitation Data'!$G$30,0,10*ROW('Sanitation Data'!G56)))</f>
        <v/>
      </c>
      <c r="DC62" s="297" t="str">
        <f ca="true">+IF(OFFSET('Sanitation Data'!$G$31,0,10*ROW('Sanitation Data'!G56))="","",OFFSET('Sanitation Data'!$G$31,0,10*ROW('Sanitation Data'!G56)))</f>
        <v/>
      </c>
      <c r="DD62" s="297" t="str">
        <f ca="true">+IF(OFFSET('Sanitation Data'!$G$32,0,10*ROW('Sanitation Data'!G56))="","",OFFSET('Sanitation Data'!$G$32,0,10*ROW('Sanitation Data'!G56)))</f>
        <v/>
      </c>
      <c r="DE62" s="297" t="str">
        <f ca="true">+IF(OFFSET('Sanitation Data'!$H$28,0,10*ROW('Sanitation Data'!H56))="","",OFFSET('Sanitation Data'!$H$28,0,10*ROW('Sanitation Data'!H56)))</f>
        <v/>
      </c>
      <c r="DF62" s="297" t="str">
        <f ca="true">+IF(OFFSET('Sanitation Data'!$H$29,0,10*ROW('Sanitation Data'!H56))="","",OFFSET('Sanitation Data'!$H$29,0,10*ROW('Sanitation Data'!H56)))</f>
        <v/>
      </c>
      <c r="DG62" s="297" t="str">
        <f ca="true">+IF(OFFSET('Sanitation Data'!$H$30,0,10*ROW('Sanitation Data'!H56))="","",OFFSET('Sanitation Data'!$H$30,0,10*ROW('Sanitation Data'!H56)))</f>
        <v/>
      </c>
      <c r="DH62" s="297" t="str">
        <f ca="true">+IF(OFFSET('Sanitation Data'!$H$31,0,10*ROW('Sanitation Data'!H56))="","",OFFSET('Sanitation Data'!$H$31,0,10*ROW('Sanitation Data'!H56)))</f>
        <v/>
      </c>
      <c r="DI62" s="297" t="str">
        <f ca="true">+IF(OFFSET('Sanitation Data'!$H$32,0,10*ROW('Sanitation Data'!H56))="","",OFFSET('Sanitation Data'!$H$32,0,10*ROW('Sanitation Data'!H56)))</f>
        <v/>
      </c>
      <c r="DJ62" s="297" t="str">
        <f ca="true">+IF(OFFSET('Sanitation Data'!$I$28,0,10*ROW('Sanitation Data'!I56))="","",OFFSET('Sanitation Data'!$I$28,0,10*ROW('Sanitation Data'!I56)))</f>
        <v/>
      </c>
      <c r="DK62" s="297" t="str">
        <f ca="true">+IF(OFFSET('Sanitation Data'!$I$29,0,10*ROW('Sanitation Data'!I56))="","",OFFSET('Sanitation Data'!$I$29,0,10*ROW('Sanitation Data'!I56)))</f>
        <v/>
      </c>
      <c r="DL62" s="297" t="str">
        <f ca="true">+IF(OFFSET('Sanitation Data'!$I$30,0,10*ROW('Sanitation Data'!I56))="","",OFFSET('Sanitation Data'!$I$30,0,10*ROW('Sanitation Data'!I56)))</f>
        <v/>
      </c>
      <c r="DM62" s="297" t="str">
        <f ca="true">+IF(OFFSET('Sanitation Data'!$I$31,0,10*ROW('Sanitation Data'!I56))="","",OFFSET('Sanitation Data'!$I$31,0,10*ROW('Sanitation Data'!I56)))</f>
        <v/>
      </c>
      <c r="DN62" s="297" t="str">
        <f ca="true">+IF(OFFSET('Sanitation Data'!$I$32,0,10*ROW('Sanitation Data'!I56))="","",OFFSET('Sanitation Data'!$I$32,0,10*ROW('Sanitation Data'!I56)))</f>
        <v/>
      </c>
      <c r="DO62" s="297" t="str">
        <f ca="true">+IF(OFFSET('Hygiene Data'!$D$11,0,10*ROW('Hygiene Data'!D56))="","",OFFSET('Hygiene Data'!$D$11,0,10*ROW('Hygiene Data'!D56)))</f>
        <v/>
      </c>
      <c r="DP62" s="297" t="str">
        <f ca="true">+IF(OFFSET('Hygiene Data'!$D$12,0,10*ROW('Hygiene Data'!D56))="","",OFFSET('Hygiene Data'!$D$12,0,10*ROW('Hygiene Data'!D56)))</f>
        <v/>
      </c>
      <c r="DQ62" s="297" t="str">
        <f ca="true">+IF(OFFSET('Hygiene Data'!$D$13,0,10*ROW('Hygiene Data'!D56))="","",OFFSET('Hygiene Data'!$D$13,0,10*ROW('Hygiene Data'!D56)))</f>
        <v/>
      </c>
      <c r="DR62" s="297" t="str">
        <f ca="true">+IF(OFFSET('Hygiene Data'!$E$11,0,10*ROW('Hygiene Data'!E56))="","",OFFSET('Hygiene Data'!$E$11,0,10*ROW('Hygiene Data'!E56)))</f>
        <v/>
      </c>
      <c r="DS62" s="297" t="str">
        <f ca="true">+IF(OFFSET('Hygiene Data'!$E$12,0,10*ROW('Hygiene Data'!E56))="","",OFFSET('Hygiene Data'!$E$12,0,10*ROW('Hygiene Data'!E56)))</f>
        <v/>
      </c>
      <c r="DT62" s="297" t="str">
        <f ca="true">+IF(OFFSET('Hygiene Data'!$E$13,0,10*ROW('Hygiene Data'!E56))="","",OFFSET('Hygiene Data'!$E$13,0,10*ROW('Hygiene Data'!E56)))</f>
        <v/>
      </c>
      <c r="DU62" s="297" t="str">
        <f ca="true">+IF(OFFSET('Hygiene Data'!$F$11,0,10*ROW('Hygiene Data'!F56))="","",OFFSET('Hygiene Data'!$F$11,0,10*ROW('Hygiene Data'!F56)))</f>
        <v/>
      </c>
      <c r="DV62" s="297" t="str">
        <f ca="true">+IF(OFFSET('Hygiene Data'!$F$12,0,10*ROW('Hygiene Data'!F56))="","",OFFSET('Hygiene Data'!$F$12,0,10*ROW('Hygiene Data'!F56)))</f>
        <v/>
      </c>
      <c r="DW62" s="297" t="str">
        <f ca="true">+IF(OFFSET('Hygiene Data'!$F$13,0,10*ROW('Hygiene Data'!F56))="","",OFFSET('Hygiene Data'!$F$13,0,10*ROW('Hygiene Data'!F56)))</f>
        <v/>
      </c>
      <c r="DX62" s="297" t="str">
        <f ca="true">+IF(OFFSET('Hygiene Data'!$G$11,0,10*ROW('Hygiene Data'!G56))="","",OFFSET('Hygiene Data'!$G$11,0,10*ROW('Hygiene Data'!G56)))</f>
        <v/>
      </c>
      <c r="DY62" s="297" t="str">
        <f ca="true">+IF(OFFSET('Hygiene Data'!$G$12,0,10*ROW('Hygiene Data'!G56))="","",OFFSET('Hygiene Data'!$G$12,0,10*ROW('Hygiene Data'!G56)))</f>
        <v/>
      </c>
      <c r="DZ62" s="297" t="str">
        <f ca="true">+IF(OFFSET('Hygiene Data'!$G$13,0,10*ROW('Hygiene Data'!G56))="","",OFFSET('Hygiene Data'!$G$13,0,10*ROW('Hygiene Data'!G56)))</f>
        <v/>
      </c>
      <c r="EA62" s="297" t="str">
        <f ca="true">+IF(OFFSET('Hygiene Data'!$H$11,0,10*ROW('Hygiene Data'!H56))="","",OFFSET('Hygiene Data'!$H$11,0,10*ROW('Hygiene Data'!H56)))</f>
        <v/>
      </c>
      <c r="EB62" s="297" t="str">
        <f ca="true">+IF(OFFSET('Hygiene Data'!$H$12,0,10*ROW('Hygiene Data'!H56))="","",OFFSET('Hygiene Data'!$H$12,0,10*ROW('Hygiene Data'!H56)))</f>
        <v/>
      </c>
      <c r="EC62" s="297" t="str">
        <f ca="true">+IF(OFFSET('Hygiene Data'!$H$13,0,10*ROW('Hygiene Data'!H56))="","",OFFSET('Hygiene Data'!$H$13,0,10*ROW('Hygiene Data'!H56)))</f>
        <v/>
      </c>
      <c r="ED62" s="297" t="str">
        <f ca="true">+IF(OFFSET('Hygiene Data'!$I$11,0,10*ROW('Hygiene Data'!I56))="","",OFFSET('Hygiene Data'!$I$11,0,10*ROW('Hygiene Data'!I56)))</f>
        <v/>
      </c>
      <c r="EE62" s="297" t="str">
        <f ca="true">+IF(OFFSET('Hygiene Data'!$I$12,0,10*ROW('Hygiene Data'!I56))="","",OFFSET('Hygiene Data'!$I$12,0,10*ROW('Hygiene Data'!I56)))</f>
        <v/>
      </c>
      <c r="EF62" s="29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7"/>
      <c r="BS63" s="297" t="str">
        <f ca="true">+IF(OFFSET('Water Data'!$D$27,0,10*ROW('Water Data'!D57))="","",OFFSET('Water Data'!$D$27,0,10*ROW('Water Data'!D57)))</f>
        <v/>
      </c>
      <c r="BT63" s="297" t="str">
        <f ca="true">+IF(OFFSET('Water Data'!$D$28,0,10*ROW('Water Data'!D57))="","",OFFSET('Water Data'!$D$28,0,10*ROW('Water Data'!D57)))</f>
        <v/>
      </c>
      <c r="BU63" s="297" t="str">
        <f ca="true">+IF(OFFSET('Water Data'!$D$29,0,10*ROW('Water Data'!D57))="","",OFFSET('Water Data'!$D$29,0,10*ROW('Water Data'!D57)))</f>
        <v/>
      </c>
      <c r="BV63" s="297" t="str">
        <f ca="true">+IF(OFFSET('Water Data'!$E$27,0,10*ROW('Water Data'!E57))="","",OFFSET('Water Data'!$E$27,0,10*ROW('Water Data'!E57)))</f>
        <v/>
      </c>
      <c r="BW63" s="297" t="str">
        <f ca="true">+IF(OFFSET('Water Data'!$E$28,0,10*ROW('Water Data'!E57))="","",OFFSET('Water Data'!$E$28,0,10*ROW('Water Data'!E57)))</f>
        <v/>
      </c>
      <c r="BX63" s="297" t="str">
        <f ca="true">+IF(OFFSET('Water Data'!$E$29,0,10*ROW('Water Data'!E57))="","",OFFSET('Water Data'!$E$29,0,10*ROW('Water Data'!E57)))</f>
        <v/>
      </c>
      <c r="BY63" s="297" t="str">
        <f ca="true">+IF(OFFSET('Water Data'!$F$27,0,10*ROW('Water Data'!F57))="","",OFFSET('Water Data'!$F$27,0,10*ROW('Water Data'!F57)))</f>
        <v/>
      </c>
      <c r="BZ63" s="297" t="str">
        <f ca="true">+IF(OFFSET('Water Data'!$F$28,0,10*ROW('Water Data'!F57))="","",OFFSET('Water Data'!$F$28,0,10*ROW('Water Data'!F57)))</f>
        <v/>
      </c>
      <c r="CA63" s="297" t="str">
        <f ca="true">+IF(OFFSET('Water Data'!$F$29,0,10*ROW('Water Data'!F57))="","",OFFSET('Water Data'!$F$29,0,10*ROW('Water Data'!F57)))</f>
        <v/>
      </c>
      <c r="CB63" s="297" t="str">
        <f ca="true">+IF(OFFSET('Water Data'!$G$27,0,10*ROW('Water Data'!G57))="","",OFFSET('Water Data'!$G$27,0,10*ROW('Water Data'!G57)))</f>
        <v/>
      </c>
      <c r="CC63" s="297" t="str">
        <f ca="true">+IF(OFFSET('Water Data'!$G$28,0,10*ROW('Water Data'!G57))="","",OFFSET('Water Data'!$G$28,0,10*ROW('Water Data'!G57)))</f>
        <v/>
      </c>
      <c r="CD63" s="297" t="str">
        <f ca="true">+IF(OFFSET('Water Data'!$G$29,0,10*ROW('Water Data'!G57))="","",OFFSET('Water Data'!$G$29,0,10*ROW('Water Data'!G57)))</f>
        <v/>
      </c>
      <c r="CE63" s="297" t="str">
        <f ca="true">+IF(OFFSET('Water Data'!$H$27,0,10*ROW('Water Data'!H57))="","",OFFSET('Water Data'!$H$27,0,10*ROW('Water Data'!H57)))</f>
        <v/>
      </c>
      <c r="CF63" s="297" t="str">
        <f ca="true">+IF(OFFSET('Water Data'!$H$28,0,10*ROW('Water Data'!H57))="","",OFFSET('Water Data'!$H$28,0,10*ROW('Water Data'!H57)))</f>
        <v/>
      </c>
      <c r="CG63" s="297" t="str">
        <f ca="true">+IF(OFFSET('Water Data'!$H$29,0,10*ROW('Water Data'!H57))="","",OFFSET('Water Data'!$H$29,0,10*ROW('Water Data'!H57)))</f>
        <v/>
      </c>
      <c r="CH63" s="297" t="str">
        <f ca="true">+IF(OFFSET('Water Data'!$I$27,0,10*ROW('Water Data'!I57))="","",OFFSET('Water Data'!$I$27,0,10*ROW('Water Data'!I57)))</f>
        <v/>
      </c>
      <c r="CI63" s="297" t="str">
        <f ca="true">+IF(OFFSET('Water Data'!$I$28,0,10*ROW('Water Data'!I57))="","",OFFSET('Water Data'!$I$28,0,10*ROW('Water Data'!I57)))</f>
        <v/>
      </c>
      <c r="CJ63" s="297" t="str">
        <f ca="true">+IF(OFFSET('Water Data'!$I$29,0,10*ROW('Water Data'!I57))="","",OFFSET('Water Data'!$I$29,0,10*ROW('Water Data'!I57)))</f>
        <v/>
      </c>
      <c r="CK63" s="297" t="str">
        <f ca="true">+IF(OFFSET('Sanitation Data'!$D$28,0,10*ROW('Sanitation Data'!D57))="","",OFFSET('Sanitation Data'!$D$28,0,10*ROW('Sanitation Data'!D57)))</f>
        <v/>
      </c>
      <c r="CL63" s="297" t="str">
        <f ca="true">+IF(OFFSET('Sanitation Data'!$D$29,0,10*ROW('Sanitation Data'!D57))="","",OFFSET('Sanitation Data'!$D$29,0,10*ROW('Sanitation Data'!D57)))</f>
        <v/>
      </c>
      <c r="CM63" s="297" t="str">
        <f ca="true">+IF(OFFSET('Sanitation Data'!$D$30,0,10*ROW('Sanitation Data'!D57))="","",OFFSET('Sanitation Data'!$D$30,0,10*ROW('Sanitation Data'!D57)))</f>
        <v/>
      </c>
      <c r="CN63" s="297" t="str">
        <f ca="true">+IF(OFFSET('Sanitation Data'!$D$31,0,10*ROW('Sanitation Data'!D57))="","",OFFSET('Sanitation Data'!$D$31,0,10*ROW('Sanitation Data'!D57)))</f>
        <v/>
      </c>
      <c r="CO63" s="297" t="str">
        <f ca="true">+IF(OFFSET('Sanitation Data'!$D$32,0,10*ROW('Sanitation Data'!D57))="","",OFFSET('Sanitation Data'!$D$32,0,10*ROW('Sanitation Data'!D57)))</f>
        <v/>
      </c>
      <c r="CP63" s="297" t="str">
        <f ca="true">+IF(OFFSET('Sanitation Data'!$E$28,0,10*ROW('Sanitation Data'!E57))="","",OFFSET('Sanitation Data'!$E$28,0,10*ROW('Sanitation Data'!E57)))</f>
        <v/>
      </c>
      <c r="CQ63" s="297" t="str">
        <f ca="true">+IF(OFFSET('Sanitation Data'!$E$29,0,10*ROW('Sanitation Data'!E57))="","",OFFSET('Sanitation Data'!$E$29,0,10*ROW('Sanitation Data'!E57)))</f>
        <v/>
      </c>
      <c r="CR63" s="297" t="str">
        <f ca="true">+IF(OFFSET('Sanitation Data'!$E$30,0,10*ROW('Sanitation Data'!E57))="","",OFFSET('Sanitation Data'!$E$30,0,10*ROW('Sanitation Data'!E57)))</f>
        <v/>
      </c>
      <c r="CS63" s="297" t="str">
        <f ca="true">+IF(OFFSET('Sanitation Data'!$E$31,0,10*ROW('Sanitation Data'!E57))="","",OFFSET('Sanitation Data'!$E$31,0,10*ROW('Sanitation Data'!E57)))</f>
        <v/>
      </c>
      <c r="CT63" s="297" t="str">
        <f ca="true">+IF(OFFSET('Sanitation Data'!$E$32,0,10*ROW('Sanitation Data'!E57))="","",OFFSET('Sanitation Data'!$E$32,0,10*ROW('Sanitation Data'!E57)))</f>
        <v/>
      </c>
      <c r="CU63" s="297" t="str">
        <f ca="true">+IF(OFFSET('Sanitation Data'!$F$28,0,10*ROW('Sanitation Data'!F57))="","",OFFSET('Sanitation Data'!$F$28,0,10*ROW('Sanitation Data'!F57)))</f>
        <v/>
      </c>
      <c r="CV63" s="297" t="str">
        <f ca="true">+IF(OFFSET('Sanitation Data'!$F$29,0,10*ROW('Sanitation Data'!F57))="","",OFFSET('Sanitation Data'!$F$29,0,10*ROW('Sanitation Data'!F57)))</f>
        <v/>
      </c>
      <c r="CW63" s="297" t="str">
        <f ca="true">+IF(OFFSET('Sanitation Data'!$F$30,0,10*ROW('Sanitation Data'!F57))="","",OFFSET('Sanitation Data'!$F$30,0,10*ROW('Sanitation Data'!F57)))</f>
        <v/>
      </c>
      <c r="CX63" s="297" t="str">
        <f ca="true">+IF(OFFSET('Sanitation Data'!$F$31,0,10*ROW('Sanitation Data'!F57))="","",OFFSET('Sanitation Data'!$F$31,0,10*ROW('Sanitation Data'!F57)))</f>
        <v/>
      </c>
      <c r="CY63" s="297" t="str">
        <f ca="true">+IF(OFFSET('Sanitation Data'!$F$32,0,10*ROW('Sanitation Data'!F57))="","",OFFSET('Sanitation Data'!$F$32,0,10*ROW('Sanitation Data'!F57)))</f>
        <v/>
      </c>
      <c r="CZ63" s="297" t="str">
        <f ca="true">+IF(OFFSET('Sanitation Data'!$G$28,0,10*ROW('Sanitation Data'!G57))="","",OFFSET('Sanitation Data'!$G$28,0,10*ROW('Sanitation Data'!G57)))</f>
        <v/>
      </c>
      <c r="DA63" s="297" t="str">
        <f ca="true">+IF(OFFSET('Sanitation Data'!$G$29,0,10*ROW('Sanitation Data'!G57))="","",OFFSET('Sanitation Data'!$G$29,0,10*ROW('Sanitation Data'!G57)))</f>
        <v/>
      </c>
      <c r="DB63" s="297" t="str">
        <f ca="true">+IF(OFFSET('Sanitation Data'!$G$30,0,10*ROW('Sanitation Data'!G57))="","",OFFSET('Sanitation Data'!$G$30,0,10*ROW('Sanitation Data'!G57)))</f>
        <v/>
      </c>
      <c r="DC63" s="297" t="str">
        <f ca="true">+IF(OFFSET('Sanitation Data'!$G$31,0,10*ROW('Sanitation Data'!G57))="","",OFFSET('Sanitation Data'!$G$31,0,10*ROW('Sanitation Data'!G57)))</f>
        <v/>
      </c>
      <c r="DD63" s="297" t="str">
        <f ca="true">+IF(OFFSET('Sanitation Data'!$G$32,0,10*ROW('Sanitation Data'!G57))="","",OFFSET('Sanitation Data'!$G$32,0,10*ROW('Sanitation Data'!G57)))</f>
        <v/>
      </c>
      <c r="DE63" s="297" t="str">
        <f ca="true">+IF(OFFSET('Sanitation Data'!$H$28,0,10*ROW('Sanitation Data'!H57))="","",OFFSET('Sanitation Data'!$H$28,0,10*ROW('Sanitation Data'!H57)))</f>
        <v/>
      </c>
      <c r="DF63" s="297" t="str">
        <f ca="true">+IF(OFFSET('Sanitation Data'!$H$29,0,10*ROW('Sanitation Data'!H57))="","",OFFSET('Sanitation Data'!$H$29,0,10*ROW('Sanitation Data'!H57)))</f>
        <v/>
      </c>
      <c r="DG63" s="297" t="str">
        <f ca="true">+IF(OFFSET('Sanitation Data'!$H$30,0,10*ROW('Sanitation Data'!H57))="","",OFFSET('Sanitation Data'!$H$30,0,10*ROW('Sanitation Data'!H57)))</f>
        <v/>
      </c>
      <c r="DH63" s="297" t="str">
        <f ca="true">+IF(OFFSET('Sanitation Data'!$H$31,0,10*ROW('Sanitation Data'!H57))="","",OFFSET('Sanitation Data'!$H$31,0,10*ROW('Sanitation Data'!H57)))</f>
        <v/>
      </c>
      <c r="DI63" s="297" t="str">
        <f ca="true">+IF(OFFSET('Sanitation Data'!$H$32,0,10*ROW('Sanitation Data'!H57))="","",OFFSET('Sanitation Data'!$H$32,0,10*ROW('Sanitation Data'!H57)))</f>
        <v/>
      </c>
      <c r="DJ63" s="297" t="str">
        <f ca="true">+IF(OFFSET('Sanitation Data'!$I$28,0,10*ROW('Sanitation Data'!I57))="","",OFFSET('Sanitation Data'!$I$28,0,10*ROW('Sanitation Data'!I57)))</f>
        <v/>
      </c>
      <c r="DK63" s="297" t="str">
        <f ca="true">+IF(OFFSET('Sanitation Data'!$I$29,0,10*ROW('Sanitation Data'!I57))="","",OFFSET('Sanitation Data'!$I$29,0,10*ROW('Sanitation Data'!I57)))</f>
        <v/>
      </c>
      <c r="DL63" s="297" t="str">
        <f ca="true">+IF(OFFSET('Sanitation Data'!$I$30,0,10*ROW('Sanitation Data'!I57))="","",OFFSET('Sanitation Data'!$I$30,0,10*ROW('Sanitation Data'!I57)))</f>
        <v/>
      </c>
      <c r="DM63" s="297" t="str">
        <f ca="true">+IF(OFFSET('Sanitation Data'!$I$31,0,10*ROW('Sanitation Data'!I57))="","",OFFSET('Sanitation Data'!$I$31,0,10*ROW('Sanitation Data'!I57)))</f>
        <v/>
      </c>
      <c r="DN63" s="297" t="str">
        <f ca="true">+IF(OFFSET('Sanitation Data'!$I$32,0,10*ROW('Sanitation Data'!I57))="","",OFFSET('Sanitation Data'!$I$32,0,10*ROW('Sanitation Data'!I57)))</f>
        <v/>
      </c>
      <c r="DO63" s="297" t="str">
        <f ca="true">+IF(OFFSET('Hygiene Data'!$D$11,0,10*ROW('Hygiene Data'!D57))="","",OFFSET('Hygiene Data'!$D$11,0,10*ROW('Hygiene Data'!D57)))</f>
        <v/>
      </c>
      <c r="DP63" s="297" t="str">
        <f ca="true">+IF(OFFSET('Hygiene Data'!$D$12,0,10*ROW('Hygiene Data'!D57))="","",OFFSET('Hygiene Data'!$D$12,0,10*ROW('Hygiene Data'!D57)))</f>
        <v/>
      </c>
      <c r="DQ63" s="297" t="str">
        <f ca="true">+IF(OFFSET('Hygiene Data'!$D$13,0,10*ROW('Hygiene Data'!D57))="","",OFFSET('Hygiene Data'!$D$13,0,10*ROW('Hygiene Data'!D57)))</f>
        <v/>
      </c>
      <c r="DR63" s="297" t="str">
        <f ca="true">+IF(OFFSET('Hygiene Data'!$E$11,0,10*ROW('Hygiene Data'!E57))="","",OFFSET('Hygiene Data'!$E$11,0,10*ROW('Hygiene Data'!E57)))</f>
        <v/>
      </c>
      <c r="DS63" s="297" t="str">
        <f ca="true">+IF(OFFSET('Hygiene Data'!$E$12,0,10*ROW('Hygiene Data'!E57))="","",OFFSET('Hygiene Data'!$E$12,0,10*ROW('Hygiene Data'!E57)))</f>
        <v/>
      </c>
      <c r="DT63" s="297" t="str">
        <f ca="true">+IF(OFFSET('Hygiene Data'!$E$13,0,10*ROW('Hygiene Data'!E57))="","",OFFSET('Hygiene Data'!$E$13,0,10*ROW('Hygiene Data'!E57)))</f>
        <v/>
      </c>
      <c r="DU63" s="297" t="str">
        <f ca="true">+IF(OFFSET('Hygiene Data'!$F$11,0,10*ROW('Hygiene Data'!F57))="","",OFFSET('Hygiene Data'!$F$11,0,10*ROW('Hygiene Data'!F57)))</f>
        <v/>
      </c>
      <c r="DV63" s="297" t="str">
        <f ca="true">+IF(OFFSET('Hygiene Data'!$F$12,0,10*ROW('Hygiene Data'!F57))="","",OFFSET('Hygiene Data'!$F$12,0,10*ROW('Hygiene Data'!F57)))</f>
        <v/>
      </c>
      <c r="DW63" s="297" t="str">
        <f ca="true">+IF(OFFSET('Hygiene Data'!$F$13,0,10*ROW('Hygiene Data'!F57))="","",OFFSET('Hygiene Data'!$F$13,0,10*ROW('Hygiene Data'!F57)))</f>
        <v/>
      </c>
      <c r="DX63" s="297" t="str">
        <f ca="true">+IF(OFFSET('Hygiene Data'!$G$11,0,10*ROW('Hygiene Data'!G57))="","",OFFSET('Hygiene Data'!$G$11,0,10*ROW('Hygiene Data'!G57)))</f>
        <v/>
      </c>
      <c r="DY63" s="297" t="str">
        <f ca="true">+IF(OFFSET('Hygiene Data'!$G$12,0,10*ROW('Hygiene Data'!G57))="","",OFFSET('Hygiene Data'!$G$12,0,10*ROW('Hygiene Data'!G57)))</f>
        <v/>
      </c>
      <c r="DZ63" s="297" t="str">
        <f ca="true">+IF(OFFSET('Hygiene Data'!$G$13,0,10*ROW('Hygiene Data'!G57))="","",OFFSET('Hygiene Data'!$G$13,0,10*ROW('Hygiene Data'!G57)))</f>
        <v/>
      </c>
      <c r="EA63" s="297" t="str">
        <f ca="true">+IF(OFFSET('Hygiene Data'!$H$11,0,10*ROW('Hygiene Data'!H57))="","",OFFSET('Hygiene Data'!$H$11,0,10*ROW('Hygiene Data'!H57)))</f>
        <v/>
      </c>
      <c r="EB63" s="297" t="str">
        <f ca="true">+IF(OFFSET('Hygiene Data'!$H$12,0,10*ROW('Hygiene Data'!H57))="","",OFFSET('Hygiene Data'!$H$12,0,10*ROW('Hygiene Data'!H57)))</f>
        <v/>
      </c>
      <c r="EC63" s="297" t="str">
        <f ca="true">+IF(OFFSET('Hygiene Data'!$H$13,0,10*ROW('Hygiene Data'!H57))="","",OFFSET('Hygiene Data'!$H$13,0,10*ROW('Hygiene Data'!H57)))</f>
        <v/>
      </c>
      <c r="ED63" s="297" t="str">
        <f ca="true">+IF(OFFSET('Hygiene Data'!$I$11,0,10*ROW('Hygiene Data'!I57))="","",OFFSET('Hygiene Data'!$I$11,0,10*ROW('Hygiene Data'!I57)))</f>
        <v/>
      </c>
      <c r="EE63" s="297" t="str">
        <f ca="true">+IF(OFFSET('Hygiene Data'!$I$12,0,10*ROW('Hygiene Data'!I57))="","",OFFSET('Hygiene Data'!$I$12,0,10*ROW('Hygiene Data'!I57)))</f>
        <v/>
      </c>
      <c r="EF63" s="29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7"/>
      <c r="BS64" s="297" t="str">
        <f ca="true">+IF(OFFSET('Water Data'!$D$27,0,10*ROW('Water Data'!D58))="","",OFFSET('Water Data'!$D$27,0,10*ROW('Water Data'!D58)))</f>
        <v/>
      </c>
      <c r="BT64" s="297" t="str">
        <f ca="true">+IF(OFFSET('Water Data'!$D$28,0,10*ROW('Water Data'!D58))="","",OFFSET('Water Data'!$D$28,0,10*ROW('Water Data'!D58)))</f>
        <v/>
      </c>
      <c r="BU64" s="297" t="str">
        <f ca="true">+IF(OFFSET('Water Data'!$D$29,0,10*ROW('Water Data'!D58))="","",OFFSET('Water Data'!$D$29,0,10*ROW('Water Data'!D58)))</f>
        <v/>
      </c>
      <c r="BV64" s="297" t="str">
        <f ca="true">+IF(OFFSET('Water Data'!$E$27,0,10*ROW('Water Data'!E58))="","",OFFSET('Water Data'!$E$27,0,10*ROW('Water Data'!E58)))</f>
        <v/>
      </c>
      <c r="BW64" s="297" t="str">
        <f ca="true">+IF(OFFSET('Water Data'!$E$28,0,10*ROW('Water Data'!E58))="","",OFFSET('Water Data'!$E$28,0,10*ROW('Water Data'!E58)))</f>
        <v/>
      </c>
      <c r="BX64" s="297" t="str">
        <f ca="true">+IF(OFFSET('Water Data'!$E$29,0,10*ROW('Water Data'!E58))="","",OFFSET('Water Data'!$E$29,0,10*ROW('Water Data'!E58)))</f>
        <v/>
      </c>
      <c r="BY64" s="297" t="str">
        <f ca="true">+IF(OFFSET('Water Data'!$F$27,0,10*ROW('Water Data'!F58))="","",OFFSET('Water Data'!$F$27,0,10*ROW('Water Data'!F58)))</f>
        <v/>
      </c>
      <c r="BZ64" s="297" t="str">
        <f ca="true">+IF(OFFSET('Water Data'!$F$28,0,10*ROW('Water Data'!F58))="","",OFFSET('Water Data'!$F$28,0,10*ROW('Water Data'!F58)))</f>
        <v/>
      </c>
      <c r="CA64" s="297" t="str">
        <f ca="true">+IF(OFFSET('Water Data'!$F$29,0,10*ROW('Water Data'!F58))="","",OFFSET('Water Data'!$F$29,0,10*ROW('Water Data'!F58)))</f>
        <v/>
      </c>
      <c r="CB64" s="297" t="str">
        <f ca="true">+IF(OFFSET('Water Data'!$G$27,0,10*ROW('Water Data'!G58))="","",OFFSET('Water Data'!$G$27,0,10*ROW('Water Data'!G58)))</f>
        <v/>
      </c>
      <c r="CC64" s="297" t="str">
        <f ca="true">+IF(OFFSET('Water Data'!$G$28,0,10*ROW('Water Data'!G58))="","",OFFSET('Water Data'!$G$28,0,10*ROW('Water Data'!G58)))</f>
        <v/>
      </c>
      <c r="CD64" s="297" t="str">
        <f ca="true">+IF(OFFSET('Water Data'!$G$29,0,10*ROW('Water Data'!G58))="","",OFFSET('Water Data'!$G$29,0,10*ROW('Water Data'!G58)))</f>
        <v/>
      </c>
      <c r="CE64" s="297" t="str">
        <f ca="true">+IF(OFFSET('Water Data'!$H$27,0,10*ROW('Water Data'!H58))="","",OFFSET('Water Data'!$H$27,0,10*ROW('Water Data'!H58)))</f>
        <v/>
      </c>
      <c r="CF64" s="297" t="str">
        <f ca="true">+IF(OFFSET('Water Data'!$H$28,0,10*ROW('Water Data'!H58))="","",OFFSET('Water Data'!$H$28,0,10*ROW('Water Data'!H58)))</f>
        <v/>
      </c>
      <c r="CG64" s="297" t="str">
        <f ca="true">+IF(OFFSET('Water Data'!$H$29,0,10*ROW('Water Data'!H58))="","",OFFSET('Water Data'!$H$29,0,10*ROW('Water Data'!H58)))</f>
        <v/>
      </c>
      <c r="CH64" s="297" t="str">
        <f ca="true">+IF(OFFSET('Water Data'!$I$27,0,10*ROW('Water Data'!I58))="","",OFFSET('Water Data'!$I$27,0,10*ROW('Water Data'!I58)))</f>
        <v/>
      </c>
      <c r="CI64" s="297" t="str">
        <f ca="true">+IF(OFFSET('Water Data'!$I$28,0,10*ROW('Water Data'!I58))="","",OFFSET('Water Data'!$I$28,0,10*ROW('Water Data'!I58)))</f>
        <v/>
      </c>
      <c r="CJ64" s="297" t="str">
        <f ca="true">+IF(OFFSET('Water Data'!$I$29,0,10*ROW('Water Data'!I58))="","",OFFSET('Water Data'!$I$29,0,10*ROW('Water Data'!I58)))</f>
        <v/>
      </c>
      <c r="CK64" s="297" t="str">
        <f ca="true">+IF(OFFSET('Sanitation Data'!$D$28,0,10*ROW('Sanitation Data'!D58))="","",OFFSET('Sanitation Data'!$D$28,0,10*ROW('Sanitation Data'!D58)))</f>
        <v/>
      </c>
      <c r="CL64" s="297" t="str">
        <f ca="true">+IF(OFFSET('Sanitation Data'!$D$29,0,10*ROW('Sanitation Data'!D58))="","",OFFSET('Sanitation Data'!$D$29,0,10*ROW('Sanitation Data'!D58)))</f>
        <v/>
      </c>
      <c r="CM64" s="297" t="str">
        <f ca="true">+IF(OFFSET('Sanitation Data'!$D$30,0,10*ROW('Sanitation Data'!D58))="","",OFFSET('Sanitation Data'!$D$30,0,10*ROW('Sanitation Data'!D58)))</f>
        <v/>
      </c>
      <c r="CN64" s="297" t="str">
        <f ca="true">+IF(OFFSET('Sanitation Data'!$D$31,0,10*ROW('Sanitation Data'!D58))="","",OFFSET('Sanitation Data'!$D$31,0,10*ROW('Sanitation Data'!D58)))</f>
        <v/>
      </c>
      <c r="CO64" s="297" t="str">
        <f ca="true">+IF(OFFSET('Sanitation Data'!$D$32,0,10*ROW('Sanitation Data'!D58))="","",OFFSET('Sanitation Data'!$D$32,0,10*ROW('Sanitation Data'!D58)))</f>
        <v/>
      </c>
      <c r="CP64" s="297" t="str">
        <f ca="true">+IF(OFFSET('Sanitation Data'!$E$28,0,10*ROW('Sanitation Data'!E58))="","",OFFSET('Sanitation Data'!$E$28,0,10*ROW('Sanitation Data'!E58)))</f>
        <v/>
      </c>
      <c r="CQ64" s="297" t="str">
        <f ca="true">+IF(OFFSET('Sanitation Data'!$E$29,0,10*ROW('Sanitation Data'!E58))="","",OFFSET('Sanitation Data'!$E$29,0,10*ROW('Sanitation Data'!E58)))</f>
        <v/>
      </c>
      <c r="CR64" s="297" t="str">
        <f ca="true">+IF(OFFSET('Sanitation Data'!$E$30,0,10*ROW('Sanitation Data'!E58))="","",OFFSET('Sanitation Data'!$E$30,0,10*ROW('Sanitation Data'!E58)))</f>
        <v/>
      </c>
      <c r="CS64" s="297" t="str">
        <f ca="true">+IF(OFFSET('Sanitation Data'!$E$31,0,10*ROW('Sanitation Data'!E58))="","",OFFSET('Sanitation Data'!$E$31,0,10*ROW('Sanitation Data'!E58)))</f>
        <v/>
      </c>
      <c r="CT64" s="297" t="str">
        <f ca="true">+IF(OFFSET('Sanitation Data'!$E$32,0,10*ROW('Sanitation Data'!E58))="","",OFFSET('Sanitation Data'!$E$32,0,10*ROW('Sanitation Data'!E58)))</f>
        <v/>
      </c>
      <c r="CU64" s="297" t="str">
        <f ca="true">+IF(OFFSET('Sanitation Data'!$F$28,0,10*ROW('Sanitation Data'!F58))="","",OFFSET('Sanitation Data'!$F$28,0,10*ROW('Sanitation Data'!F58)))</f>
        <v/>
      </c>
      <c r="CV64" s="297" t="str">
        <f ca="true">+IF(OFFSET('Sanitation Data'!$F$29,0,10*ROW('Sanitation Data'!F58))="","",OFFSET('Sanitation Data'!$F$29,0,10*ROW('Sanitation Data'!F58)))</f>
        <v/>
      </c>
      <c r="CW64" s="297" t="str">
        <f ca="true">+IF(OFFSET('Sanitation Data'!$F$30,0,10*ROW('Sanitation Data'!F58))="","",OFFSET('Sanitation Data'!$F$30,0,10*ROW('Sanitation Data'!F58)))</f>
        <v/>
      </c>
      <c r="CX64" s="297" t="str">
        <f ca="true">+IF(OFFSET('Sanitation Data'!$F$31,0,10*ROW('Sanitation Data'!F58))="","",OFFSET('Sanitation Data'!$F$31,0,10*ROW('Sanitation Data'!F58)))</f>
        <v/>
      </c>
      <c r="CY64" s="297" t="str">
        <f ca="true">+IF(OFFSET('Sanitation Data'!$F$32,0,10*ROW('Sanitation Data'!F58))="","",OFFSET('Sanitation Data'!$F$32,0,10*ROW('Sanitation Data'!F58)))</f>
        <v/>
      </c>
      <c r="CZ64" s="297" t="str">
        <f ca="true">+IF(OFFSET('Sanitation Data'!$G$28,0,10*ROW('Sanitation Data'!G58))="","",OFFSET('Sanitation Data'!$G$28,0,10*ROW('Sanitation Data'!G58)))</f>
        <v/>
      </c>
      <c r="DA64" s="297" t="str">
        <f ca="true">+IF(OFFSET('Sanitation Data'!$G$29,0,10*ROW('Sanitation Data'!G58))="","",OFFSET('Sanitation Data'!$G$29,0,10*ROW('Sanitation Data'!G58)))</f>
        <v/>
      </c>
      <c r="DB64" s="297" t="str">
        <f ca="true">+IF(OFFSET('Sanitation Data'!$G$30,0,10*ROW('Sanitation Data'!G58))="","",OFFSET('Sanitation Data'!$G$30,0,10*ROW('Sanitation Data'!G58)))</f>
        <v/>
      </c>
      <c r="DC64" s="297" t="str">
        <f ca="true">+IF(OFFSET('Sanitation Data'!$G$31,0,10*ROW('Sanitation Data'!G58))="","",OFFSET('Sanitation Data'!$G$31,0,10*ROW('Sanitation Data'!G58)))</f>
        <v/>
      </c>
      <c r="DD64" s="297" t="str">
        <f ca="true">+IF(OFFSET('Sanitation Data'!$G$32,0,10*ROW('Sanitation Data'!G58))="","",OFFSET('Sanitation Data'!$G$32,0,10*ROW('Sanitation Data'!G58)))</f>
        <v/>
      </c>
      <c r="DE64" s="297" t="str">
        <f ca="true">+IF(OFFSET('Sanitation Data'!$H$28,0,10*ROW('Sanitation Data'!H58))="","",OFFSET('Sanitation Data'!$H$28,0,10*ROW('Sanitation Data'!H58)))</f>
        <v/>
      </c>
      <c r="DF64" s="297" t="str">
        <f ca="true">+IF(OFFSET('Sanitation Data'!$H$29,0,10*ROW('Sanitation Data'!H58))="","",OFFSET('Sanitation Data'!$H$29,0,10*ROW('Sanitation Data'!H58)))</f>
        <v/>
      </c>
      <c r="DG64" s="297" t="str">
        <f ca="true">+IF(OFFSET('Sanitation Data'!$H$30,0,10*ROW('Sanitation Data'!H58))="","",OFFSET('Sanitation Data'!$H$30,0,10*ROW('Sanitation Data'!H58)))</f>
        <v/>
      </c>
      <c r="DH64" s="297" t="str">
        <f ca="true">+IF(OFFSET('Sanitation Data'!$H$31,0,10*ROW('Sanitation Data'!H58))="","",OFFSET('Sanitation Data'!$H$31,0,10*ROW('Sanitation Data'!H58)))</f>
        <v/>
      </c>
      <c r="DI64" s="297" t="str">
        <f ca="true">+IF(OFFSET('Sanitation Data'!$H$32,0,10*ROW('Sanitation Data'!H58))="","",OFFSET('Sanitation Data'!$H$32,0,10*ROW('Sanitation Data'!H58)))</f>
        <v/>
      </c>
      <c r="DJ64" s="297" t="str">
        <f ca="true">+IF(OFFSET('Sanitation Data'!$I$28,0,10*ROW('Sanitation Data'!I58))="","",OFFSET('Sanitation Data'!$I$28,0,10*ROW('Sanitation Data'!I58)))</f>
        <v/>
      </c>
      <c r="DK64" s="297" t="str">
        <f ca="true">+IF(OFFSET('Sanitation Data'!$I$29,0,10*ROW('Sanitation Data'!I58))="","",OFFSET('Sanitation Data'!$I$29,0,10*ROW('Sanitation Data'!I58)))</f>
        <v/>
      </c>
      <c r="DL64" s="297" t="str">
        <f ca="true">+IF(OFFSET('Sanitation Data'!$I$30,0,10*ROW('Sanitation Data'!I58))="","",OFFSET('Sanitation Data'!$I$30,0,10*ROW('Sanitation Data'!I58)))</f>
        <v/>
      </c>
      <c r="DM64" s="297" t="str">
        <f ca="true">+IF(OFFSET('Sanitation Data'!$I$31,0,10*ROW('Sanitation Data'!I58))="","",OFFSET('Sanitation Data'!$I$31,0,10*ROW('Sanitation Data'!I58)))</f>
        <v/>
      </c>
      <c r="DN64" s="297" t="str">
        <f ca="true">+IF(OFFSET('Sanitation Data'!$I$32,0,10*ROW('Sanitation Data'!I58))="","",OFFSET('Sanitation Data'!$I$32,0,10*ROW('Sanitation Data'!I58)))</f>
        <v/>
      </c>
      <c r="DO64" s="297" t="str">
        <f ca="true">+IF(OFFSET('Hygiene Data'!$D$11,0,10*ROW('Hygiene Data'!D58))="","",OFFSET('Hygiene Data'!$D$11,0,10*ROW('Hygiene Data'!D58)))</f>
        <v/>
      </c>
      <c r="DP64" s="297" t="str">
        <f ca="true">+IF(OFFSET('Hygiene Data'!$D$12,0,10*ROW('Hygiene Data'!D58))="","",OFFSET('Hygiene Data'!$D$12,0,10*ROW('Hygiene Data'!D58)))</f>
        <v/>
      </c>
      <c r="DQ64" s="297" t="str">
        <f ca="true">+IF(OFFSET('Hygiene Data'!$D$13,0,10*ROW('Hygiene Data'!D58))="","",OFFSET('Hygiene Data'!$D$13,0,10*ROW('Hygiene Data'!D58)))</f>
        <v/>
      </c>
      <c r="DR64" s="297" t="str">
        <f ca="true">+IF(OFFSET('Hygiene Data'!$E$11,0,10*ROW('Hygiene Data'!E58))="","",OFFSET('Hygiene Data'!$E$11,0,10*ROW('Hygiene Data'!E58)))</f>
        <v/>
      </c>
      <c r="DS64" s="297" t="str">
        <f ca="true">+IF(OFFSET('Hygiene Data'!$E$12,0,10*ROW('Hygiene Data'!E58))="","",OFFSET('Hygiene Data'!$E$12,0,10*ROW('Hygiene Data'!E58)))</f>
        <v/>
      </c>
      <c r="DT64" s="297" t="str">
        <f ca="true">+IF(OFFSET('Hygiene Data'!$E$13,0,10*ROW('Hygiene Data'!E58))="","",OFFSET('Hygiene Data'!$E$13,0,10*ROW('Hygiene Data'!E58)))</f>
        <v/>
      </c>
      <c r="DU64" s="297" t="str">
        <f ca="true">+IF(OFFSET('Hygiene Data'!$F$11,0,10*ROW('Hygiene Data'!F58))="","",OFFSET('Hygiene Data'!$F$11,0,10*ROW('Hygiene Data'!F58)))</f>
        <v/>
      </c>
      <c r="DV64" s="297" t="str">
        <f ca="true">+IF(OFFSET('Hygiene Data'!$F$12,0,10*ROW('Hygiene Data'!F58))="","",OFFSET('Hygiene Data'!$F$12,0,10*ROW('Hygiene Data'!F58)))</f>
        <v/>
      </c>
      <c r="DW64" s="297" t="str">
        <f ca="true">+IF(OFFSET('Hygiene Data'!$F$13,0,10*ROW('Hygiene Data'!F58))="","",OFFSET('Hygiene Data'!$F$13,0,10*ROW('Hygiene Data'!F58)))</f>
        <v/>
      </c>
      <c r="DX64" s="297" t="str">
        <f ca="true">+IF(OFFSET('Hygiene Data'!$G$11,0,10*ROW('Hygiene Data'!G58))="","",OFFSET('Hygiene Data'!$G$11,0,10*ROW('Hygiene Data'!G58)))</f>
        <v/>
      </c>
      <c r="DY64" s="297" t="str">
        <f ca="true">+IF(OFFSET('Hygiene Data'!$G$12,0,10*ROW('Hygiene Data'!G58))="","",OFFSET('Hygiene Data'!$G$12,0,10*ROW('Hygiene Data'!G58)))</f>
        <v/>
      </c>
      <c r="DZ64" s="297" t="str">
        <f ca="true">+IF(OFFSET('Hygiene Data'!$G$13,0,10*ROW('Hygiene Data'!G58))="","",OFFSET('Hygiene Data'!$G$13,0,10*ROW('Hygiene Data'!G58)))</f>
        <v/>
      </c>
      <c r="EA64" s="297" t="str">
        <f ca="true">+IF(OFFSET('Hygiene Data'!$H$11,0,10*ROW('Hygiene Data'!H58))="","",OFFSET('Hygiene Data'!$H$11,0,10*ROW('Hygiene Data'!H58)))</f>
        <v/>
      </c>
      <c r="EB64" s="297" t="str">
        <f ca="true">+IF(OFFSET('Hygiene Data'!$H$12,0,10*ROW('Hygiene Data'!H58))="","",OFFSET('Hygiene Data'!$H$12,0,10*ROW('Hygiene Data'!H58)))</f>
        <v/>
      </c>
      <c r="EC64" s="297" t="str">
        <f ca="true">+IF(OFFSET('Hygiene Data'!$H$13,0,10*ROW('Hygiene Data'!H58))="","",OFFSET('Hygiene Data'!$H$13,0,10*ROW('Hygiene Data'!H58)))</f>
        <v/>
      </c>
      <c r="ED64" s="297" t="str">
        <f ca="true">+IF(OFFSET('Hygiene Data'!$I$11,0,10*ROW('Hygiene Data'!I58))="","",OFFSET('Hygiene Data'!$I$11,0,10*ROW('Hygiene Data'!I58)))</f>
        <v/>
      </c>
      <c r="EE64" s="297" t="str">
        <f ca="true">+IF(OFFSET('Hygiene Data'!$I$12,0,10*ROW('Hygiene Data'!I58))="","",OFFSET('Hygiene Data'!$I$12,0,10*ROW('Hygiene Data'!I58)))</f>
        <v/>
      </c>
      <c r="EF64" s="29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7"/>
      <c r="BS65" s="297" t="str">
        <f ca="true">+IF(OFFSET('Water Data'!$D$27,0,10*ROW('Water Data'!D59))="","",OFFSET('Water Data'!$D$27,0,10*ROW('Water Data'!D59)))</f>
        <v/>
      </c>
      <c r="BT65" s="297" t="str">
        <f ca="true">+IF(OFFSET('Water Data'!$D$28,0,10*ROW('Water Data'!D59))="","",OFFSET('Water Data'!$D$28,0,10*ROW('Water Data'!D59)))</f>
        <v/>
      </c>
      <c r="BU65" s="297" t="str">
        <f ca="true">+IF(OFFSET('Water Data'!$D$29,0,10*ROW('Water Data'!D59))="","",OFFSET('Water Data'!$D$29,0,10*ROW('Water Data'!D59)))</f>
        <v/>
      </c>
      <c r="BV65" s="297" t="str">
        <f ca="true">+IF(OFFSET('Water Data'!$E$27,0,10*ROW('Water Data'!E59))="","",OFFSET('Water Data'!$E$27,0,10*ROW('Water Data'!E59)))</f>
        <v/>
      </c>
      <c r="BW65" s="297" t="str">
        <f ca="true">+IF(OFFSET('Water Data'!$E$28,0,10*ROW('Water Data'!E59))="","",OFFSET('Water Data'!$E$28,0,10*ROW('Water Data'!E59)))</f>
        <v/>
      </c>
      <c r="BX65" s="297" t="str">
        <f ca="true">+IF(OFFSET('Water Data'!$E$29,0,10*ROW('Water Data'!E59))="","",OFFSET('Water Data'!$E$29,0,10*ROW('Water Data'!E59)))</f>
        <v/>
      </c>
      <c r="BY65" s="297" t="str">
        <f ca="true">+IF(OFFSET('Water Data'!$F$27,0,10*ROW('Water Data'!F59))="","",OFFSET('Water Data'!$F$27,0,10*ROW('Water Data'!F59)))</f>
        <v/>
      </c>
      <c r="BZ65" s="297" t="str">
        <f ca="true">+IF(OFFSET('Water Data'!$F$28,0,10*ROW('Water Data'!F59))="","",OFFSET('Water Data'!$F$28,0,10*ROW('Water Data'!F59)))</f>
        <v/>
      </c>
      <c r="CA65" s="297" t="str">
        <f ca="true">+IF(OFFSET('Water Data'!$F$29,0,10*ROW('Water Data'!F59))="","",OFFSET('Water Data'!$F$29,0,10*ROW('Water Data'!F59)))</f>
        <v/>
      </c>
      <c r="CB65" s="297" t="str">
        <f ca="true">+IF(OFFSET('Water Data'!$G$27,0,10*ROW('Water Data'!G59))="","",OFFSET('Water Data'!$G$27,0,10*ROW('Water Data'!G59)))</f>
        <v/>
      </c>
      <c r="CC65" s="297" t="str">
        <f ca="true">+IF(OFFSET('Water Data'!$G$28,0,10*ROW('Water Data'!G59))="","",OFFSET('Water Data'!$G$28,0,10*ROW('Water Data'!G59)))</f>
        <v/>
      </c>
      <c r="CD65" s="297" t="str">
        <f ca="true">+IF(OFFSET('Water Data'!$G$29,0,10*ROW('Water Data'!G59))="","",OFFSET('Water Data'!$G$29,0,10*ROW('Water Data'!G59)))</f>
        <v/>
      </c>
      <c r="CE65" s="297" t="str">
        <f ca="true">+IF(OFFSET('Water Data'!$H$27,0,10*ROW('Water Data'!H59))="","",OFFSET('Water Data'!$H$27,0,10*ROW('Water Data'!H59)))</f>
        <v/>
      </c>
      <c r="CF65" s="297" t="str">
        <f ca="true">+IF(OFFSET('Water Data'!$H$28,0,10*ROW('Water Data'!H59))="","",OFFSET('Water Data'!$H$28,0,10*ROW('Water Data'!H59)))</f>
        <v/>
      </c>
      <c r="CG65" s="297" t="str">
        <f ca="true">+IF(OFFSET('Water Data'!$H$29,0,10*ROW('Water Data'!H59))="","",OFFSET('Water Data'!$H$29,0,10*ROW('Water Data'!H59)))</f>
        <v/>
      </c>
      <c r="CH65" s="297" t="str">
        <f ca="true">+IF(OFFSET('Water Data'!$I$27,0,10*ROW('Water Data'!I59))="","",OFFSET('Water Data'!$I$27,0,10*ROW('Water Data'!I59)))</f>
        <v/>
      </c>
      <c r="CI65" s="297" t="str">
        <f ca="true">+IF(OFFSET('Water Data'!$I$28,0,10*ROW('Water Data'!I59))="","",OFFSET('Water Data'!$I$28,0,10*ROW('Water Data'!I59)))</f>
        <v/>
      </c>
      <c r="CJ65" s="297" t="str">
        <f ca="true">+IF(OFFSET('Water Data'!$I$29,0,10*ROW('Water Data'!I59))="","",OFFSET('Water Data'!$I$29,0,10*ROW('Water Data'!I59)))</f>
        <v/>
      </c>
      <c r="CK65" s="297" t="str">
        <f ca="true">+IF(OFFSET('Sanitation Data'!$D$28,0,10*ROW('Sanitation Data'!D59))="","",OFFSET('Sanitation Data'!$D$28,0,10*ROW('Sanitation Data'!D59)))</f>
        <v/>
      </c>
      <c r="CL65" s="297" t="str">
        <f ca="true">+IF(OFFSET('Sanitation Data'!$D$29,0,10*ROW('Sanitation Data'!D59))="","",OFFSET('Sanitation Data'!$D$29,0,10*ROW('Sanitation Data'!D59)))</f>
        <v/>
      </c>
      <c r="CM65" s="297" t="str">
        <f ca="true">+IF(OFFSET('Sanitation Data'!$D$30,0,10*ROW('Sanitation Data'!D59))="","",OFFSET('Sanitation Data'!$D$30,0,10*ROW('Sanitation Data'!D59)))</f>
        <v/>
      </c>
      <c r="CN65" s="297" t="str">
        <f ca="true">+IF(OFFSET('Sanitation Data'!$D$31,0,10*ROW('Sanitation Data'!D59))="","",OFFSET('Sanitation Data'!$D$31,0,10*ROW('Sanitation Data'!D59)))</f>
        <v/>
      </c>
      <c r="CO65" s="297" t="str">
        <f ca="true">+IF(OFFSET('Sanitation Data'!$D$32,0,10*ROW('Sanitation Data'!D59))="","",OFFSET('Sanitation Data'!$D$32,0,10*ROW('Sanitation Data'!D59)))</f>
        <v/>
      </c>
      <c r="CP65" s="297" t="str">
        <f ca="true">+IF(OFFSET('Sanitation Data'!$E$28,0,10*ROW('Sanitation Data'!E59))="","",OFFSET('Sanitation Data'!$E$28,0,10*ROW('Sanitation Data'!E59)))</f>
        <v/>
      </c>
      <c r="CQ65" s="297" t="str">
        <f ca="true">+IF(OFFSET('Sanitation Data'!$E$29,0,10*ROW('Sanitation Data'!E59))="","",OFFSET('Sanitation Data'!$E$29,0,10*ROW('Sanitation Data'!E59)))</f>
        <v/>
      </c>
      <c r="CR65" s="297" t="str">
        <f ca="true">+IF(OFFSET('Sanitation Data'!$E$30,0,10*ROW('Sanitation Data'!E59))="","",OFFSET('Sanitation Data'!$E$30,0,10*ROW('Sanitation Data'!E59)))</f>
        <v/>
      </c>
      <c r="CS65" s="297" t="str">
        <f ca="true">+IF(OFFSET('Sanitation Data'!$E$31,0,10*ROW('Sanitation Data'!E59))="","",OFFSET('Sanitation Data'!$E$31,0,10*ROW('Sanitation Data'!E59)))</f>
        <v/>
      </c>
      <c r="CT65" s="297" t="str">
        <f ca="true">+IF(OFFSET('Sanitation Data'!$E$32,0,10*ROW('Sanitation Data'!E59))="","",OFFSET('Sanitation Data'!$E$32,0,10*ROW('Sanitation Data'!E59)))</f>
        <v/>
      </c>
      <c r="CU65" s="297" t="str">
        <f ca="true">+IF(OFFSET('Sanitation Data'!$F$28,0,10*ROW('Sanitation Data'!F59))="","",OFFSET('Sanitation Data'!$F$28,0,10*ROW('Sanitation Data'!F59)))</f>
        <v/>
      </c>
      <c r="CV65" s="297" t="str">
        <f ca="true">+IF(OFFSET('Sanitation Data'!$F$29,0,10*ROW('Sanitation Data'!F59))="","",OFFSET('Sanitation Data'!$F$29,0,10*ROW('Sanitation Data'!F59)))</f>
        <v/>
      </c>
      <c r="CW65" s="297" t="str">
        <f ca="true">+IF(OFFSET('Sanitation Data'!$F$30,0,10*ROW('Sanitation Data'!F59))="","",OFFSET('Sanitation Data'!$F$30,0,10*ROW('Sanitation Data'!F59)))</f>
        <v/>
      </c>
      <c r="CX65" s="297" t="str">
        <f ca="true">+IF(OFFSET('Sanitation Data'!$F$31,0,10*ROW('Sanitation Data'!F59))="","",OFFSET('Sanitation Data'!$F$31,0,10*ROW('Sanitation Data'!F59)))</f>
        <v/>
      </c>
      <c r="CY65" s="297" t="str">
        <f ca="true">+IF(OFFSET('Sanitation Data'!$F$32,0,10*ROW('Sanitation Data'!F59))="","",OFFSET('Sanitation Data'!$F$32,0,10*ROW('Sanitation Data'!F59)))</f>
        <v/>
      </c>
      <c r="CZ65" s="297" t="str">
        <f ca="true">+IF(OFFSET('Sanitation Data'!$G$28,0,10*ROW('Sanitation Data'!G59))="","",OFFSET('Sanitation Data'!$G$28,0,10*ROW('Sanitation Data'!G59)))</f>
        <v/>
      </c>
      <c r="DA65" s="297" t="str">
        <f ca="true">+IF(OFFSET('Sanitation Data'!$G$29,0,10*ROW('Sanitation Data'!G59))="","",OFFSET('Sanitation Data'!$G$29,0,10*ROW('Sanitation Data'!G59)))</f>
        <v/>
      </c>
      <c r="DB65" s="297" t="str">
        <f ca="true">+IF(OFFSET('Sanitation Data'!$G$30,0,10*ROW('Sanitation Data'!G59))="","",OFFSET('Sanitation Data'!$G$30,0,10*ROW('Sanitation Data'!G59)))</f>
        <v/>
      </c>
      <c r="DC65" s="297" t="str">
        <f ca="true">+IF(OFFSET('Sanitation Data'!$G$31,0,10*ROW('Sanitation Data'!G59))="","",OFFSET('Sanitation Data'!$G$31,0,10*ROW('Sanitation Data'!G59)))</f>
        <v/>
      </c>
      <c r="DD65" s="297" t="str">
        <f ca="true">+IF(OFFSET('Sanitation Data'!$G$32,0,10*ROW('Sanitation Data'!G59))="","",OFFSET('Sanitation Data'!$G$32,0,10*ROW('Sanitation Data'!G59)))</f>
        <v/>
      </c>
      <c r="DE65" s="297" t="str">
        <f ca="true">+IF(OFFSET('Sanitation Data'!$H$28,0,10*ROW('Sanitation Data'!H59))="","",OFFSET('Sanitation Data'!$H$28,0,10*ROW('Sanitation Data'!H59)))</f>
        <v/>
      </c>
      <c r="DF65" s="297" t="str">
        <f ca="true">+IF(OFFSET('Sanitation Data'!$H$29,0,10*ROW('Sanitation Data'!H59))="","",OFFSET('Sanitation Data'!$H$29,0,10*ROW('Sanitation Data'!H59)))</f>
        <v/>
      </c>
      <c r="DG65" s="297" t="str">
        <f ca="true">+IF(OFFSET('Sanitation Data'!$H$30,0,10*ROW('Sanitation Data'!H59))="","",OFFSET('Sanitation Data'!$H$30,0,10*ROW('Sanitation Data'!H59)))</f>
        <v/>
      </c>
      <c r="DH65" s="297" t="str">
        <f ca="true">+IF(OFFSET('Sanitation Data'!$H$31,0,10*ROW('Sanitation Data'!H59))="","",OFFSET('Sanitation Data'!$H$31,0,10*ROW('Sanitation Data'!H59)))</f>
        <v/>
      </c>
      <c r="DI65" s="297" t="str">
        <f ca="true">+IF(OFFSET('Sanitation Data'!$H$32,0,10*ROW('Sanitation Data'!H59))="","",OFFSET('Sanitation Data'!$H$32,0,10*ROW('Sanitation Data'!H59)))</f>
        <v/>
      </c>
      <c r="DJ65" s="297" t="str">
        <f ca="true">+IF(OFFSET('Sanitation Data'!$I$28,0,10*ROW('Sanitation Data'!I59))="","",OFFSET('Sanitation Data'!$I$28,0,10*ROW('Sanitation Data'!I59)))</f>
        <v/>
      </c>
      <c r="DK65" s="297" t="str">
        <f ca="true">+IF(OFFSET('Sanitation Data'!$I$29,0,10*ROW('Sanitation Data'!I59))="","",OFFSET('Sanitation Data'!$I$29,0,10*ROW('Sanitation Data'!I59)))</f>
        <v/>
      </c>
      <c r="DL65" s="297" t="str">
        <f ca="true">+IF(OFFSET('Sanitation Data'!$I$30,0,10*ROW('Sanitation Data'!I59))="","",OFFSET('Sanitation Data'!$I$30,0,10*ROW('Sanitation Data'!I59)))</f>
        <v/>
      </c>
      <c r="DM65" s="297" t="str">
        <f ca="true">+IF(OFFSET('Sanitation Data'!$I$31,0,10*ROW('Sanitation Data'!I59))="","",OFFSET('Sanitation Data'!$I$31,0,10*ROW('Sanitation Data'!I59)))</f>
        <v/>
      </c>
      <c r="DN65" s="297" t="str">
        <f ca="true">+IF(OFFSET('Sanitation Data'!$I$32,0,10*ROW('Sanitation Data'!I59))="","",OFFSET('Sanitation Data'!$I$32,0,10*ROW('Sanitation Data'!I59)))</f>
        <v/>
      </c>
      <c r="DO65" s="297" t="str">
        <f ca="true">+IF(OFFSET('Hygiene Data'!$D$11,0,10*ROW('Hygiene Data'!D59))="","",OFFSET('Hygiene Data'!$D$11,0,10*ROW('Hygiene Data'!D59)))</f>
        <v/>
      </c>
      <c r="DP65" s="297" t="str">
        <f ca="true">+IF(OFFSET('Hygiene Data'!$D$12,0,10*ROW('Hygiene Data'!D59))="","",OFFSET('Hygiene Data'!$D$12,0,10*ROW('Hygiene Data'!D59)))</f>
        <v/>
      </c>
      <c r="DQ65" s="297" t="str">
        <f ca="true">+IF(OFFSET('Hygiene Data'!$D$13,0,10*ROW('Hygiene Data'!D59))="","",OFFSET('Hygiene Data'!$D$13,0,10*ROW('Hygiene Data'!D59)))</f>
        <v/>
      </c>
      <c r="DR65" s="297" t="str">
        <f ca="true">+IF(OFFSET('Hygiene Data'!$E$11,0,10*ROW('Hygiene Data'!E59))="","",OFFSET('Hygiene Data'!$E$11,0,10*ROW('Hygiene Data'!E59)))</f>
        <v/>
      </c>
      <c r="DS65" s="297" t="str">
        <f ca="true">+IF(OFFSET('Hygiene Data'!$E$12,0,10*ROW('Hygiene Data'!E59))="","",OFFSET('Hygiene Data'!$E$12,0,10*ROW('Hygiene Data'!E59)))</f>
        <v/>
      </c>
      <c r="DT65" s="297" t="str">
        <f ca="true">+IF(OFFSET('Hygiene Data'!$E$13,0,10*ROW('Hygiene Data'!E59))="","",OFFSET('Hygiene Data'!$E$13,0,10*ROW('Hygiene Data'!E59)))</f>
        <v/>
      </c>
      <c r="DU65" s="297" t="str">
        <f ca="true">+IF(OFFSET('Hygiene Data'!$F$11,0,10*ROW('Hygiene Data'!F59))="","",OFFSET('Hygiene Data'!$F$11,0,10*ROW('Hygiene Data'!F59)))</f>
        <v/>
      </c>
      <c r="DV65" s="297" t="str">
        <f ca="true">+IF(OFFSET('Hygiene Data'!$F$12,0,10*ROW('Hygiene Data'!F59))="","",OFFSET('Hygiene Data'!$F$12,0,10*ROW('Hygiene Data'!F59)))</f>
        <v/>
      </c>
      <c r="DW65" s="297" t="str">
        <f ca="true">+IF(OFFSET('Hygiene Data'!$F$13,0,10*ROW('Hygiene Data'!F59))="","",OFFSET('Hygiene Data'!$F$13,0,10*ROW('Hygiene Data'!F59)))</f>
        <v/>
      </c>
      <c r="DX65" s="297" t="str">
        <f ca="true">+IF(OFFSET('Hygiene Data'!$G$11,0,10*ROW('Hygiene Data'!G59))="","",OFFSET('Hygiene Data'!$G$11,0,10*ROW('Hygiene Data'!G59)))</f>
        <v/>
      </c>
      <c r="DY65" s="297" t="str">
        <f ca="true">+IF(OFFSET('Hygiene Data'!$G$12,0,10*ROW('Hygiene Data'!G59))="","",OFFSET('Hygiene Data'!$G$12,0,10*ROW('Hygiene Data'!G59)))</f>
        <v/>
      </c>
      <c r="DZ65" s="297" t="str">
        <f ca="true">+IF(OFFSET('Hygiene Data'!$G$13,0,10*ROW('Hygiene Data'!G59))="","",OFFSET('Hygiene Data'!$G$13,0,10*ROW('Hygiene Data'!G59)))</f>
        <v/>
      </c>
      <c r="EA65" s="297" t="str">
        <f ca="true">+IF(OFFSET('Hygiene Data'!$H$11,0,10*ROW('Hygiene Data'!H59))="","",OFFSET('Hygiene Data'!$H$11,0,10*ROW('Hygiene Data'!H59)))</f>
        <v/>
      </c>
      <c r="EB65" s="297" t="str">
        <f ca="true">+IF(OFFSET('Hygiene Data'!$H$12,0,10*ROW('Hygiene Data'!H59))="","",OFFSET('Hygiene Data'!$H$12,0,10*ROW('Hygiene Data'!H59)))</f>
        <v/>
      </c>
      <c r="EC65" s="297" t="str">
        <f ca="true">+IF(OFFSET('Hygiene Data'!$H$13,0,10*ROW('Hygiene Data'!H59))="","",OFFSET('Hygiene Data'!$H$13,0,10*ROW('Hygiene Data'!H59)))</f>
        <v/>
      </c>
      <c r="ED65" s="297" t="str">
        <f ca="true">+IF(OFFSET('Hygiene Data'!$I$11,0,10*ROW('Hygiene Data'!I59))="","",OFFSET('Hygiene Data'!$I$11,0,10*ROW('Hygiene Data'!I59)))</f>
        <v/>
      </c>
      <c r="EE65" s="297" t="str">
        <f ca="true">+IF(OFFSET('Hygiene Data'!$I$12,0,10*ROW('Hygiene Data'!I59))="","",OFFSET('Hygiene Data'!$I$12,0,10*ROW('Hygiene Data'!I59)))</f>
        <v/>
      </c>
      <c r="EF65" s="29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7"/>
      <c r="BS66" s="297" t="str">
        <f ca="true">+IF(OFFSET('Water Data'!$D$27,0,10*ROW('Water Data'!D60))="","",OFFSET('Water Data'!$D$27,0,10*ROW('Water Data'!D60)))</f>
        <v/>
      </c>
      <c r="BT66" s="297" t="str">
        <f ca="true">+IF(OFFSET('Water Data'!$D$28,0,10*ROW('Water Data'!D60))="","",OFFSET('Water Data'!$D$28,0,10*ROW('Water Data'!D60)))</f>
        <v/>
      </c>
      <c r="BU66" s="297" t="str">
        <f ca="true">+IF(OFFSET('Water Data'!$D$29,0,10*ROW('Water Data'!D60))="","",OFFSET('Water Data'!$D$29,0,10*ROW('Water Data'!D60)))</f>
        <v/>
      </c>
      <c r="BV66" s="297" t="str">
        <f ca="true">+IF(OFFSET('Water Data'!$E$27,0,10*ROW('Water Data'!E60))="","",OFFSET('Water Data'!$E$27,0,10*ROW('Water Data'!E60)))</f>
        <v/>
      </c>
      <c r="BW66" s="297" t="str">
        <f ca="true">+IF(OFFSET('Water Data'!$E$28,0,10*ROW('Water Data'!E60))="","",OFFSET('Water Data'!$E$28,0,10*ROW('Water Data'!E60)))</f>
        <v/>
      </c>
      <c r="BX66" s="297" t="str">
        <f ca="true">+IF(OFFSET('Water Data'!$E$29,0,10*ROW('Water Data'!E60))="","",OFFSET('Water Data'!$E$29,0,10*ROW('Water Data'!E60)))</f>
        <v/>
      </c>
      <c r="BY66" s="297" t="str">
        <f ca="true">+IF(OFFSET('Water Data'!$F$27,0,10*ROW('Water Data'!F60))="","",OFFSET('Water Data'!$F$27,0,10*ROW('Water Data'!F60)))</f>
        <v/>
      </c>
      <c r="BZ66" s="297" t="str">
        <f ca="true">+IF(OFFSET('Water Data'!$F$28,0,10*ROW('Water Data'!F60))="","",OFFSET('Water Data'!$F$28,0,10*ROW('Water Data'!F60)))</f>
        <v/>
      </c>
      <c r="CA66" s="297" t="str">
        <f ca="true">+IF(OFFSET('Water Data'!$F$29,0,10*ROW('Water Data'!F60))="","",OFFSET('Water Data'!$F$29,0,10*ROW('Water Data'!F60)))</f>
        <v/>
      </c>
      <c r="CB66" s="297" t="str">
        <f ca="true">+IF(OFFSET('Water Data'!$G$27,0,10*ROW('Water Data'!G60))="","",OFFSET('Water Data'!$G$27,0,10*ROW('Water Data'!G60)))</f>
        <v/>
      </c>
      <c r="CC66" s="297" t="str">
        <f ca="true">+IF(OFFSET('Water Data'!$G$28,0,10*ROW('Water Data'!G60))="","",OFFSET('Water Data'!$G$28,0,10*ROW('Water Data'!G60)))</f>
        <v/>
      </c>
      <c r="CD66" s="297" t="str">
        <f ca="true">+IF(OFFSET('Water Data'!$G$29,0,10*ROW('Water Data'!G60))="","",OFFSET('Water Data'!$G$29,0,10*ROW('Water Data'!G60)))</f>
        <v/>
      </c>
      <c r="CE66" s="297" t="str">
        <f ca="true">+IF(OFFSET('Water Data'!$H$27,0,10*ROW('Water Data'!H60))="","",OFFSET('Water Data'!$H$27,0,10*ROW('Water Data'!H60)))</f>
        <v/>
      </c>
      <c r="CF66" s="297" t="str">
        <f ca="true">+IF(OFFSET('Water Data'!$H$28,0,10*ROW('Water Data'!H60))="","",OFFSET('Water Data'!$H$28,0,10*ROW('Water Data'!H60)))</f>
        <v/>
      </c>
      <c r="CG66" s="297" t="str">
        <f ca="true">+IF(OFFSET('Water Data'!$H$29,0,10*ROW('Water Data'!H60))="","",OFFSET('Water Data'!$H$29,0,10*ROW('Water Data'!H60)))</f>
        <v/>
      </c>
      <c r="CH66" s="297" t="str">
        <f ca="true">+IF(OFFSET('Water Data'!$I$27,0,10*ROW('Water Data'!I60))="","",OFFSET('Water Data'!$I$27,0,10*ROW('Water Data'!I60)))</f>
        <v/>
      </c>
      <c r="CI66" s="297" t="str">
        <f ca="true">+IF(OFFSET('Water Data'!$I$28,0,10*ROW('Water Data'!I60))="","",OFFSET('Water Data'!$I$28,0,10*ROW('Water Data'!I60)))</f>
        <v/>
      </c>
      <c r="CJ66" s="297" t="str">
        <f ca="true">+IF(OFFSET('Water Data'!$I$29,0,10*ROW('Water Data'!I60))="","",OFFSET('Water Data'!$I$29,0,10*ROW('Water Data'!I60)))</f>
        <v/>
      </c>
      <c r="CK66" s="297" t="str">
        <f ca="true">+IF(OFFSET('Sanitation Data'!$D$28,0,10*ROW('Sanitation Data'!D60))="","",OFFSET('Sanitation Data'!$D$28,0,10*ROW('Sanitation Data'!D60)))</f>
        <v/>
      </c>
      <c r="CL66" s="297" t="str">
        <f ca="true">+IF(OFFSET('Sanitation Data'!$D$29,0,10*ROW('Sanitation Data'!D60))="","",OFFSET('Sanitation Data'!$D$29,0,10*ROW('Sanitation Data'!D60)))</f>
        <v/>
      </c>
      <c r="CM66" s="297" t="str">
        <f ca="true">+IF(OFFSET('Sanitation Data'!$D$30,0,10*ROW('Sanitation Data'!D60))="","",OFFSET('Sanitation Data'!$D$30,0,10*ROW('Sanitation Data'!D60)))</f>
        <v/>
      </c>
      <c r="CN66" s="297" t="str">
        <f ca="true">+IF(OFFSET('Sanitation Data'!$D$31,0,10*ROW('Sanitation Data'!D60))="","",OFFSET('Sanitation Data'!$D$31,0,10*ROW('Sanitation Data'!D60)))</f>
        <v/>
      </c>
      <c r="CO66" s="297" t="str">
        <f ca="true">+IF(OFFSET('Sanitation Data'!$D$32,0,10*ROW('Sanitation Data'!D60))="","",OFFSET('Sanitation Data'!$D$32,0,10*ROW('Sanitation Data'!D60)))</f>
        <v/>
      </c>
      <c r="CP66" s="297" t="str">
        <f ca="true">+IF(OFFSET('Sanitation Data'!$E$28,0,10*ROW('Sanitation Data'!E60))="","",OFFSET('Sanitation Data'!$E$28,0,10*ROW('Sanitation Data'!E60)))</f>
        <v/>
      </c>
      <c r="CQ66" s="297" t="str">
        <f ca="true">+IF(OFFSET('Sanitation Data'!$E$29,0,10*ROW('Sanitation Data'!E60))="","",OFFSET('Sanitation Data'!$E$29,0,10*ROW('Sanitation Data'!E60)))</f>
        <v/>
      </c>
      <c r="CR66" s="297" t="str">
        <f ca="true">+IF(OFFSET('Sanitation Data'!$E$30,0,10*ROW('Sanitation Data'!E60))="","",OFFSET('Sanitation Data'!$E$30,0,10*ROW('Sanitation Data'!E60)))</f>
        <v/>
      </c>
      <c r="CS66" s="297" t="str">
        <f ca="true">+IF(OFFSET('Sanitation Data'!$E$31,0,10*ROW('Sanitation Data'!E60))="","",OFFSET('Sanitation Data'!$E$31,0,10*ROW('Sanitation Data'!E60)))</f>
        <v/>
      </c>
      <c r="CT66" s="297" t="str">
        <f ca="true">+IF(OFFSET('Sanitation Data'!$E$32,0,10*ROW('Sanitation Data'!E60))="","",OFFSET('Sanitation Data'!$E$32,0,10*ROW('Sanitation Data'!E60)))</f>
        <v/>
      </c>
      <c r="CU66" s="297" t="str">
        <f ca="true">+IF(OFFSET('Sanitation Data'!$F$28,0,10*ROW('Sanitation Data'!F60))="","",OFFSET('Sanitation Data'!$F$28,0,10*ROW('Sanitation Data'!F60)))</f>
        <v/>
      </c>
      <c r="CV66" s="297" t="str">
        <f ca="true">+IF(OFFSET('Sanitation Data'!$F$29,0,10*ROW('Sanitation Data'!F60))="","",OFFSET('Sanitation Data'!$F$29,0,10*ROW('Sanitation Data'!F60)))</f>
        <v/>
      </c>
      <c r="CW66" s="297" t="str">
        <f ca="true">+IF(OFFSET('Sanitation Data'!$F$30,0,10*ROW('Sanitation Data'!F60))="","",OFFSET('Sanitation Data'!$F$30,0,10*ROW('Sanitation Data'!F60)))</f>
        <v/>
      </c>
      <c r="CX66" s="297" t="str">
        <f ca="true">+IF(OFFSET('Sanitation Data'!$F$31,0,10*ROW('Sanitation Data'!F60))="","",OFFSET('Sanitation Data'!$F$31,0,10*ROW('Sanitation Data'!F60)))</f>
        <v/>
      </c>
      <c r="CY66" s="297" t="str">
        <f ca="true">+IF(OFFSET('Sanitation Data'!$F$32,0,10*ROW('Sanitation Data'!F60))="","",OFFSET('Sanitation Data'!$F$32,0,10*ROW('Sanitation Data'!F60)))</f>
        <v/>
      </c>
      <c r="CZ66" s="297" t="str">
        <f ca="true">+IF(OFFSET('Sanitation Data'!$G$28,0,10*ROW('Sanitation Data'!G60))="","",OFFSET('Sanitation Data'!$G$28,0,10*ROW('Sanitation Data'!G60)))</f>
        <v/>
      </c>
      <c r="DA66" s="297" t="str">
        <f ca="true">+IF(OFFSET('Sanitation Data'!$G$29,0,10*ROW('Sanitation Data'!G60))="","",OFFSET('Sanitation Data'!$G$29,0,10*ROW('Sanitation Data'!G60)))</f>
        <v/>
      </c>
      <c r="DB66" s="297" t="str">
        <f ca="true">+IF(OFFSET('Sanitation Data'!$G$30,0,10*ROW('Sanitation Data'!G60))="","",OFFSET('Sanitation Data'!$G$30,0,10*ROW('Sanitation Data'!G60)))</f>
        <v/>
      </c>
      <c r="DC66" s="297" t="str">
        <f ca="true">+IF(OFFSET('Sanitation Data'!$G$31,0,10*ROW('Sanitation Data'!G60))="","",OFFSET('Sanitation Data'!$G$31,0,10*ROW('Sanitation Data'!G60)))</f>
        <v/>
      </c>
      <c r="DD66" s="297" t="str">
        <f ca="true">+IF(OFFSET('Sanitation Data'!$G$32,0,10*ROW('Sanitation Data'!G60))="","",OFFSET('Sanitation Data'!$G$32,0,10*ROW('Sanitation Data'!G60)))</f>
        <v/>
      </c>
      <c r="DE66" s="297" t="str">
        <f ca="true">+IF(OFFSET('Sanitation Data'!$H$28,0,10*ROW('Sanitation Data'!H60))="","",OFFSET('Sanitation Data'!$H$28,0,10*ROW('Sanitation Data'!H60)))</f>
        <v/>
      </c>
      <c r="DF66" s="297" t="str">
        <f ca="true">+IF(OFFSET('Sanitation Data'!$H$29,0,10*ROW('Sanitation Data'!H60))="","",OFFSET('Sanitation Data'!$H$29,0,10*ROW('Sanitation Data'!H60)))</f>
        <v/>
      </c>
      <c r="DG66" s="297" t="str">
        <f ca="true">+IF(OFFSET('Sanitation Data'!$H$30,0,10*ROW('Sanitation Data'!H60))="","",OFFSET('Sanitation Data'!$H$30,0,10*ROW('Sanitation Data'!H60)))</f>
        <v/>
      </c>
      <c r="DH66" s="297" t="str">
        <f ca="true">+IF(OFFSET('Sanitation Data'!$H$31,0,10*ROW('Sanitation Data'!H60))="","",OFFSET('Sanitation Data'!$H$31,0,10*ROW('Sanitation Data'!H60)))</f>
        <v/>
      </c>
      <c r="DI66" s="297" t="str">
        <f ca="true">+IF(OFFSET('Sanitation Data'!$H$32,0,10*ROW('Sanitation Data'!H60))="","",OFFSET('Sanitation Data'!$H$32,0,10*ROW('Sanitation Data'!H60)))</f>
        <v/>
      </c>
      <c r="DJ66" s="297" t="str">
        <f ca="true">+IF(OFFSET('Sanitation Data'!$I$28,0,10*ROW('Sanitation Data'!I60))="","",OFFSET('Sanitation Data'!$I$28,0,10*ROW('Sanitation Data'!I60)))</f>
        <v/>
      </c>
      <c r="DK66" s="297" t="str">
        <f ca="true">+IF(OFFSET('Sanitation Data'!$I$29,0,10*ROW('Sanitation Data'!I60))="","",OFFSET('Sanitation Data'!$I$29,0,10*ROW('Sanitation Data'!I60)))</f>
        <v/>
      </c>
      <c r="DL66" s="297" t="str">
        <f ca="true">+IF(OFFSET('Sanitation Data'!$I$30,0,10*ROW('Sanitation Data'!I60))="","",OFFSET('Sanitation Data'!$I$30,0,10*ROW('Sanitation Data'!I60)))</f>
        <v/>
      </c>
      <c r="DM66" s="297" t="str">
        <f ca="true">+IF(OFFSET('Sanitation Data'!$I$31,0,10*ROW('Sanitation Data'!I60))="","",OFFSET('Sanitation Data'!$I$31,0,10*ROW('Sanitation Data'!I60)))</f>
        <v/>
      </c>
      <c r="DN66" s="297" t="str">
        <f ca="true">+IF(OFFSET('Sanitation Data'!$I$32,0,10*ROW('Sanitation Data'!I60))="","",OFFSET('Sanitation Data'!$I$32,0,10*ROW('Sanitation Data'!I60)))</f>
        <v/>
      </c>
      <c r="DO66" s="297" t="str">
        <f ca="true">+IF(OFFSET('Hygiene Data'!$D$11,0,10*ROW('Hygiene Data'!D60))="","",OFFSET('Hygiene Data'!$D$11,0,10*ROW('Hygiene Data'!D60)))</f>
        <v/>
      </c>
      <c r="DP66" s="297" t="str">
        <f ca="true">+IF(OFFSET('Hygiene Data'!$D$12,0,10*ROW('Hygiene Data'!D60))="","",OFFSET('Hygiene Data'!$D$12,0,10*ROW('Hygiene Data'!D60)))</f>
        <v/>
      </c>
      <c r="DQ66" s="297" t="str">
        <f ca="true">+IF(OFFSET('Hygiene Data'!$D$13,0,10*ROW('Hygiene Data'!D60))="","",OFFSET('Hygiene Data'!$D$13,0,10*ROW('Hygiene Data'!D60)))</f>
        <v/>
      </c>
      <c r="DR66" s="297" t="str">
        <f ca="true">+IF(OFFSET('Hygiene Data'!$E$11,0,10*ROW('Hygiene Data'!E60))="","",OFFSET('Hygiene Data'!$E$11,0,10*ROW('Hygiene Data'!E60)))</f>
        <v/>
      </c>
      <c r="DS66" s="297" t="str">
        <f ca="true">+IF(OFFSET('Hygiene Data'!$E$12,0,10*ROW('Hygiene Data'!E60))="","",OFFSET('Hygiene Data'!$E$12,0,10*ROW('Hygiene Data'!E60)))</f>
        <v/>
      </c>
      <c r="DT66" s="297" t="str">
        <f ca="true">+IF(OFFSET('Hygiene Data'!$E$13,0,10*ROW('Hygiene Data'!E60))="","",OFFSET('Hygiene Data'!$E$13,0,10*ROW('Hygiene Data'!E60)))</f>
        <v/>
      </c>
      <c r="DU66" s="297" t="str">
        <f ca="true">+IF(OFFSET('Hygiene Data'!$F$11,0,10*ROW('Hygiene Data'!F60))="","",OFFSET('Hygiene Data'!$F$11,0,10*ROW('Hygiene Data'!F60)))</f>
        <v/>
      </c>
      <c r="DV66" s="297" t="str">
        <f ca="true">+IF(OFFSET('Hygiene Data'!$F$12,0,10*ROW('Hygiene Data'!F60))="","",OFFSET('Hygiene Data'!$F$12,0,10*ROW('Hygiene Data'!F60)))</f>
        <v/>
      </c>
      <c r="DW66" s="297" t="str">
        <f ca="true">+IF(OFFSET('Hygiene Data'!$F$13,0,10*ROW('Hygiene Data'!F60))="","",OFFSET('Hygiene Data'!$F$13,0,10*ROW('Hygiene Data'!F60)))</f>
        <v/>
      </c>
      <c r="DX66" s="297" t="str">
        <f ca="true">+IF(OFFSET('Hygiene Data'!$G$11,0,10*ROW('Hygiene Data'!G60))="","",OFFSET('Hygiene Data'!$G$11,0,10*ROW('Hygiene Data'!G60)))</f>
        <v/>
      </c>
      <c r="DY66" s="297" t="str">
        <f ca="true">+IF(OFFSET('Hygiene Data'!$G$12,0,10*ROW('Hygiene Data'!G60))="","",OFFSET('Hygiene Data'!$G$12,0,10*ROW('Hygiene Data'!G60)))</f>
        <v/>
      </c>
      <c r="DZ66" s="297" t="str">
        <f ca="true">+IF(OFFSET('Hygiene Data'!$G$13,0,10*ROW('Hygiene Data'!G60))="","",OFFSET('Hygiene Data'!$G$13,0,10*ROW('Hygiene Data'!G60)))</f>
        <v/>
      </c>
      <c r="EA66" s="297" t="str">
        <f ca="true">+IF(OFFSET('Hygiene Data'!$H$11,0,10*ROW('Hygiene Data'!H60))="","",OFFSET('Hygiene Data'!$H$11,0,10*ROW('Hygiene Data'!H60)))</f>
        <v/>
      </c>
      <c r="EB66" s="297" t="str">
        <f ca="true">+IF(OFFSET('Hygiene Data'!$H$12,0,10*ROW('Hygiene Data'!H60))="","",OFFSET('Hygiene Data'!$H$12,0,10*ROW('Hygiene Data'!H60)))</f>
        <v/>
      </c>
      <c r="EC66" s="297" t="str">
        <f ca="true">+IF(OFFSET('Hygiene Data'!$H$13,0,10*ROW('Hygiene Data'!H60))="","",OFFSET('Hygiene Data'!$H$13,0,10*ROW('Hygiene Data'!H60)))</f>
        <v/>
      </c>
      <c r="ED66" s="297" t="str">
        <f ca="true">+IF(OFFSET('Hygiene Data'!$I$11,0,10*ROW('Hygiene Data'!I60))="","",OFFSET('Hygiene Data'!$I$11,0,10*ROW('Hygiene Data'!I60)))</f>
        <v/>
      </c>
      <c r="EE66" s="297" t="str">
        <f ca="true">+IF(OFFSET('Hygiene Data'!$I$12,0,10*ROW('Hygiene Data'!I60))="","",OFFSET('Hygiene Data'!$I$12,0,10*ROW('Hygiene Data'!I60)))</f>
        <v/>
      </c>
      <c r="EF66" s="29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7"/>
      <c r="BS67" s="297" t="str">
        <f ca="true">+IF(OFFSET('Water Data'!$D$27,0,10*ROW('Water Data'!D61))="","",OFFSET('Water Data'!$D$27,0,10*ROW('Water Data'!D61)))</f>
        <v/>
      </c>
      <c r="BT67" s="297" t="str">
        <f ca="true">+IF(OFFSET('Water Data'!$D$28,0,10*ROW('Water Data'!D61))="","",OFFSET('Water Data'!$D$28,0,10*ROW('Water Data'!D61)))</f>
        <v/>
      </c>
      <c r="BU67" s="297" t="str">
        <f ca="true">+IF(OFFSET('Water Data'!$D$29,0,10*ROW('Water Data'!D61))="","",OFFSET('Water Data'!$D$29,0,10*ROW('Water Data'!D61)))</f>
        <v/>
      </c>
      <c r="BV67" s="297" t="str">
        <f ca="true">+IF(OFFSET('Water Data'!$E$27,0,10*ROW('Water Data'!E61))="","",OFFSET('Water Data'!$E$27,0,10*ROW('Water Data'!E61)))</f>
        <v/>
      </c>
      <c r="BW67" s="297" t="str">
        <f ca="true">+IF(OFFSET('Water Data'!$E$28,0,10*ROW('Water Data'!E61))="","",OFFSET('Water Data'!$E$28,0,10*ROW('Water Data'!E61)))</f>
        <v/>
      </c>
      <c r="BX67" s="297" t="str">
        <f ca="true">+IF(OFFSET('Water Data'!$E$29,0,10*ROW('Water Data'!E61))="","",OFFSET('Water Data'!$E$29,0,10*ROW('Water Data'!E61)))</f>
        <v/>
      </c>
      <c r="BY67" s="297" t="str">
        <f ca="true">+IF(OFFSET('Water Data'!$F$27,0,10*ROW('Water Data'!F61))="","",OFFSET('Water Data'!$F$27,0,10*ROW('Water Data'!F61)))</f>
        <v/>
      </c>
      <c r="BZ67" s="297" t="str">
        <f ca="true">+IF(OFFSET('Water Data'!$F$28,0,10*ROW('Water Data'!F61))="","",OFFSET('Water Data'!$F$28,0,10*ROW('Water Data'!F61)))</f>
        <v/>
      </c>
      <c r="CA67" s="297" t="str">
        <f ca="true">+IF(OFFSET('Water Data'!$F$29,0,10*ROW('Water Data'!F61))="","",OFFSET('Water Data'!$F$29,0,10*ROW('Water Data'!F61)))</f>
        <v/>
      </c>
      <c r="CB67" s="297" t="str">
        <f ca="true">+IF(OFFSET('Water Data'!$G$27,0,10*ROW('Water Data'!G61))="","",OFFSET('Water Data'!$G$27,0,10*ROW('Water Data'!G61)))</f>
        <v/>
      </c>
      <c r="CC67" s="297" t="str">
        <f ca="true">+IF(OFFSET('Water Data'!$G$28,0,10*ROW('Water Data'!G61))="","",OFFSET('Water Data'!$G$28,0,10*ROW('Water Data'!G61)))</f>
        <v/>
      </c>
      <c r="CD67" s="297" t="str">
        <f ca="true">+IF(OFFSET('Water Data'!$G$29,0,10*ROW('Water Data'!G61))="","",OFFSET('Water Data'!$G$29,0,10*ROW('Water Data'!G61)))</f>
        <v/>
      </c>
      <c r="CE67" s="297" t="str">
        <f ca="true">+IF(OFFSET('Water Data'!$H$27,0,10*ROW('Water Data'!H61))="","",OFFSET('Water Data'!$H$27,0,10*ROW('Water Data'!H61)))</f>
        <v/>
      </c>
      <c r="CF67" s="297" t="str">
        <f ca="true">+IF(OFFSET('Water Data'!$H$28,0,10*ROW('Water Data'!H61))="","",OFFSET('Water Data'!$H$28,0,10*ROW('Water Data'!H61)))</f>
        <v/>
      </c>
      <c r="CG67" s="297" t="str">
        <f ca="true">+IF(OFFSET('Water Data'!$H$29,0,10*ROW('Water Data'!H61))="","",OFFSET('Water Data'!$H$29,0,10*ROW('Water Data'!H61)))</f>
        <v/>
      </c>
      <c r="CH67" s="297" t="str">
        <f ca="true">+IF(OFFSET('Water Data'!$I$27,0,10*ROW('Water Data'!I61))="","",OFFSET('Water Data'!$I$27,0,10*ROW('Water Data'!I61)))</f>
        <v/>
      </c>
      <c r="CI67" s="297" t="str">
        <f ca="true">+IF(OFFSET('Water Data'!$I$28,0,10*ROW('Water Data'!I61))="","",OFFSET('Water Data'!$I$28,0,10*ROW('Water Data'!I61)))</f>
        <v/>
      </c>
      <c r="CJ67" s="297" t="str">
        <f ca="true">+IF(OFFSET('Water Data'!$I$29,0,10*ROW('Water Data'!I61))="","",OFFSET('Water Data'!$I$29,0,10*ROW('Water Data'!I61)))</f>
        <v/>
      </c>
      <c r="CK67" s="297" t="str">
        <f ca="true">+IF(OFFSET('Sanitation Data'!$D$28,0,10*ROW('Sanitation Data'!D61))="","",OFFSET('Sanitation Data'!$D$28,0,10*ROW('Sanitation Data'!D61)))</f>
        <v/>
      </c>
      <c r="CL67" s="297" t="str">
        <f ca="true">+IF(OFFSET('Sanitation Data'!$D$29,0,10*ROW('Sanitation Data'!D61))="","",OFFSET('Sanitation Data'!$D$29,0,10*ROW('Sanitation Data'!D61)))</f>
        <v/>
      </c>
      <c r="CM67" s="297" t="str">
        <f ca="true">+IF(OFFSET('Sanitation Data'!$D$30,0,10*ROW('Sanitation Data'!D61))="","",OFFSET('Sanitation Data'!$D$30,0,10*ROW('Sanitation Data'!D61)))</f>
        <v/>
      </c>
      <c r="CN67" s="297" t="str">
        <f ca="true">+IF(OFFSET('Sanitation Data'!$D$31,0,10*ROW('Sanitation Data'!D61))="","",OFFSET('Sanitation Data'!$D$31,0,10*ROW('Sanitation Data'!D61)))</f>
        <v/>
      </c>
      <c r="CO67" s="297" t="str">
        <f ca="true">+IF(OFFSET('Sanitation Data'!$D$32,0,10*ROW('Sanitation Data'!D61))="","",OFFSET('Sanitation Data'!$D$32,0,10*ROW('Sanitation Data'!D61)))</f>
        <v/>
      </c>
      <c r="CP67" s="297" t="str">
        <f ca="true">+IF(OFFSET('Sanitation Data'!$E$28,0,10*ROW('Sanitation Data'!E61))="","",OFFSET('Sanitation Data'!$E$28,0,10*ROW('Sanitation Data'!E61)))</f>
        <v/>
      </c>
      <c r="CQ67" s="297" t="str">
        <f ca="true">+IF(OFFSET('Sanitation Data'!$E$29,0,10*ROW('Sanitation Data'!E61))="","",OFFSET('Sanitation Data'!$E$29,0,10*ROW('Sanitation Data'!E61)))</f>
        <v/>
      </c>
      <c r="CR67" s="297" t="str">
        <f ca="true">+IF(OFFSET('Sanitation Data'!$E$30,0,10*ROW('Sanitation Data'!E61))="","",OFFSET('Sanitation Data'!$E$30,0,10*ROW('Sanitation Data'!E61)))</f>
        <v/>
      </c>
      <c r="CS67" s="297" t="str">
        <f ca="true">+IF(OFFSET('Sanitation Data'!$E$31,0,10*ROW('Sanitation Data'!E61))="","",OFFSET('Sanitation Data'!$E$31,0,10*ROW('Sanitation Data'!E61)))</f>
        <v/>
      </c>
      <c r="CT67" s="297" t="str">
        <f ca="true">+IF(OFFSET('Sanitation Data'!$E$32,0,10*ROW('Sanitation Data'!E61))="","",OFFSET('Sanitation Data'!$E$32,0,10*ROW('Sanitation Data'!E61)))</f>
        <v/>
      </c>
      <c r="CU67" s="297" t="str">
        <f ca="true">+IF(OFFSET('Sanitation Data'!$F$28,0,10*ROW('Sanitation Data'!F61))="","",OFFSET('Sanitation Data'!$F$28,0,10*ROW('Sanitation Data'!F61)))</f>
        <v/>
      </c>
      <c r="CV67" s="297" t="str">
        <f ca="true">+IF(OFFSET('Sanitation Data'!$F$29,0,10*ROW('Sanitation Data'!F61))="","",OFFSET('Sanitation Data'!$F$29,0,10*ROW('Sanitation Data'!F61)))</f>
        <v/>
      </c>
      <c r="CW67" s="297" t="str">
        <f ca="true">+IF(OFFSET('Sanitation Data'!$F$30,0,10*ROW('Sanitation Data'!F61))="","",OFFSET('Sanitation Data'!$F$30,0,10*ROW('Sanitation Data'!F61)))</f>
        <v/>
      </c>
      <c r="CX67" s="297" t="str">
        <f ca="true">+IF(OFFSET('Sanitation Data'!$F$31,0,10*ROW('Sanitation Data'!F61))="","",OFFSET('Sanitation Data'!$F$31,0,10*ROW('Sanitation Data'!F61)))</f>
        <v/>
      </c>
      <c r="CY67" s="297" t="str">
        <f ca="true">+IF(OFFSET('Sanitation Data'!$F$32,0,10*ROW('Sanitation Data'!F61))="","",OFFSET('Sanitation Data'!$F$32,0,10*ROW('Sanitation Data'!F61)))</f>
        <v/>
      </c>
      <c r="CZ67" s="297" t="str">
        <f ca="true">+IF(OFFSET('Sanitation Data'!$G$28,0,10*ROW('Sanitation Data'!G61))="","",OFFSET('Sanitation Data'!$G$28,0,10*ROW('Sanitation Data'!G61)))</f>
        <v/>
      </c>
      <c r="DA67" s="297" t="str">
        <f ca="true">+IF(OFFSET('Sanitation Data'!$G$29,0,10*ROW('Sanitation Data'!G61))="","",OFFSET('Sanitation Data'!$G$29,0,10*ROW('Sanitation Data'!G61)))</f>
        <v/>
      </c>
      <c r="DB67" s="297" t="str">
        <f ca="true">+IF(OFFSET('Sanitation Data'!$G$30,0,10*ROW('Sanitation Data'!G61))="","",OFFSET('Sanitation Data'!$G$30,0,10*ROW('Sanitation Data'!G61)))</f>
        <v/>
      </c>
      <c r="DC67" s="297" t="str">
        <f ca="true">+IF(OFFSET('Sanitation Data'!$G$31,0,10*ROW('Sanitation Data'!G61))="","",OFFSET('Sanitation Data'!$G$31,0,10*ROW('Sanitation Data'!G61)))</f>
        <v/>
      </c>
      <c r="DD67" s="297" t="str">
        <f ca="true">+IF(OFFSET('Sanitation Data'!$G$32,0,10*ROW('Sanitation Data'!G61))="","",OFFSET('Sanitation Data'!$G$32,0,10*ROW('Sanitation Data'!G61)))</f>
        <v/>
      </c>
      <c r="DE67" s="297" t="str">
        <f ca="true">+IF(OFFSET('Sanitation Data'!$H$28,0,10*ROW('Sanitation Data'!H61))="","",OFFSET('Sanitation Data'!$H$28,0,10*ROW('Sanitation Data'!H61)))</f>
        <v/>
      </c>
      <c r="DF67" s="297" t="str">
        <f ca="true">+IF(OFFSET('Sanitation Data'!$H$29,0,10*ROW('Sanitation Data'!H61))="","",OFFSET('Sanitation Data'!$H$29,0,10*ROW('Sanitation Data'!H61)))</f>
        <v/>
      </c>
      <c r="DG67" s="297" t="str">
        <f ca="true">+IF(OFFSET('Sanitation Data'!$H$30,0,10*ROW('Sanitation Data'!H61))="","",OFFSET('Sanitation Data'!$H$30,0,10*ROW('Sanitation Data'!H61)))</f>
        <v/>
      </c>
      <c r="DH67" s="297" t="str">
        <f ca="true">+IF(OFFSET('Sanitation Data'!$H$31,0,10*ROW('Sanitation Data'!H61))="","",OFFSET('Sanitation Data'!$H$31,0,10*ROW('Sanitation Data'!H61)))</f>
        <v/>
      </c>
      <c r="DI67" s="297" t="str">
        <f ca="true">+IF(OFFSET('Sanitation Data'!$H$32,0,10*ROW('Sanitation Data'!H61))="","",OFFSET('Sanitation Data'!$H$32,0,10*ROW('Sanitation Data'!H61)))</f>
        <v/>
      </c>
      <c r="DJ67" s="297" t="str">
        <f ca="true">+IF(OFFSET('Sanitation Data'!$I$28,0,10*ROW('Sanitation Data'!I61))="","",OFFSET('Sanitation Data'!$I$28,0,10*ROW('Sanitation Data'!I61)))</f>
        <v/>
      </c>
      <c r="DK67" s="297" t="str">
        <f ca="true">+IF(OFFSET('Sanitation Data'!$I$29,0,10*ROW('Sanitation Data'!I61))="","",OFFSET('Sanitation Data'!$I$29,0,10*ROW('Sanitation Data'!I61)))</f>
        <v/>
      </c>
      <c r="DL67" s="297" t="str">
        <f ca="true">+IF(OFFSET('Sanitation Data'!$I$30,0,10*ROW('Sanitation Data'!I61))="","",OFFSET('Sanitation Data'!$I$30,0,10*ROW('Sanitation Data'!I61)))</f>
        <v/>
      </c>
      <c r="DM67" s="297" t="str">
        <f ca="true">+IF(OFFSET('Sanitation Data'!$I$31,0,10*ROW('Sanitation Data'!I61))="","",OFFSET('Sanitation Data'!$I$31,0,10*ROW('Sanitation Data'!I61)))</f>
        <v/>
      </c>
      <c r="DN67" s="297" t="str">
        <f ca="true">+IF(OFFSET('Sanitation Data'!$I$32,0,10*ROW('Sanitation Data'!I61))="","",OFFSET('Sanitation Data'!$I$32,0,10*ROW('Sanitation Data'!I61)))</f>
        <v/>
      </c>
      <c r="DO67" s="297" t="str">
        <f ca="true">+IF(OFFSET('Hygiene Data'!$D$11,0,10*ROW('Hygiene Data'!D61))="","",OFFSET('Hygiene Data'!$D$11,0,10*ROW('Hygiene Data'!D61)))</f>
        <v/>
      </c>
      <c r="DP67" s="297" t="str">
        <f ca="true">+IF(OFFSET('Hygiene Data'!$D$12,0,10*ROW('Hygiene Data'!D61))="","",OFFSET('Hygiene Data'!$D$12,0,10*ROW('Hygiene Data'!D61)))</f>
        <v/>
      </c>
      <c r="DQ67" s="297" t="str">
        <f ca="true">+IF(OFFSET('Hygiene Data'!$D$13,0,10*ROW('Hygiene Data'!D61))="","",OFFSET('Hygiene Data'!$D$13,0,10*ROW('Hygiene Data'!D61)))</f>
        <v/>
      </c>
      <c r="DR67" s="297" t="str">
        <f ca="true">+IF(OFFSET('Hygiene Data'!$E$11,0,10*ROW('Hygiene Data'!E61))="","",OFFSET('Hygiene Data'!$E$11,0,10*ROW('Hygiene Data'!E61)))</f>
        <v/>
      </c>
      <c r="DS67" s="297" t="str">
        <f ca="true">+IF(OFFSET('Hygiene Data'!$E$12,0,10*ROW('Hygiene Data'!E61))="","",OFFSET('Hygiene Data'!$E$12,0,10*ROW('Hygiene Data'!E61)))</f>
        <v/>
      </c>
      <c r="DT67" s="297" t="str">
        <f ca="true">+IF(OFFSET('Hygiene Data'!$E$13,0,10*ROW('Hygiene Data'!E61))="","",OFFSET('Hygiene Data'!$E$13,0,10*ROW('Hygiene Data'!E61)))</f>
        <v/>
      </c>
      <c r="DU67" s="297" t="str">
        <f ca="true">+IF(OFFSET('Hygiene Data'!$F$11,0,10*ROW('Hygiene Data'!F61))="","",OFFSET('Hygiene Data'!$F$11,0,10*ROW('Hygiene Data'!F61)))</f>
        <v/>
      </c>
      <c r="DV67" s="297" t="str">
        <f ca="true">+IF(OFFSET('Hygiene Data'!$F$12,0,10*ROW('Hygiene Data'!F61))="","",OFFSET('Hygiene Data'!$F$12,0,10*ROW('Hygiene Data'!F61)))</f>
        <v/>
      </c>
      <c r="DW67" s="297" t="str">
        <f ca="true">+IF(OFFSET('Hygiene Data'!$F$13,0,10*ROW('Hygiene Data'!F61))="","",OFFSET('Hygiene Data'!$F$13,0,10*ROW('Hygiene Data'!F61)))</f>
        <v/>
      </c>
      <c r="DX67" s="297" t="str">
        <f ca="true">+IF(OFFSET('Hygiene Data'!$G$11,0,10*ROW('Hygiene Data'!G61))="","",OFFSET('Hygiene Data'!$G$11,0,10*ROW('Hygiene Data'!G61)))</f>
        <v/>
      </c>
      <c r="DY67" s="297" t="str">
        <f ca="true">+IF(OFFSET('Hygiene Data'!$G$12,0,10*ROW('Hygiene Data'!G61))="","",OFFSET('Hygiene Data'!$G$12,0,10*ROW('Hygiene Data'!G61)))</f>
        <v/>
      </c>
      <c r="DZ67" s="297" t="str">
        <f ca="true">+IF(OFFSET('Hygiene Data'!$G$13,0,10*ROW('Hygiene Data'!G61))="","",OFFSET('Hygiene Data'!$G$13,0,10*ROW('Hygiene Data'!G61)))</f>
        <v/>
      </c>
      <c r="EA67" s="297" t="str">
        <f ca="true">+IF(OFFSET('Hygiene Data'!$H$11,0,10*ROW('Hygiene Data'!H61))="","",OFFSET('Hygiene Data'!$H$11,0,10*ROW('Hygiene Data'!H61)))</f>
        <v/>
      </c>
      <c r="EB67" s="297" t="str">
        <f ca="true">+IF(OFFSET('Hygiene Data'!$H$12,0,10*ROW('Hygiene Data'!H61))="","",OFFSET('Hygiene Data'!$H$12,0,10*ROW('Hygiene Data'!H61)))</f>
        <v/>
      </c>
      <c r="EC67" s="297" t="str">
        <f ca="true">+IF(OFFSET('Hygiene Data'!$H$13,0,10*ROW('Hygiene Data'!H61))="","",OFFSET('Hygiene Data'!$H$13,0,10*ROW('Hygiene Data'!H61)))</f>
        <v/>
      </c>
      <c r="ED67" s="297" t="str">
        <f ca="true">+IF(OFFSET('Hygiene Data'!$I$11,0,10*ROW('Hygiene Data'!I61))="","",OFFSET('Hygiene Data'!$I$11,0,10*ROW('Hygiene Data'!I61)))</f>
        <v/>
      </c>
      <c r="EE67" s="297" t="str">
        <f ca="true">+IF(OFFSET('Hygiene Data'!$I$12,0,10*ROW('Hygiene Data'!I61))="","",OFFSET('Hygiene Data'!$I$12,0,10*ROW('Hygiene Data'!I61)))</f>
        <v/>
      </c>
      <c r="EF67" s="29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7"/>
      <c r="BS68" s="297" t="str">
        <f ca="true">+IF(OFFSET('Water Data'!$D$27,0,10*ROW('Water Data'!D62))="","",OFFSET('Water Data'!$D$27,0,10*ROW('Water Data'!D62)))</f>
        <v/>
      </c>
      <c r="BT68" s="297" t="str">
        <f ca="true">+IF(OFFSET('Water Data'!$D$28,0,10*ROW('Water Data'!D62))="","",OFFSET('Water Data'!$D$28,0,10*ROW('Water Data'!D62)))</f>
        <v/>
      </c>
      <c r="BU68" s="297" t="str">
        <f ca="true">+IF(OFFSET('Water Data'!$D$29,0,10*ROW('Water Data'!D62))="","",OFFSET('Water Data'!$D$29,0,10*ROW('Water Data'!D62)))</f>
        <v/>
      </c>
      <c r="BV68" s="297" t="str">
        <f ca="true">+IF(OFFSET('Water Data'!$E$27,0,10*ROW('Water Data'!E62))="","",OFFSET('Water Data'!$E$27,0,10*ROW('Water Data'!E62)))</f>
        <v/>
      </c>
      <c r="BW68" s="297" t="str">
        <f ca="true">+IF(OFFSET('Water Data'!$E$28,0,10*ROW('Water Data'!E62))="","",OFFSET('Water Data'!$E$28,0,10*ROW('Water Data'!E62)))</f>
        <v/>
      </c>
      <c r="BX68" s="297" t="str">
        <f ca="true">+IF(OFFSET('Water Data'!$E$29,0,10*ROW('Water Data'!E62))="","",OFFSET('Water Data'!$E$29,0,10*ROW('Water Data'!E62)))</f>
        <v/>
      </c>
      <c r="BY68" s="297" t="str">
        <f ca="true">+IF(OFFSET('Water Data'!$F$27,0,10*ROW('Water Data'!F62))="","",OFFSET('Water Data'!$F$27,0,10*ROW('Water Data'!F62)))</f>
        <v/>
      </c>
      <c r="BZ68" s="297" t="str">
        <f ca="true">+IF(OFFSET('Water Data'!$F$28,0,10*ROW('Water Data'!F62))="","",OFFSET('Water Data'!$F$28,0,10*ROW('Water Data'!F62)))</f>
        <v/>
      </c>
      <c r="CA68" s="297" t="str">
        <f ca="true">+IF(OFFSET('Water Data'!$F$29,0,10*ROW('Water Data'!F62))="","",OFFSET('Water Data'!$F$29,0,10*ROW('Water Data'!F62)))</f>
        <v/>
      </c>
      <c r="CB68" s="297" t="str">
        <f ca="true">+IF(OFFSET('Water Data'!$G$27,0,10*ROW('Water Data'!G62))="","",OFFSET('Water Data'!$G$27,0,10*ROW('Water Data'!G62)))</f>
        <v/>
      </c>
      <c r="CC68" s="297" t="str">
        <f ca="true">+IF(OFFSET('Water Data'!$G$28,0,10*ROW('Water Data'!G62))="","",OFFSET('Water Data'!$G$28,0,10*ROW('Water Data'!G62)))</f>
        <v/>
      </c>
      <c r="CD68" s="297" t="str">
        <f ca="true">+IF(OFFSET('Water Data'!$G$29,0,10*ROW('Water Data'!G62))="","",OFFSET('Water Data'!$G$29,0,10*ROW('Water Data'!G62)))</f>
        <v/>
      </c>
      <c r="CE68" s="297" t="str">
        <f ca="true">+IF(OFFSET('Water Data'!$H$27,0,10*ROW('Water Data'!H62))="","",OFFSET('Water Data'!$H$27,0,10*ROW('Water Data'!H62)))</f>
        <v/>
      </c>
      <c r="CF68" s="297" t="str">
        <f ca="true">+IF(OFFSET('Water Data'!$H$28,0,10*ROW('Water Data'!H62))="","",OFFSET('Water Data'!$H$28,0,10*ROW('Water Data'!H62)))</f>
        <v/>
      </c>
      <c r="CG68" s="297" t="str">
        <f ca="true">+IF(OFFSET('Water Data'!$H$29,0,10*ROW('Water Data'!H62))="","",OFFSET('Water Data'!$H$29,0,10*ROW('Water Data'!H62)))</f>
        <v/>
      </c>
      <c r="CH68" s="297" t="str">
        <f ca="true">+IF(OFFSET('Water Data'!$I$27,0,10*ROW('Water Data'!I62))="","",OFFSET('Water Data'!$I$27,0,10*ROW('Water Data'!I62)))</f>
        <v/>
      </c>
      <c r="CI68" s="297" t="str">
        <f ca="true">+IF(OFFSET('Water Data'!$I$28,0,10*ROW('Water Data'!I62))="","",OFFSET('Water Data'!$I$28,0,10*ROW('Water Data'!I62)))</f>
        <v/>
      </c>
      <c r="CJ68" s="297" t="str">
        <f ca="true">+IF(OFFSET('Water Data'!$I$29,0,10*ROW('Water Data'!I62))="","",OFFSET('Water Data'!$I$29,0,10*ROW('Water Data'!I62)))</f>
        <v/>
      </c>
      <c r="CK68" s="297" t="str">
        <f ca="true">+IF(OFFSET('Sanitation Data'!$D$28,0,10*ROW('Sanitation Data'!D62))="","",OFFSET('Sanitation Data'!$D$28,0,10*ROW('Sanitation Data'!D62)))</f>
        <v/>
      </c>
      <c r="CL68" s="297" t="str">
        <f ca="true">+IF(OFFSET('Sanitation Data'!$D$29,0,10*ROW('Sanitation Data'!D62))="","",OFFSET('Sanitation Data'!$D$29,0,10*ROW('Sanitation Data'!D62)))</f>
        <v/>
      </c>
      <c r="CM68" s="297" t="str">
        <f ca="true">+IF(OFFSET('Sanitation Data'!$D$30,0,10*ROW('Sanitation Data'!D62))="","",OFFSET('Sanitation Data'!$D$30,0,10*ROW('Sanitation Data'!D62)))</f>
        <v/>
      </c>
      <c r="CN68" s="297" t="str">
        <f ca="true">+IF(OFFSET('Sanitation Data'!$D$31,0,10*ROW('Sanitation Data'!D62))="","",OFFSET('Sanitation Data'!$D$31,0,10*ROW('Sanitation Data'!D62)))</f>
        <v/>
      </c>
      <c r="CO68" s="297" t="str">
        <f ca="true">+IF(OFFSET('Sanitation Data'!$D$32,0,10*ROW('Sanitation Data'!D62))="","",OFFSET('Sanitation Data'!$D$32,0,10*ROW('Sanitation Data'!D62)))</f>
        <v/>
      </c>
      <c r="CP68" s="297" t="str">
        <f ca="true">+IF(OFFSET('Sanitation Data'!$E$28,0,10*ROW('Sanitation Data'!E62))="","",OFFSET('Sanitation Data'!$E$28,0,10*ROW('Sanitation Data'!E62)))</f>
        <v/>
      </c>
      <c r="CQ68" s="297" t="str">
        <f ca="true">+IF(OFFSET('Sanitation Data'!$E$29,0,10*ROW('Sanitation Data'!E62))="","",OFFSET('Sanitation Data'!$E$29,0,10*ROW('Sanitation Data'!E62)))</f>
        <v/>
      </c>
      <c r="CR68" s="297" t="str">
        <f ca="true">+IF(OFFSET('Sanitation Data'!$E$30,0,10*ROW('Sanitation Data'!E62))="","",OFFSET('Sanitation Data'!$E$30,0,10*ROW('Sanitation Data'!E62)))</f>
        <v/>
      </c>
      <c r="CS68" s="297" t="str">
        <f ca="true">+IF(OFFSET('Sanitation Data'!$E$31,0,10*ROW('Sanitation Data'!E62))="","",OFFSET('Sanitation Data'!$E$31,0,10*ROW('Sanitation Data'!E62)))</f>
        <v/>
      </c>
      <c r="CT68" s="297" t="str">
        <f ca="true">+IF(OFFSET('Sanitation Data'!$E$32,0,10*ROW('Sanitation Data'!E62))="","",OFFSET('Sanitation Data'!$E$32,0,10*ROW('Sanitation Data'!E62)))</f>
        <v/>
      </c>
      <c r="CU68" s="297" t="str">
        <f ca="true">+IF(OFFSET('Sanitation Data'!$F$28,0,10*ROW('Sanitation Data'!F62))="","",OFFSET('Sanitation Data'!$F$28,0,10*ROW('Sanitation Data'!F62)))</f>
        <v/>
      </c>
      <c r="CV68" s="297" t="str">
        <f ca="true">+IF(OFFSET('Sanitation Data'!$F$29,0,10*ROW('Sanitation Data'!F62))="","",OFFSET('Sanitation Data'!$F$29,0,10*ROW('Sanitation Data'!F62)))</f>
        <v/>
      </c>
      <c r="CW68" s="297" t="str">
        <f ca="true">+IF(OFFSET('Sanitation Data'!$F$30,0,10*ROW('Sanitation Data'!F62))="","",OFFSET('Sanitation Data'!$F$30,0,10*ROW('Sanitation Data'!F62)))</f>
        <v/>
      </c>
      <c r="CX68" s="297" t="str">
        <f ca="true">+IF(OFFSET('Sanitation Data'!$F$31,0,10*ROW('Sanitation Data'!F62))="","",OFFSET('Sanitation Data'!$F$31,0,10*ROW('Sanitation Data'!F62)))</f>
        <v/>
      </c>
      <c r="CY68" s="297" t="str">
        <f ca="true">+IF(OFFSET('Sanitation Data'!$F$32,0,10*ROW('Sanitation Data'!F62))="","",OFFSET('Sanitation Data'!$F$32,0,10*ROW('Sanitation Data'!F62)))</f>
        <v/>
      </c>
      <c r="CZ68" s="297" t="str">
        <f ca="true">+IF(OFFSET('Sanitation Data'!$G$28,0,10*ROW('Sanitation Data'!G62))="","",OFFSET('Sanitation Data'!$G$28,0,10*ROW('Sanitation Data'!G62)))</f>
        <v/>
      </c>
      <c r="DA68" s="297" t="str">
        <f ca="true">+IF(OFFSET('Sanitation Data'!$G$29,0,10*ROW('Sanitation Data'!G62))="","",OFFSET('Sanitation Data'!$G$29,0,10*ROW('Sanitation Data'!G62)))</f>
        <v/>
      </c>
      <c r="DB68" s="297" t="str">
        <f ca="true">+IF(OFFSET('Sanitation Data'!$G$30,0,10*ROW('Sanitation Data'!G62))="","",OFFSET('Sanitation Data'!$G$30,0,10*ROW('Sanitation Data'!G62)))</f>
        <v/>
      </c>
      <c r="DC68" s="297" t="str">
        <f ca="true">+IF(OFFSET('Sanitation Data'!$G$31,0,10*ROW('Sanitation Data'!G62))="","",OFFSET('Sanitation Data'!$G$31,0,10*ROW('Sanitation Data'!G62)))</f>
        <v/>
      </c>
      <c r="DD68" s="297" t="str">
        <f ca="true">+IF(OFFSET('Sanitation Data'!$G$32,0,10*ROW('Sanitation Data'!G62))="","",OFFSET('Sanitation Data'!$G$32,0,10*ROW('Sanitation Data'!G62)))</f>
        <v/>
      </c>
      <c r="DE68" s="297" t="str">
        <f ca="true">+IF(OFFSET('Sanitation Data'!$H$28,0,10*ROW('Sanitation Data'!H62))="","",OFFSET('Sanitation Data'!$H$28,0,10*ROW('Sanitation Data'!H62)))</f>
        <v/>
      </c>
      <c r="DF68" s="297" t="str">
        <f ca="true">+IF(OFFSET('Sanitation Data'!$H$29,0,10*ROW('Sanitation Data'!H62))="","",OFFSET('Sanitation Data'!$H$29,0,10*ROW('Sanitation Data'!H62)))</f>
        <v/>
      </c>
      <c r="DG68" s="297" t="str">
        <f ca="true">+IF(OFFSET('Sanitation Data'!$H$30,0,10*ROW('Sanitation Data'!H62))="","",OFFSET('Sanitation Data'!$H$30,0,10*ROW('Sanitation Data'!H62)))</f>
        <v/>
      </c>
      <c r="DH68" s="297" t="str">
        <f ca="true">+IF(OFFSET('Sanitation Data'!$H$31,0,10*ROW('Sanitation Data'!H62))="","",OFFSET('Sanitation Data'!$H$31,0,10*ROW('Sanitation Data'!H62)))</f>
        <v/>
      </c>
      <c r="DI68" s="297" t="str">
        <f ca="true">+IF(OFFSET('Sanitation Data'!$H$32,0,10*ROW('Sanitation Data'!H62))="","",OFFSET('Sanitation Data'!$H$32,0,10*ROW('Sanitation Data'!H62)))</f>
        <v/>
      </c>
      <c r="DJ68" s="297" t="str">
        <f ca="true">+IF(OFFSET('Sanitation Data'!$I$28,0,10*ROW('Sanitation Data'!I62))="","",OFFSET('Sanitation Data'!$I$28,0,10*ROW('Sanitation Data'!I62)))</f>
        <v/>
      </c>
      <c r="DK68" s="297" t="str">
        <f ca="true">+IF(OFFSET('Sanitation Data'!$I$29,0,10*ROW('Sanitation Data'!I62))="","",OFFSET('Sanitation Data'!$I$29,0,10*ROW('Sanitation Data'!I62)))</f>
        <v/>
      </c>
      <c r="DL68" s="297" t="str">
        <f ca="true">+IF(OFFSET('Sanitation Data'!$I$30,0,10*ROW('Sanitation Data'!I62))="","",OFFSET('Sanitation Data'!$I$30,0,10*ROW('Sanitation Data'!I62)))</f>
        <v/>
      </c>
      <c r="DM68" s="297" t="str">
        <f ca="true">+IF(OFFSET('Sanitation Data'!$I$31,0,10*ROW('Sanitation Data'!I62))="","",OFFSET('Sanitation Data'!$I$31,0,10*ROW('Sanitation Data'!I62)))</f>
        <v/>
      </c>
      <c r="DN68" s="297" t="str">
        <f ca="true">+IF(OFFSET('Sanitation Data'!$I$32,0,10*ROW('Sanitation Data'!I62))="","",OFFSET('Sanitation Data'!$I$32,0,10*ROW('Sanitation Data'!I62)))</f>
        <v/>
      </c>
      <c r="DO68" s="297" t="str">
        <f ca="true">+IF(OFFSET('Hygiene Data'!$D$11,0,10*ROW('Hygiene Data'!D62))="","",OFFSET('Hygiene Data'!$D$11,0,10*ROW('Hygiene Data'!D62)))</f>
        <v/>
      </c>
      <c r="DP68" s="297" t="str">
        <f ca="true">+IF(OFFSET('Hygiene Data'!$D$12,0,10*ROW('Hygiene Data'!D62))="","",OFFSET('Hygiene Data'!$D$12,0,10*ROW('Hygiene Data'!D62)))</f>
        <v/>
      </c>
      <c r="DQ68" s="297" t="str">
        <f ca="true">+IF(OFFSET('Hygiene Data'!$D$13,0,10*ROW('Hygiene Data'!D62))="","",OFFSET('Hygiene Data'!$D$13,0,10*ROW('Hygiene Data'!D62)))</f>
        <v/>
      </c>
      <c r="DR68" s="297" t="str">
        <f ca="true">+IF(OFFSET('Hygiene Data'!$E$11,0,10*ROW('Hygiene Data'!E62))="","",OFFSET('Hygiene Data'!$E$11,0,10*ROW('Hygiene Data'!E62)))</f>
        <v/>
      </c>
      <c r="DS68" s="297" t="str">
        <f ca="true">+IF(OFFSET('Hygiene Data'!$E$12,0,10*ROW('Hygiene Data'!E62))="","",OFFSET('Hygiene Data'!$E$12,0,10*ROW('Hygiene Data'!E62)))</f>
        <v/>
      </c>
      <c r="DT68" s="297" t="str">
        <f ca="true">+IF(OFFSET('Hygiene Data'!$E$13,0,10*ROW('Hygiene Data'!E62))="","",OFFSET('Hygiene Data'!$E$13,0,10*ROW('Hygiene Data'!E62)))</f>
        <v/>
      </c>
      <c r="DU68" s="297" t="str">
        <f ca="true">+IF(OFFSET('Hygiene Data'!$F$11,0,10*ROW('Hygiene Data'!F62))="","",OFFSET('Hygiene Data'!$F$11,0,10*ROW('Hygiene Data'!F62)))</f>
        <v/>
      </c>
      <c r="DV68" s="297" t="str">
        <f ca="true">+IF(OFFSET('Hygiene Data'!$F$12,0,10*ROW('Hygiene Data'!F62))="","",OFFSET('Hygiene Data'!$F$12,0,10*ROW('Hygiene Data'!F62)))</f>
        <v/>
      </c>
      <c r="DW68" s="297" t="str">
        <f ca="true">+IF(OFFSET('Hygiene Data'!$F$13,0,10*ROW('Hygiene Data'!F62))="","",OFFSET('Hygiene Data'!$F$13,0,10*ROW('Hygiene Data'!F62)))</f>
        <v/>
      </c>
      <c r="DX68" s="297" t="str">
        <f ca="true">+IF(OFFSET('Hygiene Data'!$G$11,0,10*ROW('Hygiene Data'!G62))="","",OFFSET('Hygiene Data'!$G$11,0,10*ROW('Hygiene Data'!G62)))</f>
        <v/>
      </c>
      <c r="DY68" s="297" t="str">
        <f ca="true">+IF(OFFSET('Hygiene Data'!$G$12,0,10*ROW('Hygiene Data'!G62))="","",OFFSET('Hygiene Data'!$G$12,0,10*ROW('Hygiene Data'!G62)))</f>
        <v/>
      </c>
      <c r="DZ68" s="297" t="str">
        <f ca="true">+IF(OFFSET('Hygiene Data'!$G$13,0,10*ROW('Hygiene Data'!G62))="","",OFFSET('Hygiene Data'!$G$13,0,10*ROW('Hygiene Data'!G62)))</f>
        <v/>
      </c>
      <c r="EA68" s="297" t="str">
        <f ca="true">+IF(OFFSET('Hygiene Data'!$H$11,0,10*ROW('Hygiene Data'!H62))="","",OFFSET('Hygiene Data'!$H$11,0,10*ROW('Hygiene Data'!H62)))</f>
        <v/>
      </c>
      <c r="EB68" s="297" t="str">
        <f ca="true">+IF(OFFSET('Hygiene Data'!$H$12,0,10*ROW('Hygiene Data'!H62))="","",OFFSET('Hygiene Data'!$H$12,0,10*ROW('Hygiene Data'!H62)))</f>
        <v/>
      </c>
      <c r="EC68" s="297" t="str">
        <f ca="true">+IF(OFFSET('Hygiene Data'!$H$13,0,10*ROW('Hygiene Data'!H62))="","",OFFSET('Hygiene Data'!$H$13,0,10*ROW('Hygiene Data'!H62)))</f>
        <v/>
      </c>
      <c r="ED68" s="297" t="str">
        <f ca="true">+IF(OFFSET('Hygiene Data'!$I$11,0,10*ROW('Hygiene Data'!I62))="","",OFFSET('Hygiene Data'!$I$11,0,10*ROW('Hygiene Data'!I62)))</f>
        <v/>
      </c>
      <c r="EE68" s="297" t="str">
        <f ca="true">+IF(OFFSET('Hygiene Data'!$I$12,0,10*ROW('Hygiene Data'!I62))="","",OFFSET('Hygiene Data'!$I$12,0,10*ROW('Hygiene Data'!I62)))</f>
        <v/>
      </c>
      <c r="EF68" s="29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7"/>
      <c r="BS69" s="297" t="str">
        <f ca="true">+IF(OFFSET('Water Data'!$D$27,0,10*ROW('Water Data'!D63))="","",OFFSET('Water Data'!$D$27,0,10*ROW('Water Data'!D63)))</f>
        <v/>
      </c>
      <c r="BT69" s="297" t="str">
        <f ca="true">+IF(OFFSET('Water Data'!$D$28,0,10*ROW('Water Data'!D63))="","",OFFSET('Water Data'!$D$28,0,10*ROW('Water Data'!D63)))</f>
        <v/>
      </c>
      <c r="BU69" s="297" t="str">
        <f ca="true">+IF(OFFSET('Water Data'!$D$29,0,10*ROW('Water Data'!D63))="","",OFFSET('Water Data'!$D$29,0,10*ROW('Water Data'!D63)))</f>
        <v/>
      </c>
      <c r="BV69" s="297" t="str">
        <f ca="true">+IF(OFFSET('Water Data'!$E$27,0,10*ROW('Water Data'!E63))="","",OFFSET('Water Data'!$E$27,0,10*ROW('Water Data'!E63)))</f>
        <v/>
      </c>
      <c r="BW69" s="297" t="str">
        <f ca="true">+IF(OFFSET('Water Data'!$E$28,0,10*ROW('Water Data'!E63))="","",OFFSET('Water Data'!$E$28,0,10*ROW('Water Data'!E63)))</f>
        <v/>
      </c>
      <c r="BX69" s="297" t="str">
        <f ca="true">+IF(OFFSET('Water Data'!$E$29,0,10*ROW('Water Data'!E63))="","",OFFSET('Water Data'!$E$29,0,10*ROW('Water Data'!E63)))</f>
        <v/>
      </c>
      <c r="BY69" s="297" t="str">
        <f ca="true">+IF(OFFSET('Water Data'!$F$27,0,10*ROW('Water Data'!F63))="","",OFFSET('Water Data'!$F$27,0,10*ROW('Water Data'!F63)))</f>
        <v/>
      </c>
      <c r="BZ69" s="297" t="str">
        <f ca="true">+IF(OFFSET('Water Data'!$F$28,0,10*ROW('Water Data'!F63))="","",OFFSET('Water Data'!$F$28,0,10*ROW('Water Data'!F63)))</f>
        <v/>
      </c>
      <c r="CA69" s="297" t="str">
        <f ca="true">+IF(OFFSET('Water Data'!$F$29,0,10*ROW('Water Data'!F63))="","",OFFSET('Water Data'!$F$29,0,10*ROW('Water Data'!F63)))</f>
        <v/>
      </c>
      <c r="CB69" s="297" t="str">
        <f ca="true">+IF(OFFSET('Water Data'!$G$27,0,10*ROW('Water Data'!G63))="","",OFFSET('Water Data'!$G$27,0,10*ROW('Water Data'!G63)))</f>
        <v/>
      </c>
      <c r="CC69" s="297" t="str">
        <f ca="true">+IF(OFFSET('Water Data'!$G$28,0,10*ROW('Water Data'!G63))="","",OFFSET('Water Data'!$G$28,0,10*ROW('Water Data'!G63)))</f>
        <v/>
      </c>
      <c r="CD69" s="297" t="str">
        <f ca="true">+IF(OFFSET('Water Data'!$G$29,0,10*ROW('Water Data'!G63))="","",OFFSET('Water Data'!$G$29,0,10*ROW('Water Data'!G63)))</f>
        <v/>
      </c>
      <c r="CE69" s="297" t="str">
        <f ca="true">+IF(OFFSET('Water Data'!$H$27,0,10*ROW('Water Data'!H63))="","",OFFSET('Water Data'!$H$27,0,10*ROW('Water Data'!H63)))</f>
        <v/>
      </c>
      <c r="CF69" s="297" t="str">
        <f ca="true">+IF(OFFSET('Water Data'!$H$28,0,10*ROW('Water Data'!H63))="","",OFFSET('Water Data'!$H$28,0,10*ROW('Water Data'!H63)))</f>
        <v/>
      </c>
      <c r="CG69" s="297" t="str">
        <f ca="true">+IF(OFFSET('Water Data'!$H$29,0,10*ROW('Water Data'!H63))="","",OFFSET('Water Data'!$H$29,0,10*ROW('Water Data'!H63)))</f>
        <v/>
      </c>
      <c r="CH69" s="297" t="str">
        <f ca="true">+IF(OFFSET('Water Data'!$I$27,0,10*ROW('Water Data'!I63))="","",OFFSET('Water Data'!$I$27,0,10*ROW('Water Data'!I63)))</f>
        <v/>
      </c>
      <c r="CI69" s="297" t="str">
        <f ca="true">+IF(OFFSET('Water Data'!$I$28,0,10*ROW('Water Data'!I63))="","",OFFSET('Water Data'!$I$28,0,10*ROW('Water Data'!I63)))</f>
        <v/>
      </c>
      <c r="CJ69" s="297" t="str">
        <f ca="true">+IF(OFFSET('Water Data'!$I$29,0,10*ROW('Water Data'!I63))="","",OFFSET('Water Data'!$I$29,0,10*ROW('Water Data'!I63)))</f>
        <v/>
      </c>
      <c r="CK69" s="297" t="str">
        <f ca="true">+IF(OFFSET('Sanitation Data'!$D$28,0,10*ROW('Sanitation Data'!D63))="","",OFFSET('Sanitation Data'!$D$28,0,10*ROW('Sanitation Data'!D63)))</f>
        <v/>
      </c>
      <c r="CL69" s="297" t="str">
        <f ca="true">+IF(OFFSET('Sanitation Data'!$D$29,0,10*ROW('Sanitation Data'!D63))="","",OFFSET('Sanitation Data'!$D$29,0,10*ROW('Sanitation Data'!D63)))</f>
        <v/>
      </c>
      <c r="CM69" s="297" t="str">
        <f ca="true">+IF(OFFSET('Sanitation Data'!$D$30,0,10*ROW('Sanitation Data'!D63))="","",OFFSET('Sanitation Data'!$D$30,0,10*ROW('Sanitation Data'!D63)))</f>
        <v/>
      </c>
      <c r="CN69" s="297" t="str">
        <f ca="true">+IF(OFFSET('Sanitation Data'!$D$31,0,10*ROW('Sanitation Data'!D63))="","",OFFSET('Sanitation Data'!$D$31,0,10*ROW('Sanitation Data'!D63)))</f>
        <v/>
      </c>
      <c r="CO69" s="297" t="str">
        <f ca="true">+IF(OFFSET('Sanitation Data'!$D$32,0,10*ROW('Sanitation Data'!D63))="","",OFFSET('Sanitation Data'!$D$32,0,10*ROW('Sanitation Data'!D63)))</f>
        <v/>
      </c>
      <c r="CP69" s="297" t="str">
        <f ca="true">+IF(OFFSET('Sanitation Data'!$E$28,0,10*ROW('Sanitation Data'!E63))="","",OFFSET('Sanitation Data'!$E$28,0,10*ROW('Sanitation Data'!E63)))</f>
        <v/>
      </c>
      <c r="CQ69" s="297" t="str">
        <f ca="true">+IF(OFFSET('Sanitation Data'!$E$29,0,10*ROW('Sanitation Data'!E63))="","",OFFSET('Sanitation Data'!$E$29,0,10*ROW('Sanitation Data'!E63)))</f>
        <v/>
      </c>
      <c r="CR69" s="297" t="str">
        <f ca="true">+IF(OFFSET('Sanitation Data'!$E$30,0,10*ROW('Sanitation Data'!E63))="","",OFFSET('Sanitation Data'!$E$30,0,10*ROW('Sanitation Data'!E63)))</f>
        <v/>
      </c>
      <c r="CS69" s="297" t="str">
        <f ca="true">+IF(OFFSET('Sanitation Data'!$E$31,0,10*ROW('Sanitation Data'!E63))="","",OFFSET('Sanitation Data'!$E$31,0,10*ROW('Sanitation Data'!E63)))</f>
        <v/>
      </c>
      <c r="CT69" s="297" t="str">
        <f ca="true">+IF(OFFSET('Sanitation Data'!$E$32,0,10*ROW('Sanitation Data'!E63))="","",OFFSET('Sanitation Data'!$E$32,0,10*ROW('Sanitation Data'!E63)))</f>
        <v/>
      </c>
      <c r="CU69" s="297" t="str">
        <f ca="true">+IF(OFFSET('Sanitation Data'!$F$28,0,10*ROW('Sanitation Data'!F63))="","",OFFSET('Sanitation Data'!$F$28,0,10*ROW('Sanitation Data'!F63)))</f>
        <v/>
      </c>
      <c r="CV69" s="297" t="str">
        <f ca="true">+IF(OFFSET('Sanitation Data'!$F$29,0,10*ROW('Sanitation Data'!F63))="","",OFFSET('Sanitation Data'!$F$29,0,10*ROW('Sanitation Data'!F63)))</f>
        <v/>
      </c>
      <c r="CW69" s="297" t="str">
        <f ca="true">+IF(OFFSET('Sanitation Data'!$F$30,0,10*ROW('Sanitation Data'!F63))="","",OFFSET('Sanitation Data'!$F$30,0,10*ROW('Sanitation Data'!F63)))</f>
        <v/>
      </c>
      <c r="CX69" s="297" t="str">
        <f ca="true">+IF(OFFSET('Sanitation Data'!$F$31,0,10*ROW('Sanitation Data'!F63))="","",OFFSET('Sanitation Data'!$F$31,0,10*ROW('Sanitation Data'!F63)))</f>
        <v/>
      </c>
      <c r="CY69" s="297" t="str">
        <f ca="true">+IF(OFFSET('Sanitation Data'!$F$32,0,10*ROW('Sanitation Data'!F63))="","",OFFSET('Sanitation Data'!$F$32,0,10*ROW('Sanitation Data'!F63)))</f>
        <v/>
      </c>
      <c r="CZ69" s="297" t="str">
        <f ca="true">+IF(OFFSET('Sanitation Data'!$G$28,0,10*ROW('Sanitation Data'!G63))="","",OFFSET('Sanitation Data'!$G$28,0,10*ROW('Sanitation Data'!G63)))</f>
        <v/>
      </c>
      <c r="DA69" s="297" t="str">
        <f ca="true">+IF(OFFSET('Sanitation Data'!$G$29,0,10*ROW('Sanitation Data'!G63))="","",OFFSET('Sanitation Data'!$G$29,0,10*ROW('Sanitation Data'!G63)))</f>
        <v/>
      </c>
      <c r="DB69" s="297" t="str">
        <f ca="true">+IF(OFFSET('Sanitation Data'!$G$30,0,10*ROW('Sanitation Data'!G63))="","",OFFSET('Sanitation Data'!$G$30,0,10*ROW('Sanitation Data'!G63)))</f>
        <v/>
      </c>
      <c r="DC69" s="297" t="str">
        <f ca="true">+IF(OFFSET('Sanitation Data'!$G$31,0,10*ROW('Sanitation Data'!G63))="","",OFFSET('Sanitation Data'!$G$31,0,10*ROW('Sanitation Data'!G63)))</f>
        <v/>
      </c>
      <c r="DD69" s="297" t="str">
        <f ca="true">+IF(OFFSET('Sanitation Data'!$G$32,0,10*ROW('Sanitation Data'!G63))="","",OFFSET('Sanitation Data'!$G$32,0,10*ROW('Sanitation Data'!G63)))</f>
        <v/>
      </c>
      <c r="DE69" s="297" t="str">
        <f ca="true">+IF(OFFSET('Sanitation Data'!$H$28,0,10*ROW('Sanitation Data'!H63))="","",OFFSET('Sanitation Data'!$H$28,0,10*ROW('Sanitation Data'!H63)))</f>
        <v/>
      </c>
      <c r="DF69" s="297" t="str">
        <f ca="true">+IF(OFFSET('Sanitation Data'!$H$29,0,10*ROW('Sanitation Data'!H63))="","",OFFSET('Sanitation Data'!$H$29,0,10*ROW('Sanitation Data'!H63)))</f>
        <v/>
      </c>
      <c r="DG69" s="297" t="str">
        <f ca="true">+IF(OFFSET('Sanitation Data'!$H$30,0,10*ROW('Sanitation Data'!H63))="","",OFFSET('Sanitation Data'!$H$30,0,10*ROW('Sanitation Data'!H63)))</f>
        <v/>
      </c>
      <c r="DH69" s="297" t="str">
        <f ca="true">+IF(OFFSET('Sanitation Data'!$H$31,0,10*ROW('Sanitation Data'!H63))="","",OFFSET('Sanitation Data'!$H$31,0,10*ROW('Sanitation Data'!H63)))</f>
        <v/>
      </c>
      <c r="DI69" s="297" t="str">
        <f ca="true">+IF(OFFSET('Sanitation Data'!$H$32,0,10*ROW('Sanitation Data'!H63))="","",OFFSET('Sanitation Data'!$H$32,0,10*ROW('Sanitation Data'!H63)))</f>
        <v/>
      </c>
      <c r="DJ69" s="297" t="str">
        <f ca="true">+IF(OFFSET('Sanitation Data'!$I$28,0,10*ROW('Sanitation Data'!I63))="","",OFFSET('Sanitation Data'!$I$28,0,10*ROW('Sanitation Data'!I63)))</f>
        <v/>
      </c>
      <c r="DK69" s="297" t="str">
        <f ca="true">+IF(OFFSET('Sanitation Data'!$I$29,0,10*ROW('Sanitation Data'!I63))="","",OFFSET('Sanitation Data'!$I$29,0,10*ROW('Sanitation Data'!I63)))</f>
        <v/>
      </c>
      <c r="DL69" s="297" t="str">
        <f ca="true">+IF(OFFSET('Sanitation Data'!$I$30,0,10*ROW('Sanitation Data'!I63))="","",OFFSET('Sanitation Data'!$I$30,0,10*ROW('Sanitation Data'!I63)))</f>
        <v/>
      </c>
      <c r="DM69" s="297" t="str">
        <f ca="true">+IF(OFFSET('Sanitation Data'!$I$31,0,10*ROW('Sanitation Data'!I63))="","",OFFSET('Sanitation Data'!$I$31,0,10*ROW('Sanitation Data'!I63)))</f>
        <v/>
      </c>
      <c r="DN69" s="297" t="str">
        <f ca="true">+IF(OFFSET('Sanitation Data'!$I$32,0,10*ROW('Sanitation Data'!I63))="","",OFFSET('Sanitation Data'!$I$32,0,10*ROW('Sanitation Data'!I63)))</f>
        <v/>
      </c>
      <c r="DO69" s="297" t="str">
        <f ca="true">+IF(OFFSET('Hygiene Data'!$D$11,0,10*ROW('Hygiene Data'!D63))="","",OFFSET('Hygiene Data'!$D$11,0,10*ROW('Hygiene Data'!D63)))</f>
        <v/>
      </c>
      <c r="DP69" s="297" t="str">
        <f ca="true">+IF(OFFSET('Hygiene Data'!$D$12,0,10*ROW('Hygiene Data'!D63))="","",OFFSET('Hygiene Data'!$D$12,0,10*ROW('Hygiene Data'!D63)))</f>
        <v/>
      </c>
      <c r="DQ69" s="297" t="str">
        <f ca="true">+IF(OFFSET('Hygiene Data'!$D$13,0,10*ROW('Hygiene Data'!D63))="","",OFFSET('Hygiene Data'!$D$13,0,10*ROW('Hygiene Data'!D63)))</f>
        <v/>
      </c>
      <c r="DR69" s="297" t="str">
        <f ca="true">+IF(OFFSET('Hygiene Data'!$E$11,0,10*ROW('Hygiene Data'!E63))="","",OFFSET('Hygiene Data'!$E$11,0,10*ROW('Hygiene Data'!E63)))</f>
        <v/>
      </c>
      <c r="DS69" s="297" t="str">
        <f ca="true">+IF(OFFSET('Hygiene Data'!$E$12,0,10*ROW('Hygiene Data'!E63))="","",OFFSET('Hygiene Data'!$E$12,0,10*ROW('Hygiene Data'!E63)))</f>
        <v/>
      </c>
      <c r="DT69" s="297" t="str">
        <f ca="true">+IF(OFFSET('Hygiene Data'!$E$13,0,10*ROW('Hygiene Data'!E63))="","",OFFSET('Hygiene Data'!$E$13,0,10*ROW('Hygiene Data'!E63)))</f>
        <v/>
      </c>
      <c r="DU69" s="297" t="str">
        <f ca="true">+IF(OFFSET('Hygiene Data'!$F$11,0,10*ROW('Hygiene Data'!F63))="","",OFFSET('Hygiene Data'!$F$11,0,10*ROW('Hygiene Data'!F63)))</f>
        <v/>
      </c>
      <c r="DV69" s="297" t="str">
        <f ca="true">+IF(OFFSET('Hygiene Data'!$F$12,0,10*ROW('Hygiene Data'!F63))="","",OFFSET('Hygiene Data'!$F$12,0,10*ROW('Hygiene Data'!F63)))</f>
        <v/>
      </c>
      <c r="DW69" s="297" t="str">
        <f ca="true">+IF(OFFSET('Hygiene Data'!$F$13,0,10*ROW('Hygiene Data'!F63))="","",OFFSET('Hygiene Data'!$F$13,0,10*ROW('Hygiene Data'!F63)))</f>
        <v/>
      </c>
      <c r="DX69" s="297" t="str">
        <f ca="true">+IF(OFFSET('Hygiene Data'!$G$11,0,10*ROW('Hygiene Data'!G63))="","",OFFSET('Hygiene Data'!$G$11,0,10*ROW('Hygiene Data'!G63)))</f>
        <v/>
      </c>
      <c r="DY69" s="297" t="str">
        <f ca="true">+IF(OFFSET('Hygiene Data'!$G$12,0,10*ROW('Hygiene Data'!G63))="","",OFFSET('Hygiene Data'!$G$12,0,10*ROW('Hygiene Data'!G63)))</f>
        <v/>
      </c>
      <c r="DZ69" s="297" t="str">
        <f ca="true">+IF(OFFSET('Hygiene Data'!$G$13,0,10*ROW('Hygiene Data'!G63))="","",OFFSET('Hygiene Data'!$G$13,0,10*ROW('Hygiene Data'!G63)))</f>
        <v/>
      </c>
      <c r="EA69" s="297" t="str">
        <f ca="true">+IF(OFFSET('Hygiene Data'!$H$11,0,10*ROW('Hygiene Data'!H63))="","",OFFSET('Hygiene Data'!$H$11,0,10*ROW('Hygiene Data'!H63)))</f>
        <v/>
      </c>
      <c r="EB69" s="297" t="str">
        <f ca="true">+IF(OFFSET('Hygiene Data'!$H$12,0,10*ROW('Hygiene Data'!H63))="","",OFFSET('Hygiene Data'!$H$12,0,10*ROW('Hygiene Data'!H63)))</f>
        <v/>
      </c>
      <c r="EC69" s="297" t="str">
        <f ca="true">+IF(OFFSET('Hygiene Data'!$H$13,0,10*ROW('Hygiene Data'!H63))="","",OFFSET('Hygiene Data'!$H$13,0,10*ROW('Hygiene Data'!H63)))</f>
        <v/>
      </c>
      <c r="ED69" s="297" t="str">
        <f ca="true">+IF(OFFSET('Hygiene Data'!$I$11,0,10*ROW('Hygiene Data'!I63))="","",OFFSET('Hygiene Data'!$I$11,0,10*ROW('Hygiene Data'!I63)))</f>
        <v/>
      </c>
      <c r="EE69" s="297" t="str">
        <f ca="true">+IF(OFFSET('Hygiene Data'!$I$12,0,10*ROW('Hygiene Data'!I63))="","",OFFSET('Hygiene Data'!$I$12,0,10*ROW('Hygiene Data'!I63)))</f>
        <v/>
      </c>
      <c r="EF69" s="29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7"/>
      <c r="BS70" s="297" t="str">
        <f ca="true">+IF(OFFSET('Water Data'!$D$27,0,10*ROW('Water Data'!D64))="","",OFFSET('Water Data'!$D$27,0,10*ROW('Water Data'!D64)))</f>
        <v/>
      </c>
      <c r="BT70" s="297" t="str">
        <f ca="true">+IF(OFFSET('Water Data'!$D$28,0,10*ROW('Water Data'!D64))="","",OFFSET('Water Data'!$D$28,0,10*ROW('Water Data'!D64)))</f>
        <v/>
      </c>
      <c r="BU70" s="297" t="str">
        <f ca="true">+IF(OFFSET('Water Data'!$D$29,0,10*ROW('Water Data'!D64))="","",OFFSET('Water Data'!$D$29,0,10*ROW('Water Data'!D64)))</f>
        <v/>
      </c>
      <c r="BV70" s="297" t="str">
        <f ca="true">+IF(OFFSET('Water Data'!$E$27,0,10*ROW('Water Data'!E64))="","",OFFSET('Water Data'!$E$27,0,10*ROW('Water Data'!E64)))</f>
        <v/>
      </c>
      <c r="BW70" s="297" t="str">
        <f ca="true">+IF(OFFSET('Water Data'!$E$28,0,10*ROW('Water Data'!E64))="","",OFFSET('Water Data'!$E$28,0,10*ROW('Water Data'!E64)))</f>
        <v/>
      </c>
      <c r="BX70" s="297" t="str">
        <f ca="true">+IF(OFFSET('Water Data'!$E$29,0,10*ROW('Water Data'!E64))="","",OFFSET('Water Data'!$E$29,0,10*ROW('Water Data'!E64)))</f>
        <v/>
      </c>
      <c r="BY70" s="297" t="str">
        <f ca="true">+IF(OFFSET('Water Data'!$F$27,0,10*ROW('Water Data'!F64))="","",OFFSET('Water Data'!$F$27,0,10*ROW('Water Data'!F64)))</f>
        <v/>
      </c>
      <c r="BZ70" s="297" t="str">
        <f ca="true">+IF(OFFSET('Water Data'!$F$28,0,10*ROW('Water Data'!F64))="","",OFFSET('Water Data'!$F$28,0,10*ROW('Water Data'!F64)))</f>
        <v/>
      </c>
      <c r="CA70" s="297" t="str">
        <f ca="true">+IF(OFFSET('Water Data'!$F$29,0,10*ROW('Water Data'!F64))="","",OFFSET('Water Data'!$F$29,0,10*ROW('Water Data'!F64)))</f>
        <v/>
      </c>
      <c r="CB70" s="297" t="str">
        <f ca="true">+IF(OFFSET('Water Data'!$G$27,0,10*ROW('Water Data'!G64))="","",OFFSET('Water Data'!$G$27,0,10*ROW('Water Data'!G64)))</f>
        <v/>
      </c>
      <c r="CC70" s="297" t="str">
        <f ca="true">+IF(OFFSET('Water Data'!$G$28,0,10*ROW('Water Data'!G64))="","",OFFSET('Water Data'!$G$28,0,10*ROW('Water Data'!G64)))</f>
        <v/>
      </c>
      <c r="CD70" s="297" t="str">
        <f ca="true">+IF(OFFSET('Water Data'!$G$29,0,10*ROW('Water Data'!G64))="","",OFFSET('Water Data'!$G$29,0,10*ROW('Water Data'!G64)))</f>
        <v/>
      </c>
      <c r="CE70" s="297" t="str">
        <f ca="true">+IF(OFFSET('Water Data'!$H$27,0,10*ROW('Water Data'!H64))="","",OFFSET('Water Data'!$H$27,0,10*ROW('Water Data'!H64)))</f>
        <v/>
      </c>
      <c r="CF70" s="297" t="str">
        <f ca="true">+IF(OFFSET('Water Data'!$H$28,0,10*ROW('Water Data'!H64))="","",OFFSET('Water Data'!$H$28,0,10*ROW('Water Data'!H64)))</f>
        <v/>
      </c>
      <c r="CG70" s="297" t="str">
        <f ca="true">+IF(OFFSET('Water Data'!$H$29,0,10*ROW('Water Data'!H64))="","",OFFSET('Water Data'!$H$29,0,10*ROW('Water Data'!H64)))</f>
        <v/>
      </c>
      <c r="CH70" s="297" t="str">
        <f ca="true">+IF(OFFSET('Water Data'!$I$27,0,10*ROW('Water Data'!I64))="","",OFFSET('Water Data'!$I$27,0,10*ROW('Water Data'!I64)))</f>
        <v/>
      </c>
      <c r="CI70" s="297" t="str">
        <f ca="true">+IF(OFFSET('Water Data'!$I$28,0,10*ROW('Water Data'!I64))="","",OFFSET('Water Data'!$I$28,0,10*ROW('Water Data'!I64)))</f>
        <v/>
      </c>
      <c r="CJ70" s="297" t="str">
        <f ca="true">+IF(OFFSET('Water Data'!$I$29,0,10*ROW('Water Data'!I64))="","",OFFSET('Water Data'!$I$29,0,10*ROW('Water Data'!I64)))</f>
        <v/>
      </c>
      <c r="CK70" s="297" t="str">
        <f ca="true">+IF(OFFSET('Sanitation Data'!$D$28,0,10*ROW('Sanitation Data'!D64))="","",OFFSET('Sanitation Data'!$D$28,0,10*ROW('Sanitation Data'!D64)))</f>
        <v/>
      </c>
      <c r="CL70" s="297" t="str">
        <f ca="true">+IF(OFFSET('Sanitation Data'!$D$29,0,10*ROW('Sanitation Data'!D64))="","",OFFSET('Sanitation Data'!$D$29,0,10*ROW('Sanitation Data'!D64)))</f>
        <v/>
      </c>
      <c r="CM70" s="297" t="str">
        <f ca="true">+IF(OFFSET('Sanitation Data'!$D$30,0,10*ROW('Sanitation Data'!D64))="","",OFFSET('Sanitation Data'!$D$30,0,10*ROW('Sanitation Data'!D64)))</f>
        <v/>
      </c>
      <c r="CN70" s="297" t="str">
        <f ca="true">+IF(OFFSET('Sanitation Data'!$D$31,0,10*ROW('Sanitation Data'!D64))="","",OFFSET('Sanitation Data'!$D$31,0,10*ROW('Sanitation Data'!D64)))</f>
        <v/>
      </c>
      <c r="CO70" s="297" t="str">
        <f ca="true">+IF(OFFSET('Sanitation Data'!$D$32,0,10*ROW('Sanitation Data'!D64))="","",OFFSET('Sanitation Data'!$D$32,0,10*ROW('Sanitation Data'!D64)))</f>
        <v/>
      </c>
      <c r="CP70" s="297" t="str">
        <f ca="true">+IF(OFFSET('Sanitation Data'!$E$28,0,10*ROW('Sanitation Data'!E64))="","",OFFSET('Sanitation Data'!$E$28,0,10*ROW('Sanitation Data'!E64)))</f>
        <v/>
      </c>
      <c r="CQ70" s="297" t="str">
        <f ca="true">+IF(OFFSET('Sanitation Data'!$E$29,0,10*ROW('Sanitation Data'!E64))="","",OFFSET('Sanitation Data'!$E$29,0,10*ROW('Sanitation Data'!E64)))</f>
        <v/>
      </c>
      <c r="CR70" s="297" t="str">
        <f ca="true">+IF(OFFSET('Sanitation Data'!$E$30,0,10*ROW('Sanitation Data'!E64))="","",OFFSET('Sanitation Data'!$E$30,0,10*ROW('Sanitation Data'!E64)))</f>
        <v/>
      </c>
      <c r="CS70" s="297" t="str">
        <f ca="true">+IF(OFFSET('Sanitation Data'!$E$31,0,10*ROW('Sanitation Data'!E64))="","",OFFSET('Sanitation Data'!$E$31,0,10*ROW('Sanitation Data'!E64)))</f>
        <v/>
      </c>
      <c r="CT70" s="297" t="str">
        <f ca="true">+IF(OFFSET('Sanitation Data'!$E$32,0,10*ROW('Sanitation Data'!E64))="","",OFFSET('Sanitation Data'!$E$32,0,10*ROW('Sanitation Data'!E64)))</f>
        <v/>
      </c>
      <c r="CU70" s="297" t="str">
        <f ca="true">+IF(OFFSET('Sanitation Data'!$F$28,0,10*ROW('Sanitation Data'!F64))="","",OFFSET('Sanitation Data'!$F$28,0,10*ROW('Sanitation Data'!F64)))</f>
        <v/>
      </c>
      <c r="CV70" s="297" t="str">
        <f ca="true">+IF(OFFSET('Sanitation Data'!$F$29,0,10*ROW('Sanitation Data'!F64))="","",OFFSET('Sanitation Data'!$F$29,0,10*ROW('Sanitation Data'!F64)))</f>
        <v/>
      </c>
      <c r="CW70" s="297" t="str">
        <f ca="true">+IF(OFFSET('Sanitation Data'!$F$30,0,10*ROW('Sanitation Data'!F64))="","",OFFSET('Sanitation Data'!$F$30,0,10*ROW('Sanitation Data'!F64)))</f>
        <v/>
      </c>
      <c r="CX70" s="297" t="str">
        <f ca="true">+IF(OFFSET('Sanitation Data'!$F$31,0,10*ROW('Sanitation Data'!F64))="","",OFFSET('Sanitation Data'!$F$31,0,10*ROW('Sanitation Data'!F64)))</f>
        <v/>
      </c>
      <c r="CY70" s="297" t="str">
        <f ca="true">+IF(OFFSET('Sanitation Data'!$F$32,0,10*ROW('Sanitation Data'!F64))="","",OFFSET('Sanitation Data'!$F$32,0,10*ROW('Sanitation Data'!F64)))</f>
        <v/>
      </c>
      <c r="CZ70" s="297" t="str">
        <f ca="true">+IF(OFFSET('Sanitation Data'!$G$28,0,10*ROW('Sanitation Data'!G64))="","",OFFSET('Sanitation Data'!$G$28,0,10*ROW('Sanitation Data'!G64)))</f>
        <v/>
      </c>
      <c r="DA70" s="297" t="str">
        <f ca="true">+IF(OFFSET('Sanitation Data'!$G$29,0,10*ROW('Sanitation Data'!G64))="","",OFFSET('Sanitation Data'!$G$29,0,10*ROW('Sanitation Data'!G64)))</f>
        <v/>
      </c>
      <c r="DB70" s="297" t="str">
        <f ca="true">+IF(OFFSET('Sanitation Data'!$G$30,0,10*ROW('Sanitation Data'!G64))="","",OFFSET('Sanitation Data'!$G$30,0,10*ROW('Sanitation Data'!G64)))</f>
        <v/>
      </c>
      <c r="DC70" s="297" t="str">
        <f ca="true">+IF(OFFSET('Sanitation Data'!$G$31,0,10*ROW('Sanitation Data'!G64))="","",OFFSET('Sanitation Data'!$G$31,0,10*ROW('Sanitation Data'!G64)))</f>
        <v/>
      </c>
      <c r="DD70" s="297" t="str">
        <f ca="true">+IF(OFFSET('Sanitation Data'!$G$32,0,10*ROW('Sanitation Data'!G64))="","",OFFSET('Sanitation Data'!$G$32,0,10*ROW('Sanitation Data'!G64)))</f>
        <v/>
      </c>
      <c r="DE70" s="297" t="str">
        <f ca="true">+IF(OFFSET('Sanitation Data'!$H$28,0,10*ROW('Sanitation Data'!H64))="","",OFFSET('Sanitation Data'!$H$28,0,10*ROW('Sanitation Data'!H64)))</f>
        <v/>
      </c>
      <c r="DF70" s="297" t="str">
        <f ca="true">+IF(OFFSET('Sanitation Data'!$H$29,0,10*ROW('Sanitation Data'!H64))="","",OFFSET('Sanitation Data'!$H$29,0,10*ROW('Sanitation Data'!H64)))</f>
        <v/>
      </c>
      <c r="DG70" s="297" t="str">
        <f ca="true">+IF(OFFSET('Sanitation Data'!$H$30,0,10*ROW('Sanitation Data'!H64))="","",OFFSET('Sanitation Data'!$H$30,0,10*ROW('Sanitation Data'!H64)))</f>
        <v/>
      </c>
      <c r="DH70" s="297" t="str">
        <f ca="true">+IF(OFFSET('Sanitation Data'!$H$31,0,10*ROW('Sanitation Data'!H64))="","",OFFSET('Sanitation Data'!$H$31,0,10*ROW('Sanitation Data'!H64)))</f>
        <v/>
      </c>
      <c r="DI70" s="297" t="str">
        <f ca="true">+IF(OFFSET('Sanitation Data'!$H$32,0,10*ROW('Sanitation Data'!H64))="","",OFFSET('Sanitation Data'!$H$32,0,10*ROW('Sanitation Data'!H64)))</f>
        <v/>
      </c>
      <c r="DJ70" s="297" t="str">
        <f ca="true">+IF(OFFSET('Sanitation Data'!$I$28,0,10*ROW('Sanitation Data'!I64))="","",OFFSET('Sanitation Data'!$I$28,0,10*ROW('Sanitation Data'!I64)))</f>
        <v/>
      </c>
      <c r="DK70" s="297" t="str">
        <f ca="true">+IF(OFFSET('Sanitation Data'!$I$29,0,10*ROW('Sanitation Data'!I64))="","",OFFSET('Sanitation Data'!$I$29,0,10*ROW('Sanitation Data'!I64)))</f>
        <v/>
      </c>
      <c r="DL70" s="297" t="str">
        <f ca="true">+IF(OFFSET('Sanitation Data'!$I$30,0,10*ROW('Sanitation Data'!I64))="","",OFFSET('Sanitation Data'!$I$30,0,10*ROW('Sanitation Data'!I64)))</f>
        <v/>
      </c>
      <c r="DM70" s="297" t="str">
        <f ca="true">+IF(OFFSET('Sanitation Data'!$I$31,0,10*ROW('Sanitation Data'!I64))="","",OFFSET('Sanitation Data'!$I$31,0,10*ROW('Sanitation Data'!I64)))</f>
        <v/>
      </c>
      <c r="DN70" s="297" t="str">
        <f ca="true">+IF(OFFSET('Sanitation Data'!$I$32,0,10*ROW('Sanitation Data'!I64))="","",OFFSET('Sanitation Data'!$I$32,0,10*ROW('Sanitation Data'!I64)))</f>
        <v/>
      </c>
      <c r="DO70" s="297" t="str">
        <f ca="true">+IF(OFFSET('Hygiene Data'!$D$11,0,10*ROW('Hygiene Data'!D64))="","",OFFSET('Hygiene Data'!$D$11,0,10*ROW('Hygiene Data'!D64)))</f>
        <v/>
      </c>
      <c r="DP70" s="297" t="str">
        <f ca="true">+IF(OFFSET('Hygiene Data'!$D$12,0,10*ROW('Hygiene Data'!D64))="","",OFFSET('Hygiene Data'!$D$12,0,10*ROW('Hygiene Data'!D64)))</f>
        <v/>
      </c>
      <c r="DQ70" s="297" t="str">
        <f ca="true">+IF(OFFSET('Hygiene Data'!$D$13,0,10*ROW('Hygiene Data'!D64))="","",OFFSET('Hygiene Data'!$D$13,0,10*ROW('Hygiene Data'!D64)))</f>
        <v/>
      </c>
      <c r="DR70" s="297" t="str">
        <f ca="true">+IF(OFFSET('Hygiene Data'!$E$11,0,10*ROW('Hygiene Data'!E64))="","",OFFSET('Hygiene Data'!$E$11,0,10*ROW('Hygiene Data'!E64)))</f>
        <v/>
      </c>
      <c r="DS70" s="297" t="str">
        <f ca="true">+IF(OFFSET('Hygiene Data'!$E$12,0,10*ROW('Hygiene Data'!E64))="","",OFFSET('Hygiene Data'!$E$12,0,10*ROW('Hygiene Data'!E64)))</f>
        <v/>
      </c>
      <c r="DT70" s="297" t="str">
        <f ca="true">+IF(OFFSET('Hygiene Data'!$E$13,0,10*ROW('Hygiene Data'!E64))="","",OFFSET('Hygiene Data'!$E$13,0,10*ROW('Hygiene Data'!E64)))</f>
        <v/>
      </c>
      <c r="DU70" s="297" t="str">
        <f ca="true">+IF(OFFSET('Hygiene Data'!$F$11,0,10*ROW('Hygiene Data'!F64))="","",OFFSET('Hygiene Data'!$F$11,0,10*ROW('Hygiene Data'!F64)))</f>
        <v/>
      </c>
      <c r="DV70" s="297" t="str">
        <f ca="true">+IF(OFFSET('Hygiene Data'!$F$12,0,10*ROW('Hygiene Data'!F64))="","",OFFSET('Hygiene Data'!$F$12,0,10*ROW('Hygiene Data'!F64)))</f>
        <v/>
      </c>
      <c r="DW70" s="297" t="str">
        <f ca="true">+IF(OFFSET('Hygiene Data'!$F$13,0,10*ROW('Hygiene Data'!F64))="","",OFFSET('Hygiene Data'!$F$13,0,10*ROW('Hygiene Data'!F64)))</f>
        <v/>
      </c>
      <c r="DX70" s="297" t="str">
        <f ca="true">+IF(OFFSET('Hygiene Data'!$G$11,0,10*ROW('Hygiene Data'!G64))="","",OFFSET('Hygiene Data'!$G$11,0,10*ROW('Hygiene Data'!G64)))</f>
        <v/>
      </c>
      <c r="DY70" s="297" t="str">
        <f ca="true">+IF(OFFSET('Hygiene Data'!$G$12,0,10*ROW('Hygiene Data'!G64))="","",OFFSET('Hygiene Data'!$G$12,0,10*ROW('Hygiene Data'!G64)))</f>
        <v/>
      </c>
      <c r="DZ70" s="297" t="str">
        <f ca="true">+IF(OFFSET('Hygiene Data'!$G$13,0,10*ROW('Hygiene Data'!G64))="","",OFFSET('Hygiene Data'!$G$13,0,10*ROW('Hygiene Data'!G64)))</f>
        <v/>
      </c>
      <c r="EA70" s="297" t="str">
        <f ca="true">+IF(OFFSET('Hygiene Data'!$H$11,0,10*ROW('Hygiene Data'!H64))="","",OFFSET('Hygiene Data'!$H$11,0,10*ROW('Hygiene Data'!H64)))</f>
        <v/>
      </c>
      <c r="EB70" s="297" t="str">
        <f ca="true">+IF(OFFSET('Hygiene Data'!$H$12,0,10*ROW('Hygiene Data'!H64))="","",OFFSET('Hygiene Data'!$H$12,0,10*ROW('Hygiene Data'!H64)))</f>
        <v/>
      </c>
      <c r="EC70" s="297" t="str">
        <f ca="true">+IF(OFFSET('Hygiene Data'!$H$13,0,10*ROW('Hygiene Data'!H64))="","",OFFSET('Hygiene Data'!$H$13,0,10*ROW('Hygiene Data'!H64)))</f>
        <v/>
      </c>
      <c r="ED70" s="297" t="str">
        <f ca="true">+IF(OFFSET('Hygiene Data'!$I$11,0,10*ROW('Hygiene Data'!I64))="","",OFFSET('Hygiene Data'!$I$11,0,10*ROW('Hygiene Data'!I64)))</f>
        <v/>
      </c>
      <c r="EE70" s="297" t="str">
        <f ca="true">+IF(OFFSET('Hygiene Data'!$I$12,0,10*ROW('Hygiene Data'!I64))="","",OFFSET('Hygiene Data'!$I$12,0,10*ROW('Hygiene Data'!I64)))</f>
        <v/>
      </c>
      <c r="EF70" s="29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7"/>
      <c r="BS71" s="297" t="str">
        <f ca="true">+IF(OFFSET('Water Data'!$D$27,0,10*ROW('Water Data'!D65))="","",OFFSET('Water Data'!$D$27,0,10*ROW('Water Data'!D65)))</f>
        <v/>
      </c>
      <c r="BT71" s="297" t="str">
        <f ca="true">+IF(OFFSET('Water Data'!$D$28,0,10*ROW('Water Data'!D65))="","",OFFSET('Water Data'!$D$28,0,10*ROW('Water Data'!D65)))</f>
        <v/>
      </c>
      <c r="BU71" s="297" t="str">
        <f ca="true">+IF(OFFSET('Water Data'!$D$29,0,10*ROW('Water Data'!D65))="","",OFFSET('Water Data'!$D$29,0,10*ROW('Water Data'!D65)))</f>
        <v/>
      </c>
      <c r="BV71" s="297" t="str">
        <f ca="true">+IF(OFFSET('Water Data'!$E$27,0,10*ROW('Water Data'!E65))="","",OFFSET('Water Data'!$E$27,0,10*ROW('Water Data'!E65)))</f>
        <v/>
      </c>
      <c r="BW71" s="297" t="str">
        <f ca="true">+IF(OFFSET('Water Data'!$E$28,0,10*ROW('Water Data'!E65))="","",OFFSET('Water Data'!$E$28,0,10*ROW('Water Data'!E65)))</f>
        <v/>
      </c>
      <c r="BX71" s="297" t="str">
        <f ca="true">+IF(OFFSET('Water Data'!$E$29,0,10*ROW('Water Data'!E65))="","",OFFSET('Water Data'!$E$29,0,10*ROW('Water Data'!E65)))</f>
        <v/>
      </c>
      <c r="BY71" s="297" t="str">
        <f ca="true">+IF(OFFSET('Water Data'!$F$27,0,10*ROW('Water Data'!F65))="","",OFFSET('Water Data'!$F$27,0,10*ROW('Water Data'!F65)))</f>
        <v/>
      </c>
      <c r="BZ71" s="297" t="str">
        <f ca="true">+IF(OFFSET('Water Data'!$F$28,0,10*ROW('Water Data'!F65))="","",OFFSET('Water Data'!$F$28,0,10*ROW('Water Data'!F65)))</f>
        <v/>
      </c>
      <c r="CA71" s="297" t="str">
        <f ca="true">+IF(OFFSET('Water Data'!$F$29,0,10*ROW('Water Data'!F65))="","",OFFSET('Water Data'!$F$29,0,10*ROW('Water Data'!F65)))</f>
        <v/>
      </c>
      <c r="CB71" s="297" t="str">
        <f ca="true">+IF(OFFSET('Water Data'!$G$27,0,10*ROW('Water Data'!G65))="","",OFFSET('Water Data'!$G$27,0,10*ROW('Water Data'!G65)))</f>
        <v/>
      </c>
      <c r="CC71" s="297" t="str">
        <f ca="true">+IF(OFFSET('Water Data'!$G$28,0,10*ROW('Water Data'!G65))="","",OFFSET('Water Data'!$G$28,0,10*ROW('Water Data'!G65)))</f>
        <v/>
      </c>
      <c r="CD71" s="297" t="str">
        <f ca="true">+IF(OFFSET('Water Data'!$G$29,0,10*ROW('Water Data'!G65))="","",OFFSET('Water Data'!$G$29,0,10*ROW('Water Data'!G65)))</f>
        <v/>
      </c>
      <c r="CE71" s="297" t="str">
        <f ca="true">+IF(OFFSET('Water Data'!$H$27,0,10*ROW('Water Data'!H65))="","",OFFSET('Water Data'!$H$27,0,10*ROW('Water Data'!H65)))</f>
        <v/>
      </c>
      <c r="CF71" s="297" t="str">
        <f ca="true">+IF(OFFSET('Water Data'!$H$28,0,10*ROW('Water Data'!H65))="","",OFFSET('Water Data'!$H$28,0,10*ROW('Water Data'!H65)))</f>
        <v/>
      </c>
      <c r="CG71" s="297" t="str">
        <f ca="true">+IF(OFFSET('Water Data'!$H$29,0,10*ROW('Water Data'!H65))="","",OFFSET('Water Data'!$H$29,0,10*ROW('Water Data'!H65)))</f>
        <v/>
      </c>
      <c r="CH71" s="297" t="str">
        <f ca="true">+IF(OFFSET('Water Data'!$I$27,0,10*ROW('Water Data'!I65))="","",OFFSET('Water Data'!$I$27,0,10*ROW('Water Data'!I65)))</f>
        <v/>
      </c>
      <c r="CI71" s="297" t="str">
        <f ca="true">+IF(OFFSET('Water Data'!$I$28,0,10*ROW('Water Data'!I65))="","",OFFSET('Water Data'!$I$28,0,10*ROW('Water Data'!I65)))</f>
        <v/>
      </c>
      <c r="CJ71" s="297" t="str">
        <f ca="true">+IF(OFFSET('Water Data'!$I$29,0,10*ROW('Water Data'!I65))="","",OFFSET('Water Data'!$I$29,0,10*ROW('Water Data'!I65)))</f>
        <v/>
      </c>
      <c r="CK71" s="297" t="str">
        <f ca="true">+IF(OFFSET('Sanitation Data'!$D$28,0,10*ROW('Sanitation Data'!D65))="","",OFFSET('Sanitation Data'!$D$28,0,10*ROW('Sanitation Data'!D65)))</f>
        <v/>
      </c>
      <c r="CL71" s="297" t="str">
        <f ca="true">+IF(OFFSET('Sanitation Data'!$D$29,0,10*ROW('Sanitation Data'!D65))="","",OFFSET('Sanitation Data'!$D$29,0,10*ROW('Sanitation Data'!D65)))</f>
        <v/>
      </c>
      <c r="CM71" s="297" t="str">
        <f ca="true">+IF(OFFSET('Sanitation Data'!$D$30,0,10*ROW('Sanitation Data'!D65))="","",OFFSET('Sanitation Data'!$D$30,0,10*ROW('Sanitation Data'!D65)))</f>
        <v/>
      </c>
      <c r="CN71" s="297" t="str">
        <f ca="true">+IF(OFFSET('Sanitation Data'!$D$31,0,10*ROW('Sanitation Data'!D65))="","",OFFSET('Sanitation Data'!$D$31,0,10*ROW('Sanitation Data'!D65)))</f>
        <v/>
      </c>
      <c r="CO71" s="297" t="str">
        <f ca="true">+IF(OFFSET('Sanitation Data'!$D$32,0,10*ROW('Sanitation Data'!D65))="","",OFFSET('Sanitation Data'!$D$32,0,10*ROW('Sanitation Data'!D65)))</f>
        <v/>
      </c>
      <c r="CP71" s="297" t="str">
        <f ca="true">+IF(OFFSET('Sanitation Data'!$E$28,0,10*ROW('Sanitation Data'!E65))="","",OFFSET('Sanitation Data'!$E$28,0,10*ROW('Sanitation Data'!E65)))</f>
        <v/>
      </c>
      <c r="CQ71" s="297" t="str">
        <f ca="true">+IF(OFFSET('Sanitation Data'!$E$29,0,10*ROW('Sanitation Data'!E65))="","",OFFSET('Sanitation Data'!$E$29,0,10*ROW('Sanitation Data'!E65)))</f>
        <v/>
      </c>
      <c r="CR71" s="297" t="str">
        <f ca="true">+IF(OFFSET('Sanitation Data'!$E$30,0,10*ROW('Sanitation Data'!E65))="","",OFFSET('Sanitation Data'!$E$30,0,10*ROW('Sanitation Data'!E65)))</f>
        <v/>
      </c>
      <c r="CS71" s="297" t="str">
        <f ca="true">+IF(OFFSET('Sanitation Data'!$E$31,0,10*ROW('Sanitation Data'!E65))="","",OFFSET('Sanitation Data'!$E$31,0,10*ROW('Sanitation Data'!E65)))</f>
        <v/>
      </c>
      <c r="CT71" s="297" t="str">
        <f ca="true">+IF(OFFSET('Sanitation Data'!$E$32,0,10*ROW('Sanitation Data'!E65))="","",OFFSET('Sanitation Data'!$E$32,0,10*ROW('Sanitation Data'!E65)))</f>
        <v/>
      </c>
      <c r="CU71" s="297" t="str">
        <f ca="true">+IF(OFFSET('Sanitation Data'!$F$28,0,10*ROW('Sanitation Data'!F65))="","",OFFSET('Sanitation Data'!$F$28,0,10*ROW('Sanitation Data'!F65)))</f>
        <v/>
      </c>
      <c r="CV71" s="297" t="str">
        <f ca="true">+IF(OFFSET('Sanitation Data'!$F$29,0,10*ROW('Sanitation Data'!F65))="","",OFFSET('Sanitation Data'!$F$29,0,10*ROW('Sanitation Data'!F65)))</f>
        <v/>
      </c>
      <c r="CW71" s="297" t="str">
        <f ca="true">+IF(OFFSET('Sanitation Data'!$F$30,0,10*ROW('Sanitation Data'!F65))="","",OFFSET('Sanitation Data'!$F$30,0,10*ROW('Sanitation Data'!F65)))</f>
        <v/>
      </c>
      <c r="CX71" s="297" t="str">
        <f ca="true">+IF(OFFSET('Sanitation Data'!$F$31,0,10*ROW('Sanitation Data'!F65))="","",OFFSET('Sanitation Data'!$F$31,0,10*ROW('Sanitation Data'!F65)))</f>
        <v/>
      </c>
      <c r="CY71" s="297" t="str">
        <f ca="true">+IF(OFFSET('Sanitation Data'!$F$32,0,10*ROW('Sanitation Data'!F65))="","",OFFSET('Sanitation Data'!$F$32,0,10*ROW('Sanitation Data'!F65)))</f>
        <v/>
      </c>
      <c r="CZ71" s="297" t="str">
        <f ca="true">+IF(OFFSET('Sanitation Data'!$G$28,0,10*ROW('Sanitation Data'!G65))="","",OFFSET('Sanitation Data'!$G$28,0,10*ROW('Sanitation Data'!G65)))</f>
        <v/>
      </c>
      <c r="DA71" s="297" t="str">
        <f ca="true">+IF(OFFSET('Sanitation Data'!$G$29,0,10*ROW('Sanitation Data'!G65))="","",OFFSET('Sanitation Data'!$G$29,0,10*ROW('Sanitation Data'!G65)))</f>
        <v/>
      </c>
      <c r="DB71" s="297" t="str">
        <f ca="true">+IF(OFFSET('Sanitation Data'!$G$30,0,10*ROW('Sanitation Data'!G65))="","",OFFSET('Sanitation Data'!$G$30,0,10*ROW('Sanitation Data'!G65)))</f>
        <v/>
      </c>
      <c r="DC71" s="297" t="str">
        <f ca="true">+IF(OFFSET('Sanitation Data'!$G$31,0,10*ROW('Sanitation Data'!G65))="","",OFFSET('Sanitation Data'!$G$31,0,10*ROW('Sanitation Data'!G65)))</f>
        <v/>
      </c>
      <c r="DD71" s="297" t="str">
        <f ca="true">+IF(OFFSET('Sanitation Data'!$G$32,0,10*ROW('Sanitation Data'!G65))="","",OFFSET('Sanitation Data'!$G$32,0,10*ROW('Sanitation Data'!G65)))</f>
        <v/>
      </c>
      <c r="DE71" s="297" t="str">
        <f ca="true">+IF(OFFSET('Sanitation Data'!$H$28,0,10*ROW('Sanitation Data'!H65))="","",OFFSET('Sanitation Data'!$H$28,0,10*ROW('Sanitation Data'!H65)))</f>
        <v/>
      </c>
      <c r="DF71" s="297" t="str">
        <f ca="true">+IF(OFFSET('Sanitation Data'!$H$29,0,10*ROW('Sanitation Data'!H65))="","",OFFSET('Sanitation Data'!$H$29,0,10*ROW('Sanitation Data'!H65)))</f>
        <v/>
      </c>
      <c r="DG71" s="297" t="str">
        <f ca="true">+IF(OFFSET('Sanitation Data'!$H$30,0,10*ROW('Sanitation Data'!H65))="","",OFFSET('Sanitation Data'!$H$30,0,10*ROW('Sanitation Data'!H65)))</f>
        <v/>
      </c>
      <c r="DH71" s="297" t="str">
        <f ca="true">+IF(OFFSET('Sanitation Data'!$H$31,0,10*ROW('Sanitation Data'!H65))="","",OFFSET('Sanitation Data'!$H$31,0,10*ROW('Sanitation Data'!H65)))</f>
        <v/>
      </c>
      <c r="DI71" s="297" t="str">
        <f ca="true">+IF(OFFSET('Sanitation Data'!$H$32,0,10*ROW('Sanitation Data'!H65))="","",OFFSET('Sanitation Data'!$H$32,0,10*ROW('Sanitation Data'!H65)))</f>
        <v/>
      </c>
      <c r="DJ71" s="297" t="str">
        <f ca="true">+IF(OFFSET('Sanitation Data'!$I$28,0,10*ROW('Sanitation Data'!I65))="","",OFFSET('Sanitation Data'!$I$28,0,10*ROW('Sanitation Data'!I65)))</f>
        <v/>
      </c>
      <c r="DK71" s="297" t="str">
        <f ca="true">+IF(OFFSET('Sanitation Data'!$I$29,0,10*ROW('Sanitation Data'!I65))="","",OFFSET('Sanitation Data'!$I$29,0,10*ROW('Sanitation Data'!I65)))</f>
        <v/>
      </c>
      <c r="DL71" s="297" t="str">
        <f ca="true">+IF(OFFSET('Sanitation Data'!$I$30,0,10*ROW('Sanitation Data'!I65))="","",OFFSET('Sanitation Data'!$I$30,0,10*ROW('Sanitation Data'!I65)))</f>
        <v/>
      </c>
      <c r="DM71" s="297" t="str">
        <f ca="true">+IF(OFFSET('Sanitation Data'!$I$31,0,10*ROW('Sanitation Data'!I65))="","",OFFSET('Sanitation Data'!$I$31,0,10*ROW('Sanitation Data'!I65)))</f>
        <v/>
      </c>
      <c r="DN71" s="297" t="str">
        <f ca="true">+IF(OFFSET('Sanitation Data'!$I$32,0,10*ROW('Sanitation Data'!I65))="","",OFFSET('Sanitation Data'!$I$32,0,10*ROW('Sanitation Data'!I65)))</f>
        <v/>
      </c>
      <c r="DO71" s="297" t="str">
        <f ca="true">+IF(OFFSET('Hygiene Data'!$D$11,0,10*ROW('Hygiene Data'!D65))="","",OFFSET('Hygiene Data'!$D$11,0,10*ROW('Hygiene Data'!D65)))</f>
        <v/>
      </c>
      <c r="DP71" s="297" t="str">
        <f ca="true">+IF(OFFSET('Hygiene Data'!$D$12,0,10*ROW('Hygiene Data'!D65))="","",OFFSET('Hygiene Data'!$D$12,0,10*ROW('Hygiene Data'!D65)))</f>
        <v/>
      </c>
      <c r="DQ71" s="297" t="str">
        <f ca="true">+IF(OFFSET('Hygiene Data'!$D$13,0,10*ROW('Hygiene Data'!D65))="","",OFFSET('Hygiene Data'!$D$13,0,10*ROW('Hygiene Data'!D65)))</f>
        <v/>
      </c>
      <c r="DR71" s="297" t="str">
        <f ca="true">+IF(OFFSET('Hygiene Data'!$E$11,0,10*ROW('Hygiene Data'!E65))="","",OFFSET('Hygiene Data'!$E$11,0,10*ROW('Hygiene Data'!E65)))</f>
        <v/>
      </c>
      <c r="DS71" s="297" t="str">
        <f ca="true">+IF(OFFSET('Hygiene Data'!$E$12,0,10*ROW('Hygiene Data'!E65))="","",OFFSET('Hygiene Data'!$E$12,0,10*ROW('Hygiene Data'!E65)))</f>
        <v/>
      </c>
      <c r="DT71" s="297" t="str">
        <f ca="true">+IF(OFFSET('Hygiene Data'!$E$13,0,10*ROW('Hygiene Data'!E65))="","",OFFSET('Hygiene Data'!$E$13,0,10*ROW('Hygiene Data'!E65)))</f>
        <v/>
      </c>
      <c r="DU71" s="297" t="str">
        <f ca="true">+IF(OFFSET('Hygiene Data'!$F$11,0,10*ROW('Hygiene Data'!F65))="","",OFFSET('Hygiene Data'!$F$11,0,10*ROW('Hygiene Data'!F65)))</f>
        <v/>
      </c>
      <c r="DV71" s="297" t="str">
        <f ca="true">+IF(OFFSET('Hygiene Data'!$F$12,0,10*ROW('Hygiene Data'!F65))="","",OFFSET('Hygiene Data'!$F$12,0,10*ROW('Hygiene Data'!F65)))</f>
        <v/>
      </c>
      <c r="DW71" s="297" t="str">
        <f ca="true">+IF(OFFSET('Hygiene Data'!$F$13,0,10*ROW('Hygiene Data'!F65))="","",OFFSET('Hygiene Data'!$F$13,0,10*ROW('Hygiene Data'!F65)))</f>
        <v/>
      </c>
      <c r="DX71" s="297" t="str">
        <f ca="true">+IF(OFFSET('Hygiene Data'!$G$11,0,10*ROW('Hygiene Data'!G65))="","",OFFSET('Hygiene Data'!$G$11,0,10*ROW('Hygiene Data'!G65)))</f>
        <v/>
      </c>
      <c r="DY71" s="297" t="str">
        <f ca="true">+IF(OFFSET('Hygiene Data'!$G$12,0,10*ROW('Hygiene Data'!G65))="","",OFFSET('Hygiene Data'!$G$12,0,10*ROW('Hygiene Data'!G65)))</f>
        <v/>
      </c>
      <c r="DZ71" s="297" t="str">
        <f ca="true">+IF(OFFSET('Hygiene Data'!$G$13,0,10*ROW('Hygiene Data'!G65))="","",OFFSET('Hygiene Data'!$G$13,0,10*ROW('Hygiene Data'!G65)))</f>
        <v/>
      </c>
      <c r="EA71" s="297" t="str">
        <f ca="true">+IF(OFFSET('Hygiene Data'!$H$11,0,10*ROW('Hygiene Data'!H65))="","",OFFSET('Hygiene Data'!$H$11,0,10*ROW('Hygiene Data'!H65)))</f>
        <v/>
      </c>
      <c r="EB71" s="297" t="str">
        <f ca="true">+IF(OFFSET('Hygiene Data'!$H$12,0,10*ROW('Hygiene Data'!H65))="","",OFFSET('Hygiene Data'!$H$12,0,10*ROW('Hygiene Data'!H65)))</f>
        <v/>
      </c>
      <c r="EC71" s="297" t="str">
        <f ca="true">+IF(OFFSET('Hygiene Data'!$H$13,0,10*ROW('Hygiene Data'!H65))="","",OFFSET('Hygiene Data'!$H$13,0,10*ROW('Hygiene Data'!H65)))</f>
        <v/>
      </c>
      <c r="ED71" s="297" t="str">
        <f ca="true">+IF(OFFSET('Hygiene Data'!$I$11,0,10*ROW('Hygiene Data'!I65))="","",OFFSET('Hygiene Data'!$I$11,0,10*ROW('Hygiene Data'!I65)))</f>
        <v/>
      </c>
      <c r="EE71" s="297" t="str">
        <f ca="true">+IF(OFFSET('Hygiene Data'!$I$12,0,10*ROW('Hygiene Data'!I65))="","",OFFSET('Hygiene Data'!$I$12,0,10*ROW('Hygiene Data'!I65)))</f>
        <v/>
      </c>
      <c r="EF71" s="29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7"/>
      <c r="BS72" s="297" t="str">
        <f ca="true">+IF(OFFSET('Water Data'!$D$27,0,10*ROW('Water Data'!D66))="","",OFFSET('Water Data'!$D$27,0,10*ROW('Water Data'!D66)))</f>
        <v/>
      </c>
      <c r="BT72" s="297" t="str">
        <f ca="true">+IF(OFFSET('Water Data'!$D$28,0,10*ROW('Water Data'!D66))="","",OFFSET('Water Data'!$D$28,0,10*ROW('Water Data'!D66)))</f>
        <v/>
      </c>
      <c r="BU72" s="297" t="str">
        <f ca="true">+IF(OFFSET('Water Data'!$D$29,0,10*ROW('Water Data'!D66))="","",OFFSET('Water Data'!$D$29,0,10*ROW('Water Data'!D66)))</f>
        <v/>
      </c>
      <c r="BV72" s="297" t="str">
        <f ca="true">+IF(OFFSET('Water Data'!$E$27,0,10*ROW('Water Data'!E66))="","",OFFSET('Water Data'!$E$27,0,10*ROW('Water Data'!E66)))</f>
        <v/>
      </c>
      <c r="BW72" s="297" t="str">
        <f ca="true">+IF(OFFSET('Water Data'!$E$28,0,10*ROW('Water Data'!E66))="","",OFFSET('Water Data'!$E$28,0,10*ROW('Water Data'!E66)))</f>
        <v/>
      </c>
      <c r="BX72" s="297" t="str">
        <f ca="true">+IF(OFFSET('Water Data'!$E$29,0,10*ROW('Water Data'!E66))="","",OFFSET('Water Data'!$E$29,0,10*ROW('Water Data'!E66)))</f>
        <v/>
      </c>
      <c r="BY72" s="297" t="str">
        <f ca="true">+IF(OFFSET('Water Data'!$F$27,0,10*ROW('Water Data'!F66))="","",OFFSET('Water Data'!$F$27,0,10*ROW('Water Data'!F66)))</f>
        <v/>
      </c>
      <c r="BZ72" s="297" t="str">
        <f ca="true">+IF(OFFSET('Water Data'!$F$28,0,10*ROW('Water Data'!F66))="","",OFFSET('Water Data'!$F$28,0,10*ROW('Water Data'!F66)))</f>
        <v/>
      </c>
      <c r="CA72" s="297" t="str">
        <f ca="true">+IF(OFFSET('Water Data'!$F$29,0,10*ROW('Water Data'!F66))="","",OFFSET('Water Data'!$F$29,0,10*ROW('Water Data'!F66)))</f>
        <v/>
      </c>
      <c r="CB72" s="297" t="str">
        <f ca="true">+IF(OFFSET('Water Data'!$G$27,0,10*ROW('Water Data'!G66))="","",OFFSET('Water Data'!$G$27,0,10*ROW('Water Data'!G66)))</f>
        <v/>
      </c>
      <c r="CC72" s="297" t="str">
        <f ca="true">+IF(OFFSET('Water Data'!$G$28,0,10*ROW('Water Data'!G66))="","",OFFSET('Water Data'!$G$28,0,10*ROW('Water Data'!G66)))</f>
        <v/>
      </c>
      <c r="CD72" s="297" t="str">
        <f ca="true">+IF(OFFSET('Water Data'!$G$29,0,10*ROW('Water Data'!G66))="","",OFFSET('Water Data'!$G$29,0,10*ROW('Water Data'!G66)))</f>
        <v/>
      </c>
      <c r="CE72" s="297" t="str">
        <f ca="true">+IF(OFFSET('Water Data'!$H$27,0,10*ROW('Water Data'!H66))="","",OFFSET('Water Data'!$H$27,0,10*ROW('Water Data'!H66)))</f>
        <v/>
      </c>
      <c r="CF72" s="297" t="str">
        <f ca="true">+IF(OFFSET('Water Data'!$H$28,0,10*ROW('Water Data'!H66))="","",OFFSET('Water Data'!$H$28,0,10*ROW('Water Data'!H66)))</f>
        <v/>
      </c>
      <c r="CG72" s="297" t="str">
        <f ca="true">+IF(OFFSET('Water Data'!$H$29,0,10*ROW('Water Data'!H66))="","",OFFSET('Water Data'!$H$29,0,10*ROW('Water Data'!H66)))</f>
        <v/>
      </c>
      <c r="CH72" s="297" t="str">
        <f ca="true">+IF(OFFSET('Water Data'!$I$27,0,10*ROW('Water Data'!I66))="","",OFFSET('Water Data'!$I$27,0,10*ROW('Water Data'!I66)))</f>
        <v/>
      </c>
      <c r="CI72" s="297" t="str">
        <f ca="true">+IF(OFFSET('Water Data'!$I$28,0,10*ROW('Water Data'!I66))="","",OFFSET('Water Data'!$I$28,0,10*ROW('Water Data'!I66)))</f>
        <v/>
      </c>
      <c r="CJ72" s="297" t="str">
        <f ca="true">+IF(OFFSET('Water Data'!$I$29,0,10*ROW('Water Data'!I66))="","",OFFSET('Water Data'!$I$29,0,10*ROW('Water Data'!I66)))</f>
        <v/>
      </c>
      <c r="CK72" s="297" t="str">
        <f ca="true">+IF(OFFSET('Sanitation Data'!$D$28,0,10*ROW('Sanitation Data'!D66))="","",OFFSET('Sanitation Data'!$D$28,0,10*ROW('Sanitation Data'!D66)))</f>
        <v/>
      </c>
      <c r="CL72" s="297" t="str">
        <f ca="true">+IF(OFFSET('Sanitation Data'!$D$29,0,10*ROW('Sanitation Data'!D66))="","",OFFSET('Sanitation Data'!$D$29,0,10*ROW('Sanitation Data'!D66)))</f>
        <v/>
      </c>
      <c r="CM72" s="297" t="str">
        <f ca="true">+IF(OFFSET('Sanitation Data'!$D$30,0,10*ROW('Sanitation Data'!D66))="","",OFFSET('Sanitation Data'!$D$30,0,10*ROW('Sanitation Data'!D66)))</f>
        <v/>
      </c>
      <c r="CN72" s="297" t="str">
        <f ca="true">+IF(OFFSET('Sanitation Data'!$D$31,0,10*ROW('Sanitation Data'!D66))="","",OFFSET('Sanitation Data'!$D$31,0,10*ROW('Sanitation Data'!D66)))</f>
        <v/>
      </c>
      <c r="CO72" s="297" t="str">
        <f ca="true">+IF(OFFSET('Sanitation Data'!$D$32,0,10*ROW('Sanitation Data'!D66))="","",OFFSET('Sanitation Data'!$D$32,0,10*ROW('Sanitation Data'!D66)))</f>
        <v/>
      </c>
      <c r="CP72" s="297" t="str">
        <f ca="true">+IF(OFFSET('Sanitation Data'!$E$28,0,10*ROW('Sanitation Data'!E66))="","",OFFSET('Sanitation Data'!$E$28,0,10*ROW('Sanitation Data'!E66)))</f>
        <v/>
      </c>
      <c r="CQ72" s="297" t="str">
        <f ca="true">+IF(OFFSET('Sanitation Data'!$E$29,0,10*ROW('Sanitation Data'!E66))="","",OFFSET('Sanitation Data'!$E$29,0,10*ROW('Sanitation Data'!E66)))</f>
        <v/>
      </c>
      <c r="CR72" s="297" t="str">
        <f ca="true">+IF(OFFSET('Sanitation Data'!$E$30,0,10*ROW('Sanitation Data'!E66))="","",OFFSET('Sanitation Data'!$E$30,0,10*ROW('Sanitation Data'!E66)))</f>
        <v/>
      </c>
      <c r="CS72" s="297" t="str">
        <f ca="true">+IF(OFFSET('Sanitation Data'!$E$31,0,10*ROW('Sanitation Data'!E66))="","",OFFSET('Sanitation Data'!$E$31,0,10*ROW('Sanitation Data'!E66)))</f>
        <v/>
      </c>
      <c r="CT72" s="297" t="str">
        <f ca="true">+IF(OFFSET('Sanitation Data'!$E$32,0,10*ROW('Sanitation Data'!E66))="","",OFFSET('Sanitation Data'!$E$32,0,10*ROW('Sanitation Data'!E66)))</f>
        <v/>
      </c>
      <c r="CU72" s="297" t="str">
        <f ca="true">+IF(OFFSET('Sanitation Data'!$F$28,0,10*ROW('Sanitation Data'!F66))="","",OFFSET('Sanitation Data'!$F$28,0,10*ROW('Sanitation Data'!F66)))</f>
        <v/>
      </c>
      <c r="CV72" s="297" t="str">
        <f ca="true">+IF(OFFSET('Sanitation Data'!$F$29,0,10*ROW('Sanitation Data'!F66))="","",OFFSET('Sanitation Data'!$F$29,0,10*ROW('Sanitation Data'!F66)))</f>
        <v/>
      </c>
      <c r="CW72" s="297" t="str">
        <f ca="true">+IF(OFFSET('Sanitation Data'!$F$30,0,10*ROW('Sanitation Data'!F66))="","",OFFSET('Sanitation Data'!$F$30,0,10*ROW('Sanitation Data'!F66)))</f>
        <v/>
      </c>
      <c r="CX72" s="297" t="str">
        <f ca="true">+IF(OFFSET('Sanitation Data'!$F$31,0,10*ROW('Sanitation Data'!F66))="","",OFFSET('Sanitation Data'!$F$31,0,10*ROW('Sanitation Data'!F66)))</f>
        <v/>
      </c>
      <c r="CY72" s="297" t="str">
        <f ca="true">+IF(OFFSET('Sanitation Data'!$F$32,0,10*ROW('Sanitation Data'!F66))="","",OFFSET('Sanitation Data'!$F$32,0,10*ROW('Sanitation Data'!F66)))</f>
        <v/>
      </c>
      <c r="CZ72" s="297" t="str">
        <f ca="true">+IF(OFFSET('Sanitation Data'!$G$28,0,10*ROW('Sanitation Data'!G66))="","",OFFSET('Sanitation Data'!$G$28,0,10*ROW('Sanitation Data'!G66)))</f>
        <v/>
      </c>
      <c r="DA72" s="297" t="str">
        <f ca="true">+IF(OFFSET('Sanitation Data'!$G$29,0,10*ROW('Sanitation Data'!G66))="","",OFFSET('Sanitation Data'!$G$29,0,10*ROW('Sanitation Data'!G66)))</f>
        <v/>
      </c>
      <c r="DB72" s="297" t="str">
        <f ca="true">+IF(OFFSET('Sanitation Data'!$G$30,0,10*ROW('Sanitation Data'!G66))="","",OFFSET('Sanitation Data'!$G$30,0,10*ROW('Sanitation Data'!G66)))</f>
        <v/>
      </c>
      <c r="DC72" s="297" t="str">
        <f ca="true">+IF(OFFSET('Sanitation Data'!$G$31,0,10*ROW('Sanitation Data'!G66))="","",OFFSET('Sanitation Data'!$G$31,0,10*ROW('Sanitation Data'!G66)))</f>
        <v/>
      </c>
      <c r="DD72" s="297" t="str">
        <f ca="true">+IF(OFFSET('Sanitation Data'!$G$32,0,10*ROW('Sanitation Data'!G66))="","",OFFSET('Sanitation Data'!$G$32,0,10*ROW('Sanitation Data'!G66)))</f>
        <v/>
      </c>
      <c r="DE72" s="297" t="str">
        <f ca="true">+IF(OFFSET('Sanitation Data'!$H$28,0,10*ROW('Sanitation Data'!H66))="","",OFFSET('Sanitation Data'!$H$28,0,10*ROW('Sanitation Data'!H66)))</f>
        <v/>
      </c>
      <c r="DF72" s="297" t="str">
        <f ca="true">+IF(OFFSET('Sanitation Data'!$H$29,0,10*ROW('Sanitation Data'!H66))="","",OFFSET('Sanitation Data'!$H$29,0,10*ROW('Sanitation Data'!H66)))</f>
        <v/>
      </c>
      <c r="DG72" s="297" t="str">
        <f ca="true">+IF(OFFSET('Sanitation Data'!$H$30,0,10*ROW('Sanitation Data'!H66))="","",OFFSET('Sanitation Data'!$H$30,0,10*ROW('Sanitation Data'!H66)))</f>
        <v/>
      </c>
      <c r="DH72" s="297" t="str">
        <f ca="true">+IF(OFFSET('Sanitation Data'!$H$31,0,10*ROW('Sanitation Data'!H66))="","",OFFSET('Sanitation Data'!$H$31,0,10*ROW('Sanitation Data'!H66)))</f>
        <v/>
      </c>
      <c r="DI72" s="297" t="str">
        <f ca="true">+IF(OFFSET('Sanitation Data'!$H$32,0,10*ROW('Sanitation Data'!H66))="","",OFFSET('Sanitation Data'!$H$32,0,10*ROW('Sanitation Data'!H66)))</f>
        <v/>
      </c>
      <c r="DJ72" s="297" t="str">
        <f ca="true">+IF(OFFSET('Sanitation Data'!$I$28,0,10*ROW('Sanitation Data'!I66))="","",OFFSET('Sanitation Data'!$I$28,0,10*ROW('Sanitation Data'!I66)))</f>
        <v/>
      </c>
      <c r="DK72" s="297" t="str">
        <f ca="true">+IF(OFFSET('Sanitation Data'!$I$29,0,10*ROW('Sanitation Data'!I66))="","",OFFSET('Sanitation Data'!$I$29,0,10*ROW('Sanitation Data'!I66)))</f>
        <v/>
      </c>
      <c r="DL72" s="297" t="str">
        <f ca="true">+IF(OFFSET('Sanitation Data'!$I$30,0,10*ROW('Sanitation Data'!I66))="","",OFFSET('Sanitation Data'!$I$30,0,10*ROW('Sanitation Data'!I66)))</f>
        <v/>
      </c>
      <c r="DM72" s="297" t="str">
        <f ca="true">+IF(OFFSET('Sanitation Data'!$I$31,0,10*ROW('Sanitation Data'!I66))="","",OFFSET('Sanitation Data'!$I$31,0,10*ROW('Sanitation Data'!I66)))</f>
        <v/>
      </c>
      <c r="DN72" s="297" t="str">
        <f ca="true">+IF(OFFSET('Sanitation Data'!$I$32,0,10*ROW('Sanitation Data'!I66))="","",OFFSET('Sanitation Data'!$I$32,0,10*ROW('Sanitation Data'!I66)))</f>
        <v/>
      </c>
      <c r="DO72" s="297" t="str">
        <f ca="true">+IF(OFFSET('Hygiene Data'!$D$11,0,10*ROW('Hygiene Data'!D66))="","",OFFSET('Hygiene Data'!$D$11,0,10*ROW('Hygiene Data'!D66)))</f>
        <v/>
      </c>
      <c r="DP72" s="297" t="str">
        <f ca="true">+IF(OFFSET('Hygiene Data'!$D$12,0,10*ROW('Hygiene Data'!D66))="","",OFFSET('Hygiene Data'!$D$12,0,10*ROW('Hygiene Data'!D66)))</f>
        <v/>
      </c>
      <c r="DQ72" s="297" t="str">
        <f ca="true">+IF(OFFSET('Hygiene Data'!$D$13,0,10*ROW('Hygiene Data'!D66))="","",OFFSET('Hygiene Data'!$D$13,0,10*ROW('Hygiene Data'!D66)))</f>
        <v/>
      </c>
      <c r="DR72" s="297" t="str">
        <f ca="true">+IF(OFFSET('Hygiene Data'!$E$11,0,10*ROW('Hygiene Data'!E66))="","",OFFSET('Hygiene Data'!$E$11,0,10*ROW('Hygiene Data'!E66)))</f>
        <v/>
      </c>
      <c r="DS72" s="297" t="str">
        <f ca="true">+IF(OFFSET('Hygiene Data'!$E$12,0,10*ROW('Hygiene Data'!E66))="","",OFFSET('Hygiene Data'!$E$12,0,10*ROW('Hygiene Data'!E66)))</f>
        <v/>
      </c>
      <c r="DT72" s="297" t="str">
        <f ca="true">+IF(OFFSET('Hygiene Data'!$E$13,0,10*ROW('Hygiene Data'!E66))="","",OFFSET('Hygiene Data'!$E$13,0,10*ROW('Hygiene Data'!E66)))</f>
        <v/>
      </c>
      <c r="DU72" s="297" t="str">
        <f ca="true">+IF(OFFSET('Hygiene Data'!$F$11,0,10*ROW('Hygiene Data'!F66))="","",OFFSET('Hygiene Data'!$F$11,0,10*ROW('Hygiene Data'!F66)))</f>
        <v/>
      </c>
      <c r="DV72" s="297" t="str">
        <f ca="true">+IF(OFFSET('Hygiene Data'!$F$12,0,10*ROW('Hygiene Data'!F66))="","",OFFSET('Hygiene Data'!$F$12,0,10*ROW('Hygiene Data'!F66)))</f>
        <v/>
      </c>
      <c r="DW72" s="297" t="str">
        <f ca="true">+IF(OFFSET('Hygiene Data'!$F$13,0,10*ROW('Hygiene Data'!F66))="","",OFFSET('Hygiene Data'!$F$13,0,10*ROW('Hygiene Data'!F66)))</f>
        <v/>
      </c>
      <c r="DX72" s="297" t="str">
        <f ca="true">+IF(OFFSET('Hygiene Data'!$G$11,0,10*ROW('Hygiene Data'!G66))="","",OFFSET('Hygiene Data'!$G$11,0,10*ROW('Hygiene Data'!G66)))</f>
        <v/>
      </c>
      <c r="DY72" s="297" t="str">
        <f ca="true">+IF(OFFSET('Hygiene Data'!$G$12,0,10*ROW('Hygiene Data'!G66))="","",OFFSET('Hygiene Data'!$G$12,0,10*ROW('Hygiene Data'!G66)))</f>
        <v/>
      </c>
      <c r="DZ72" s="297" t="str">
        <f ca="true">+IF(OFFSET('Hygiene Data'!$G$13,0,10*ROW('Hygiene Data'!G66))="","",OFFSET('Hygiene Data'!$G$13,0,10*ROW('Hygiene Data'!G66)))</f>
        <v/>
      </c>
      <c r="EA72" s="297" t="str">
        <f ca="true">+IF(OFFSET('Hygiene Data'!$H$11,0,10*ROW('Hygiene Data'!H66))="","",OFFSET('Hygiene Data'!$H$11,0,10*ROW('Hygiene Data'!H66)))</f>
        <v/>
      </c>
      <c r="EB72" s="297" t="str">
        <f ca="true">+IF(OFFSET('Hygiene Data'!$H$12,0,10*ROW('Hygiene Data'!H66))="","",OFFSET('Hygiene Data'!$H$12,0,10*ROW('Hygiene Data'!H66)))</f>
        <v/>
      </c>
      <c r="EC72" s="297" t="str">
        <f ca="true">+IF(OFFSET('Hygiene Data'!$H$13,0,10*ROW('Hygiene Data'!H66))="","",OFFSET('Hygiene Data'!$H$13,0,10*ROW('Hygiene Data'!H66)))</f>
        <v/>
      </c>
      <c r="ED72" s="297" t="str">
        <f ca="true">+IF(OFFSET('Hygiene Data'!$I$11,0,10*ROW('Hygiene Data'!I66))="","",OFFSET('Hygiene Data'!$I$11,0,10*ROW('Hygiene Data'!I66)))</f>
        <v/>
      </c>
      <c r="EE72" s="297" t="str">
        <f ca="true">+IF(OFFSET('Hygiene Data'!$I$12,0,10*ROW('Hygiene Data'!I66))="","",OFFSET('Hygiene Data'!$I$12,0,10*ROW('Hygiene Data'!I66)))</f>
        <v/>
      </c>
      <c r="EF72" s="29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7"/>
      <c r="BS73" s="297" t="str">
        <f ca="true">+IF(OFFSET('Water Data'!$D$27,0,10*ROW('Water Data'!D67))="","",OFFSET('Water Data'!$D$27,0,10*ROW('Water Data'!D67)))</f>
        <v/>
      </c>
      <c r="BT73" s="297" t="str">
        <f ca="true">+IF(OFFSET('Water Data'!$D$28,0,10*ROW('Water Data'!D67))="","",OFFSET('Water Data'!$D$28,0,10*ROW('Water Data'!D67)))</f>
        <v/>
      </c>
      <c r="BU73" s="297" t="str">
        <f ca="true">+IF(OFFSET('Water Data'!$D$29,0,10*ROW('Water Data'!D67))="","",OFFSET('Water Data'!$D$29,0,10*ROW('Water Data'!D67)))</f>
        <v/>
      </c>
      <c r="BV73" s="297" t="str">
        <f ca="true">+IF(OFFSET('Water Data'!$E$27,0,10*ROW('Water Data'!E67))="","",OFFSET('Water Data'!$E$27,0,10*ROW('Water Data'!E67)))</f>
        <v/>
      </c>
      <c r="BW73" s="297" t="str">
        <f ca="true">+IF(OFFSET('Water Data'!$E$28,0,10*ROW('Water Data'!E67))="","",OFFSET('Water Data'!$E$28,0,10*ROW('Water Data'!E67)))</f>
        <v/>
      </c>
      <c r="BX73" s="297" t="str">
        <f ca="true">+IF(OFFSET('Water Data'!$E$29,0,10*ROW('Water Data'!E67))="","",OFFSET('Water Data'!$E$29,0,10*ROW('Water Data'!E67)))</f>
        <v/>
      </c>
      <c r="BY73" s="297" t="str">
        <f ca="true">+IF(OFFSET('Water Data'!$F$27,0,10*ROW('Water Data'!F67))="","",OFFSET('Water Data'!$F$27,0,10*ROW('Water Data'!F67)))</f>
        <v/>
      </c>
      <c r="BZ73" s="297" t="str">
        <f ca="true">+IF(OFFSET('Water Data'!$F$28,0,10*ROW('Water Data'!F67))="","",OFFSET('Water Data'!$F$28,0,10*ROW('Water Data'!F67)))</f>
        <v/>
      </c>
      <c r="CA73" s="297" t="str">
        <f ca="true">+IF(OFFSET('Water Data'!$F$29,0,10*ROW('Water Data'!F67))="","",OFFSET('Water Data'!$F$29,0,10*ROW('Water Data'!F67)))</f>
        <v/>
      </c>
      <c r="CB73" s="297" t="str">
        <f ca="true">+IF(OFFSET('Water Data'!$G$27,0,10*ROW('Water Data'!G67))="","",OFFSET('Water Data'!$G$27,0,10*ROW('Water Data'!G67)))</f>
        <v/>
      </c>
      <c r="CC73" s="297" t="str">
        <f ca="true">+IF(OFFSET('Water Data'!$G$28,0,10*ROW('Water Data'!G67))="","",OFFSET('Water Data'!$G$28,0,10*ROW('Water Data'!G67)))</f>
        <v/>
      </c>
      <c r="CD73" s="297" t="str">
        <f ca="true">+IF(OFFSET('Water Data'!$G$29,0,10*ROW('Water Data'!G67))="","",OFFSET('Water Data'!$G$29,0,10*ROW('Water Data'!G67)))</f>
        <v/>
      </c>
      <c r="CE73" s="297" t="str">
        <f ca="true">+IF(OFFSET('Water Data'!$H$27,0,10*ROW('Water Data'!H67))="","",OFFSET('Water Data'!$H$27,0,10*ROW('Water Data'!H67)))</f>
        <v/>
      </c>
      <c r="CF73" s="297" t="str">
        <f ca="true">+IF(OFFSET('Water Data'!$H$28,0,10*ROW('Water Data'!H67))="","",OFFSET('Water Data'!$H$28,0,10*ROW('Water Data'!H67)))</f>
        <v/>
      </c>
      <c r="CG73" s="297" t="str">
        <f ca="true">+IF(OFFSET('Water Data'!$H$29,0,10*ROW('Water Data'!H67))="","",OFFSET('Water Data'!$H$29,0,10*ROW('Water Data'!H67)))</f>
        <v/>
      </c>
      <c r="CH73" s="297" t="str">
        <f ca="true">+IF(OFFSET('Water Data'!$I$27,0,10*ROW('Water Data'!I67))="","",OFFSET('Water Data'!$I$27,0,10*ROW('Water Data'!I67)))</f>
        <v/>
      </c>
      <c r="CI73" s="297" t="str">
        <f ca="true">+IF(OFFSET('Water Data'!$I$28,0,10*ROW('Water Data'!I67))="","",OFFSET('Water Data'!$I$28,0,10*ROW('Water Data'!I67)))</f>
        <v/>
      </c>
      <c r="CJ73" s="297" t="str">
        <f ca="true">+IF(OFFSET('Water Data'!$I$29,0,10*ROW('Water Data'!I67))="","",OFFSET('Water Data'!$I$29,0,10*ROW('Water Data'!I67)))</f>
        <v/>
      </c>
      <c r="CK73" s="297" t="str">
        <f ca="true">+IF(OFFSET('Sanitation Data'!$D$28,0,10*ROW('Sanitation Data'!D67))="","",OFFSET('Sanitation Data'!$D$28,0,10*ROW('Sanitation Data'!D67)))</f>
        <v/>
      </c>
      <c r="CL73" s="297" t="str">
        <f ca="true">+IF(OFFSET('Sanitation Data'!$D$29,0,10*ROW('Sanitation Data'!D67))="","",OFFSET('Sanitation Data'!$D$29,0,10*ROW('Sanitation Data'!D67)))</f>
        <v/>
      </c>
      <c r="CM73" s="297" t="str">
        <f ca="true">+IF(OFFSET('Sanitation Data'!$D$30,0,10*ROW('Sanitation Data'!D67))="","",OFFSET('Sanitation Data'!$D$30,0,10*ROW('Sanitation Data'!D67)))</f>
        <v/>
      </c>
      <c r="CN73" s="297" t="str">
        <f ca="true">+IF(OFFSET('Sanitation Data'!$D$31,0,10*ROW('Sanitation Data'!D67))="","",OFFSET('Sanitation Data'!$D$31,0,10*ROW('Sanitation Data'!D67)))</f>
        <v/>
      </c>
      <c r="CO73" s="297" t="str">
        <f ca="true">+IF(OFFSET('Sanitation Data'!$D$32,0,10*ROW('Sanitation Data'!D67))="","",OFFSET('Sanitation Data'!$D$32,0,10*ROW('Sanitation Data'!D67)))</f>
        <v/>
      </c>
      <c r="CP73" s="297" t="str">
        <f ca="true">+IF(OFFSET('Sanitation Data'!$E$28,0,10*ROW('Sanitation Data'!E67))="","",OFFSET('Sanitation Data'!$E$28,0,10*ROW('Sanitation Data'!E67)))</f>
        <v/>
      </c>
      <c r="CQ73" s="297" t="str">
        <f ca="true">+IF(OFFSET('Sanitation Data'!$E$29,0,10*ROW('Sanitation Data'!E67))="","",OFFSET('Sanitation Data'!$E$29,0,10*ROW('Sanitation Data'!E67)))</f>
        <v/>
      </c>
      <c r="CR73" s="297" t="str">
        <f ca="true">+IF(OFFSET('Sanitation Data'!$E$30,0,10*ROW('Sanitation Data'!E67))="","",OFFSET('Sanitation Data'!$E$30,0,10*ROW('Sanitation Data'!E67)))</f>
        <v/>
      </c>
      <c r="CS73" s="297" t="str">
        <f ca="true">+IF(OFFSET('Sanitation Data'!$E$31,0,10*ROW('Sanitation Data'!E67))="","",OFFSET('Sanitation Data'!$E$31,0,10*ROW('Sanitation Data'!E67)))</f>
        <v/>
      </c>
      <c r="CT73" s="297" t="str">
        <f ca="true">+IF(OFFSET('Sanitation Data'!$E$32,0,10*ROW('Sanitation Data'!E67))="","",OFFSET('Sanitation Data'!$E$32,0,10*ROW('Sanitation Data'!E67)))</f>
        <v/>
      </c>
      <c r="CU73" s="297" t="str">
        <f ca="true">+IF(OFFSET('Sanitation Data'!$F$28,0,10*ROW('Sanitation Data'!F67))="","",OFFSET('Sanitation Data'!$F$28,0,10*ROW('Sanitation Data'!F67)))</f>
        <v/>
      </c>
      <c r="CV73" s="297" t="str">
        <f ca="true">+IF(OFFSET('Sanitation Data'!$F$29,0,10*ROW('Sanitation Data'!F67))="","",OFFSET('Sanitation Data'!$F$29,0,10*ROW('Sanitation Data'!F67)))</f>
        <v/>
      </c>
      <c r="CW73" s="297" t="str">
        <f ca="true">+IF(OFFSET('Sanitation Data'!$F$30,0,10*ROW('Sanitation Data'!F67))="","",OFFSET('Sanitation Data'!$F$30,0,10*ROW('Sanitation Data'!F67)))</f>
        <v/>
      </c>
      <c r="CX73" s="297" t="str">
        <f ca="true">+IF(OFFSET('Sanitation Data'!$F$31,0,10*ROW('Sanitation Data'!F67))="","",OFFSET('Sanitation Data'!$F$31,0,10*ROW('Sanitation Data'!F67)))</f>
        <v/>
      </c>
      <c r="CY73" s="297" t="str">
        <f ca="true">+IF(OFFSET('Sanitation Data'!$F$32,0,10*ROW('Sanitation Data'!F67))="","",OFFSET('Sanitation Data'!$F$32,0,10*ROW('Sanitation Data'!F67)))</f>
        <v/>
      </c>
      <c r="CZ73" s="297" t="str">
        <f ca="true">+IF(OFFSET('Sanitation Data'!$G$28,0,10*ROW('Sanitation Data'!G67))="","",OFFSET('Sanitation Data'!$G$28,0,10*ROW('Sanitation Data'!G67)))</f>
        <v/>
      </c>
      <c r="DA73" s="297" t="str">
        <f ca="true">+IF(OFFSET('Sanitation Data'!$G$29,0,10*ROW('Sanitation Data'!G67))="","",OFFSET('Sanitation Data'!$G$29,0,10*ROW('Sanitation Data'!G67)))</f>
        <v/>
      </c>
      <c r="DB73" s="297" t="str">
        <f ca="true">+IF(OFFSET('Sanitation Data'!$G$30,0,10*ROW('Sanitation Data'!G67))="","",OFFSET('Sanitation Data'!$G$30,0,10*ROW('Sanitation Data'!G67)))</f>
        <v/>
      </c>
      <c r="DC73" s="297" t="str">
        <f ca="true">+IF(OFFSET('Sanitation Data'!$G$31,0,10*ROW('Sanitation Data'!G67))="","",OFFSET('Sanitation Data'!$G$31,0,10*ROW('Sanitation Data'!G67)))</f>
        <v/>
      </c>
      <c r="DD73" s="297" t="str">
        <f ca="true">+IF(OFFSET('Sanitation Data'!$G$32,0,10*ROW('Sanitation Data'!G67))="","",OFFSET('Sanitation Data'!$G$32,0,10*ROW('Sanitation Data'!G67)))</f>
        <v/>
      </c>
      <c r="DE73" s="297" t="str">
        <f ca="true">+IF(OFFSET('Sanitation Data'!$H$28,0,10*ROW('Sanitation Data'!H67))="","",OFFSET('Sanitation Data'!$H$28,0,10*ROW('Sanitation Data'!H67)))</f>
        <v/>
      </c>
      <c r="DF73" s="297" t="str">
        <f ca="true">+IF(OFFSET('Sanitation Data'!$H$29,0,10*ROW('Sanitation Data'!H67))="","",OFFSET('Sanitation Data'!$H$29,0,10*ROW('Sanitation Data'!H67)))</f>
        <v/>
      </c>
      <c r="DG73" s="297" t="str">
        <f ca="true">+IF(OFFSET('Sanitation Data'!$H$30,0,10*ROW('Sanitation Data'!H67))="","",OFFSET('Sanitation Data'!$H$30,0,10*ROW('Sanitation Data'!H67)))</f>
        <v/>
      </c>
      <c r="DH73" s="297" t="str">
        <f ca="true">+IF(OFFSET('Sanitation Data'!$H$31,0,10*ROW('Sanitation Data'!H67))="","",OFFSET('Sanitation Data'!$H$31,0,10*ROW('Sanitation Data'!H67)))</f>
        <v/>
      </c>
      <c r="DI73" s="297" t="str">
        <f ca="true">+IF(OFFSET('Sanitation Data'!$H$32,0,10*ROW('Sanitation Data'!H67))="","",OFFSET('Sanitation Data'!$H$32,0,10*ROW('Sanitation Data'!H67)))</f>
        <v/>
      </c>
      <c r="DJ73" s="297" t="str">
        <f ca="true">+IF(OFFSET('Sanitation Data'!$I$28,0,10*ROW('Sanitation Data'!I67))="","",OFFSET('Sanitation Data'!$I$28,0,10*ROW('Sanitation Data'!I67)))</f>
        <v/>
      </c>
      <c r="DK73" s="297" t="str">
        <f ca="true">+IF(OFFSET('Sanitation Data'!$I$29,0,10*ROW('Sanitation Data'!I67))="","",OFFSET('Sanitation Data'!$I$29,0,10*ROW('Sanitation Data'!I67)))</f>
        <v/>
      </c>
      <c r="DL73" s="297" t="str">
        <f ca="true">+IF(OFFSET('Sanitation Data'!$I$30,0,10*ROW('Sanitation Data'!I67))="","",OFFSET('Sanitation Data'!$I$30,0,10*ROW('Sanitation Data'!I67)))</f>
        <v/>
      </c>
      <c r="DM73" s="297" t="str">
        <f ca="true">+IF(OFFSET('Sanitation Data'!$I$31,0,10*ROW('Sanitation Data'!I67))="","",OFFSET('Sanitation Data'!$I$31,0,10*ROW('Sanitation Data'!I67)))</f>
        <v/>
      </c>
      <c r="DN73" s="297" t="str">
        <f ca="true">+IF(OFFSET('Sanitation Data'!$I$32,0,10*ROW('Sanitation Data'!I67))="","",OFFSET('Sanitation Data'!$I$32,0,10*ROW('Sanitation Data'!I67)))</f>
        <v/>
      </c>
      <c r="DO73" s="297" t="str">
        <f ca="true">+IF(OFFSET('Hygiene Data'!$D$11,0,10*ROW('Hygiene Data'!D67))="","",OFFSET('Hygiene Data'!$D$11,0,10*ROW('Hygiene Data'!D67)))</f>
        <v/>
      </c>
      <c r="DP73" s="297" t="str">
        <f ca="true">+IF(OFFSET('Hygiene Data'!$D$12,0,10*ROW('Hygiene Data'!D67))="","",OFFSET('Hygiene Data'!$D$12,0,10*ROW('Hygiene Data'!D67)))</f>
        <v/>
      </c>
      <c r="DQ73" s="297" t="str">
        <f ca="true">+IF(OFFSET('Hygiene Data'!$D$13,0,10*ROW('Hygiene Data'!D67))="","",OFFSET('Hygiene Data'!$D$13,0,10*ROW('Hygiene Data'!D67)))</f>
        <v/>
      </c>
      <c r="DR73" s="297" t="str">
        <f ca="true">+IF(OFFSET('Hygiene Data'!$E$11,0,10*ROW('Hygiene Data'!E67))="","",OFFSET('Hygiene Data'!$E$11,0,10*ROW('Hygiene Data'!E67)))</f>
        <v/>
      </c>
      <c r="DS73" s="297" t="str">
        <f ca="true">+IF(OFFSET('Hygiene Data'!$E$12,0,10*ROW('Hygiene Data'!E67))="","",OFFSET('Hygiene Data'!$E$12,0,10*ROW('Hygiene Data'!E67)))</f>
        <v/>
      </c>
      <c r="DT73" s="297" t="str">
        <f ca="true">+IF(OFFSET('Hygiene Data'!$E$13,0,10*ROW('Hygiene Data'!E67))="","",OFFSET('Hygiene Data'!$E$13,0,10*ROW('Hygiene Data'!E67)))</f>
        <v/>
      </c>
      <c r="DU73" s="297" t="str">
        <f ca="true">+IF(OFFSET('Hygiene Data'!$F$11,0,10*ROW('Hygiene Data'!F67))="","",OFFSET('Hygiene Data'!$F$11,0,10*ROW('Hygiene Data'!F67)))</f>
        <v/>
      </c>
      <c r="DV73" s="297" t="str">
        <f ca="true">+IF(OFFSET('Hygiene Data'!$F$12,0,10*ROW('Hygiene Data'!F67))="","",OFFSET('Hygiene Data'!$F$12,0,10*ROW('Hygiene Data'!F67)))</f>
        <v/>
      </c>
      <c r="DW73" s="297" t="str">
        <f ca="true">+IF(OFFSET('Hygiene Data'!$F$13,0,10*ROW('Hygiene Data'!F67))="","",OFFSET('Hygiene Data'!$F$13,0,10*ROW('Hygiene Data'!F67)))</f>
        <v/>
      </c>
      <c r="DX73" s="297" t="str">
        <f ca="true">+IF(OFFSET('Hygiene Data'!$G$11,0,10*ROW('Hygiene Data'!G67))="","",OFFSET('Hygiene Data'!$G$11,0,10*ROW('Hygiene Data'!G67)))</f>
        <v/>
      </c>
      <c r="DY73" s="297" t="str">
        <f ca="true">+IF(OFFSET('Hygiene Data'!$G$12,0,10*ROW('Hygiene Data'!G67))="","",OFFSET('Hygiene Data'!$G$12,0,10*ROW('Hygiene Data'!G67)))</f>
        <v/>
      </c>
      <c r="DZ73" s="297" t="str">
        <f ca="true">+IF(OFFSET('Hygiene Data'!$G$13,0,10*ROW('Hygiene Data'!G67))="","",OFFSET('Hygiene Data'!$G$13,0,10*ROW('Hygiene Data'!G67)))</f>
        <v/>
      </c>
      <c r="EA73" s="297" t="str">
        <f ca="true">+IF(OFFSET('Hygiene Data'!$H$11,0,10*ROW('Hygiene Data'!H67))="","",OFFSET('Hygiene Data'!$H$11,0,10*ROW('Hygiene Data'!H67)))</f>
        <v/>
      </c>
      <c r="EB73" s="297" t="str">
        <f ca="true">+IF(OFFSET('Hygiene Data'!$H$12,0,10*ROW('Hygiene Data'!H67))="","",OFFSET('Hygiene Data'!$H$12,0,10*ROW('Hygiene Data'!H67)))</f>
        <v/>
      </c>
      <c r="EC73" s="297" t="str">
        <f ca="true">+IF(OFFSET('Hygiene Data'!$H$13,0,10*ROW('Hygiene Data'!H67))="","",OFFSET('Hygiene Data'!$H$13,0,10*ROW('Hygiene Data'!H67)))</f>
        <v/>
      </c>
      <c r="ED73" s="297" t="str">
        <f ca="true">+IF(OFFSET('Hygiene Data'!$I$11,0,10*ROW('Hygiene Data'!I67))="","",OFFSET('Hygiene Data'!$I$11,0,10*ROW('Hygiene Data'!I67)))</f>
        <v/>
      </c>
      <c r="EE73" s="297" t="str">
        <f ca="true">+IF(OFFSET('Hygiene Data'!$I$12,0,10*ROW('Hygiene Data'!I67))="","",OFFSET('Hygiene Data'!$I$12,0,10*ROW('Hygiene Data'!I67)))</f>
        <v/>
      </c>
      <c r="EF73" s="29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7"/>
      <c r="BS74" s="297" t="str">
        <f ca="true">+IF(OFFSET('Water Data'!$D$27,0,10*ROW('Water Data'!D68))="","",OFFSET('Water Data'!$D$27,0,10*ROW('Water Data'!D68)))</f>
        <v/>
      </c>
      <c r="BT74" s="297" t="str">
        <f ca="true">+IF(OFFSET('Water Data'!$D$28,0,10*ROW('Water Data'!D68))="","",OFFSET('Water Data'!$D$28,0,10*ROW('Water Data'!D68)))</f>
        <v/>
      </c>
      <c r="BU74" s="297" t="str">
        <f ca="true">+IF(OFFSET('Water Data'!$D$29,0,10*ROW('Water Data'!D68))="","",OFFSET('Water Data'!$D$29,0,10*ROW('Water Data'!D68)))</f>
        <v/>
      </c>
      <c r="BV74" s="297" t="str">
        <f ca="true">+IF(OFFSET('Water Data'!$E$27,0,10*ROW('Water Data'!E68))="","",OFFSET('Water Data'!$E$27,0,10*ROW('Water Data'!E68)))</f>
        <v/>
      </c>
      <c r="BW74" s="297" t="str">
        <f ca="true">+IF(OFFSET('Water Data'!$E$28,0,10*ROW('Water Data'!E68))="","",OFFSET('Water Data'!$E$28,0,10*ROW('Water Data'!E68)))</f>
        <v/>
      </c>
      <c r="BX74" s="297" t="str">
        <f ca="true">+IF(OFFSET('Water Data'!$E$29,0,10*ROW('Water Data'!E68))="","",OFFSET('Water Data'!$E$29,0,10*ROW('Water Data'!E68)))</f>
        <v/>
      </c>
      <c r="BY74" s="297" t="str">
        <f ca="true">+IF(OFFSET('Water Data'!$F$27,0,10*ROW('Water Data'!F68))="","",OFFSET('Water Data'!$F$27,0,10*ROW('Water Data'!F68)))</f>
        <v/>
      </c>
      <c r="BZ74" s="297" t="str">
        <f ca="true">+IF(OFFSET('Water Data'!$F$28,0,10*ROW('Water Data'!F68))="","",OFFSET('Water Data'!$F$28,0,10*ROW('Water Data'!F68)))</f>
        <v/>
      </c>
      <c r="CA74" s="297" t="str">
        <f ca="true">+IF(OFFSET('Water Data'!$F$29,0,10*ROW('Water Data'!F68))="","",OFFSET('Water Data'!$F$29,0,10*ROW('Water Data'!F68)))</f>
        <v/>
      </c>
      <c r="CB74" s="297" t="str">
        <f ca="true">+IF(OFFSET('Water Data'!$G$27,0,10*ROW('Water Data'!G68))="","",OFFSET('Water Data'!$G$27,0,10*ROW('Water Data'!G68)))</f>
        <v/>
      </c>
      <c r="CC74" s="297" t="str">
        <f ca="true">+IF(OFFSET('Water Data'!$G$28,0,10*ROW('Water Data'!G68))="","",OFFSET('Water Data'!$G$28,0,10*ROW('Water Data'!G68)))</f>
        <v/>
      </c>
      <c r="CD74" s="297" t="str">
        <f ca="true">+IF(OFFSET('Water Data'!$G$29,0,10*ROW('Water Data'!G68))="","",OFFSET('Water Data'!$G$29,0,10*ROW('Water Data'!G68)))</f>
        <v/>
      </c>
      <c r="CE74" s="297" t="str">
        <f ca="true">+IF(OFFSET('Water Data'!$H$27,0,10*ROW('Water Data'!H68))="","",OFFSET('Water Data'!$H$27,0,10*ROW('Water Data'!H68)))</f>
        <v/>
      </c>
      <c r="CF74" s="297" t="str">
        <f ca="true">+IF(OFFSET('Water Data'!$H$28,0,10*ROW('Water Data'!H68))="","",OFFSET('Water Data'!$H$28,0,10*ROW('Water Data'!H68)))</f>
        <v/>
      </c>
      <c r="CG74" s="297" t="str">
        <f ca="true">+IF(OFFSET('Water Data'!$H$29,0,10*ROW('Water Data'!H68))="","",OFFSET('Water Data'!$H$29,0,10*ROW('Water Data'!H68)))</f>
        <v/>
      </c>
      <c r="CH74" s="297" t="str">
        <f ca="true">+IF(OFFSET('Water Data'!$I$27,0,10*ROW('Water Data'!I68))="","",OFFSET('Water Data'!$I$27,0,10*ROW('Water Data'!I68)))</f>
        <v/>
      </c>
      <c r="CI74" s="297" t="str">
        <f ca="true">+IF(OFFSET('Water Data'!$I$28,0,10*ROW('Water Data'!I68))="","",OFFSET('Water Data'!$I$28,0,10*ROW('Water Data'!I68)))</f>
        <v/>
      </c>
      <c r="CJ74" s="297" t="str">
        <f ca="true">+IF(OFFSET('Water Data'!$I$29,0,10*ROW('Water Data'!I68))="","",OFFSET('Water Data'!$I$29,0,10*ROW('Water Data'!I68)))</f>
        <v/>
      </c>
      <c r="CK74" s="297" t="str">
        <f ca="true">+IF(OFFSET('Sanitation Data'!$D$28,0,10*ROW('Sanitation Data'!D68))="","",OFFSET('Sanitation Data'!$D$28,0,10*ROW('Sanitation Data'!D68)))</f>
        <v/>
      </c>
      <c r="CL74" s="297" t="str">
        <f ca="true">+IF(OFFSET('Sanitation Data'!$D$29,0,10*ROW('Sanitation Data'!D68))="","",OFFSET('Sanitation Data'!$D$29,0,10*ROW('Sanitation Data'!D68)))</f>
        <v/>
      </c>
      <c r="CM74" s="297" t="str">
        <f ca="true">+IF(OFFSET('Sanitation Data'!$D$30,0,10*ROW('Sanitation Data'!D68))="","",OFFSET('Sanitation Data'!$D$30,0,10*ROW('Sanitation Data'!D68)))</f>
        <v/>
      </c>
      <c r="CN74" s="297" t="str">
        <f ca="true">+IF(OFFSET('Sanitation Data'!$D$31,0,10*ROW('Sanitation Data'!D68))="","",OFFSET('Sanitation Data'!$D$31,0,10*ROW('Sanitation Data'!D68)))</f>
        <v/>
      </c>
      <c r="CO74" s="297" t="str">
        <f ca="true">+IF(OFFSET('Sanitation Data'!$D$32,0,10*ROW('Sanitation Data'!D68))="","",OFFSET('Sanitation Data'!$D$32,0,10*ROW('Sanitation Data'!D68)))</f>
        <v/>
      </c>
      <c r="CP74" s="297" t="str">
        <f ca="true">+IF(OFFSET('Sanitation Data'!$E$28,0,10*ROW('Sanitation Data'!E68))="","",OFFSET('Sanitation Data'!$E$28,0,10*ROW('Sanitation Data'!E68)))</f>
        <v/>
      </c>
      <c r="CQ74" s="297" t="str">
        <f ca="true">+IF(OFFSET('Sanitation Data'!$E$29,0,10*ROW('Sanitation Data'!E68))="","",OFFSET('Sanitation Data'!$E$29,0,10*ROW('Sanitation Data'!E68)))</f>
        <v/>
      </c>
      <c r="CR74" s="297" t="str">
        <f ca="true">+IF(OFFSET('Sanitation Data'!$E$30,0,10*ROW('Sanitation Data'!E68))="","",OFFSET('Sanitation Data'!$E$30,0,10*ROW('Sanitation Data'!E68)))</f>
        <v/>
      </c>
      <c r="CS74" s="297" t="str">
        <f ca="true">+IF(OFFSET('Sanitation Data'!$E$31,0,10*ROW('Sanitation Data'!E68))="","",OFFSET('Sanitation Data'!$E$31,0,10*ROW('Sanitation Data'!E68)))</f>
        <v/>
      </c>
      <c r="CT74" s="297" t="str">
        <f ca="true">+IF(OFFSET('Sanitation Data'!$E$32,0,10*ROW('Sanitation Data'!E68))="","",OFFSET('Sanitation Data'!$E$32,0,10*ROW('Sanitation Data'!E68)))</f>
        <v/>
      </c>
      <c r="CU74" s="297" t="str">
        <f ca="true">+IF(OFFSET('Sanitation Data'!$F$28,0,10*ROW('Sanitation Data'!F68))="","",OFFSET('Sanitation Data'!$F$28,0,10*ROW('Sanitation Data'!F68)))</f>
        <v/>
      </c>
      <c r="CV74" s="297" t="str">
        <f ca="true">+IF(OFFSET('Sanitation Data'!$F$29,0,10*ROW('Sanitation Data'!F68))="","",OFFSET('Sanitation Data'!$F$29,0,10*ROW('Sanitation Data'!F68)))</f>
        <v/>
      </c>
      <c r="CW74" s="297" t="str">
        <f ca="true">+IF(OFFSET('Sanitation Data'!$F$30,0,10*ROW('Sanitation Data'!F68))="","",OFFSET('Sanitation Data'!$F$30,0,10*ROW('Sanitation Data'!F68)))</f>
        <v/>
      </c>
      <c r="CX74" s="297" t="str">
        <f ca="true">+IF(OFFSET('Sanitation Data'!$F$31,0,10*ROW('Sanitation Data'!F68))="","",OFFSET('Sanitation Data'!$F$31,0,10*ROW('Sanitation Data'!F68)))</f>
        <v/>
      </c>
      <c r="CY74" s="297" t="str">
        <f ca="true">+IF(OFFSET('Sanitation Data'!$F$32,0,10*ROW('Sanitation Data'!F68))="","",OFFSET('Sanitation Data'!$F$32,0,10*ROW('Sanitation Data'!F68)))</f>
        <v/>
      </c>
      <c r="CZ74" s="297" t="str">
        <f ca="true">+IF(OFFSET('Sanitation Data'!$G$28,0,10*ROW('Sanitation Data'!G68))="","",OFFSET('Sanitation Data'!$G$28,0,10*ROW('Sanitation Data'!G68)))</f>
        <v/>
      </c>
      <c r="DA74" s="297" t="str">
        <f ca="true">+IF(OFFSET('Sanitation Data'!$G$29,0,10*ROW('Sanitation Data'!G68))="","",OFFSET('Sanitation Data'!$G$29,0,10*ROW('Sanitation Data'!G68)))</f>
        <v/>
      </c>
      <c r="DB74" s="297" t="str">
        <f ca="true">+IF(OFFSET('Sanitation Data'!$G$30,0,10*ROW('Sanitation Data'!G68))="","",OFFSET('Sanitation Data'!$G$30,0,10*ROW('Sanitation Data'!G68)))</f>
        <v/>
      </c>
      <c r="DC74" s="297" t="str">
        <f ca="true">+IF(OFFSET('Sanitation Data'!$G$31,0,10*ROW('Sanitation Data'!G68))="","",OFFSET('Sanitation Data'!$G$31,0,10*ROW('Sanitation Data'!G68)))</f>
        <v/>
      </c>
      <c r="DD74" s="297" t="str">
        <f ca="true">+IF(OFFSET('Sanitation Data'!$G$32,0,10*ROW('Sanitation Data'!G68))="","",OFFSET('Sanitation Data'!$G$32,0,10*ROW('Sanitation Data'!G68)))</f>
        <v/>
      </c>
      <c r="DE74" s="297" t="str">
        <f ca="true">+IF(OFFSET('Sanitation Data'!$H$28,0,10*ROW('Sanitation Data'!H68))="","",OFFSET('Sanitation Data'!$H$28,0,10*ROW('Sanitation Data'!H68)))</f>
        <v/>
      </c>
      <c r="DF74" s="297" t="str">
        <f ca="true">+IF(OFFSET('Sanitation Data'!$H$29,0,10*ROW('Sanitation Data'!H68))="","",OFFSET('Sanitation Data'!$H$29,0,10*ROW('Sanitation Data'!H68)))</f>
        <v/>
      </c>
      <c r="DG74" s="297" t="str">
        <f ca="true">+IF(OFFSET('Sanitation Data'!$H$30,0,10*ROW('Sanitation Data'!H68))="","",OFFSET('Sanitation Data'!$H$30,0,10*ROW('Sanitation Data'!H68)))</f>
        <v/>
      </c>
      <c r="DH74" s="297" t="str">
        <f ca="true">+IF(OFFSET('Sanitation Data'!$H$31,0,10*ROW('Sanitation Data'!H68))="","",OFFSET('Sanitation Data'!$H$31,0,10*ROW('Sanitation Data'!H68)))</f>
        <v/>
      </c>
      <c r="DI74" s="297" t="str">
        <f ca="true">+IF(OFFSET('Sanitation Data'!$H$32,0,10*ROW('Sanitation Data'!H68))="","",OFFSET('Sanitation Data'!$H$32,0,10*ROW('Sanitation Data'!H68)))</f>
        <v/>
      </c>
      <c r="DJ74" s="297" t="str">
        <f ca="true">+IF(OFFSET('Sanitation Data'!$I$28,0,10*ROW('Sanitation Data'!I68))="","",OFFSET('Sanitation Data'!$I$28,0,10*ROW('Sanitation Data'!I68)))</f>
        <v/>
      </c>
      <c r="DK74" s="297" t="str">
        <f ca="true">+IF(OFFSET('Sanitation Data'!$I$29,0,10*ROW('Sanitation Data'!I68))="","",OFFSET('Sanitation Data'!$I$29,0,10*ROW('Sanitation Data'!I68)))</f>
        <v/>
      </c>
      <c r="DL74" s="297" t="str">
        <f ca="true">+IF(OFFSET('Sanitation Data'!$I$30,0,10*ROW('Sanitation Data'!I68))="","",OFFSET('Sanitation Data'!$I$30,0,10*ROW('Sanitation Data'!I68)))</f>
        <v/>
      </c>
      <c r="DM74" s="297" t="str">
        <f ca="true">+IF(OFFSET('Sanitation Data'!$I$31,0,10*ROW('Sanitation Data'!I68))="","",OFFSET('Sanitation Data'!$I$31,0,10*ROW('Sanitation Data'!I68)))</f>
        <v/>
      </c>
      <c r="DN74" s="297" t="str">
        <f ca="true">+IF(OFFSET('Sanitation Data'!$I$32,0,10*ROW('Sanitation Data'!I68))="","",OFFSET('Sanitation Data'!$I$32,0,10*ROW('Sanitation Data'!I68)))</f>
        <v/>
      </c>
      <c r="DO74" s="297" t="str">
        <f ca="true">+IF(OFFSET('Hygiene Data'!$D$11,0,10*ROW('Hygiene Data'!D68))="","",OFFSET('Hygiene Data'!$D$11,0,10*ROW('Hygiene Data'!D68)))</f>
        <v/>
      </c>
      <c r="DP74" s="297" t="str">
        <f ca="true">+IF(OFFSET('Hygiene Data'!$D$12,0,10*ROW('Hygiene Data'!D68))="","",OFFSET('Hygiene Data'!$D$12,0,10*ROW('Hygiene Data'!D68)))</f>
        <v/>
      </c>
      <c r="DQ74" s="297" t="str">
        <f ca="true">+IF(OFFSET('Hygiene Data'!$D$13,0,10*ROW('Hygiene Data'!D68))="","",OFFSET('Hygiene Data'!$D$13,0,10*ROW('Hygiene Data'!D68)))</f>
        <v/>
      </c>
      <c r="DR74" s="297" t="str">
        <f ca="true">+IF(OFFSET('Hygiene Data'!$E$11,0,10*ROW('Hygiene Data'!E68))="","",OFFSET('Hygiene Data'!$E$11,0,10*ROW('Hygiene Data'!E68)))</f>
        <v/>
      </c>
      <c r="DS74" s="297" t="str">
        <f ca="true">+IF(OFFSET('Hygiene Data'!$E$12,0,10*ROW('Hygiene Data'!E68))="","",OFFSET('Hygiene Data'!$E$12,0,10*ROW('Hygiene Data'!E68)))</f>
        <v/>
      </c>
      <c r="DT74" s="297" t="str">
        <f ca="true">+IF(OFFSET('Hygiene Data'!$E$13,0,10*ROW('Hygiene Data'!E68))="","",OFFSET('Hygiene Data'!$E$13,0,10*ROW('Hygiene Data'!E68)))</f>
        <v/>
      </c>
      <c r="DU74" s="297" t="str">
        <f ca="true">+IF(OFFSET('Hygiene Data'!$F$11,0,10*ROW('Hygiene Data'!F68))="","",OFFSET('Hygiene Data'!$F$11,0,10*ROW('Hygiene Data'!F68)))</f>
        <v/>
      </c>
      <c r="DV74" s="297" t="str">
        <f ca="true">+IF(OFFSET('Hygiene Data'!$F$12,0,10*ROW('Hygiene Data'!F68))="","",OFFSET('Hygiene Data'!$F$12,0,10*ROW('Hygiene Data'!F68)))</f>
        <v/>
      </c>
      <c r="DW74" s="297" t="str">
        <f ca="true">+IF(OFFSET('Hygiene Data'!$F$13,0,10*ROW('Hygiene Data'!F68))="","",OFFSET('Hygiene Data'!$F$13,0,10*ROW('Hygiene Data'!F68)))</f>
        <v/>
      </c>
      <c r="DX74" s="297" t="str">
        <f ca="true">+IF(OFFSET('Hygiene Data'!$G$11,0,10*ROW('Hygiene Data'!G68))="","",OFFSET('Hygiene Data'!$G$11,0,10*ROW('Hygiene Data'!G68)))</f>
        <v/>
      </c>
      <c r="DY74" s="297" t="str">
        <f ca="true">+IF(OFFSET('Hygiene Data'!$G$12,0,10*ROW('Hygiene Data'!G68))="","",OFFSET('Hygiene Data'!$G$12,0,10*ROW('Hygiene Data'!G68)))</f>
        <v/>
      </c>
      <c r="DZ74" s="297" t="str">
        <f ca="true">+IF(OFFSET('Hygiene Data'!$G$13,0,10*ROW('Hygiene Data'!G68))="","",OFFSET('Hygiene Data'!$G$13,0,10*ROW('Hygiene Data'!G68)))</f>
        <v/>
      </c>
      <c r="EA74" s="297" t="str">
        <f ca="true">+IF(OFFSET('Hygiene Data'!$H$11,0,10*ROW('Hygiene Data'!H68))="","",OFFSET('Hygiene Data'!$H$11,0,10*ROW('Hygiene Data'!H68)))</f>
        <v/>
      </c>
      <c r="EB74" s="297" t="str">
        <f ca="true">+IF(OFFSET('Hygiene Data'!$H$12,0,10*ROW('Hygiene Data'!H68))="","",OFFSET('Hygiene Data'!$H$12,0,10*ROW('Hygiene Data'!H68)))</f>
        <v/>
      </c>
      <c r="EC74" s="297" t="str">
        <f ca="true">+IF(OFFSET('Hygiene Data'!$H$13,0,10*ROW('Hygiene Data'!H68))="","",OFFSET('Hygiene Data'!$H$13,0,10*ROW('Hygiene Data'!H68)))</f>
        <v/>
      </c>
      <c r="ED74" s="297" t="str">
        <f ca="true">+IF(OFFSET('Hygiene Data'!$I$11,0,10*ROW('Hygiene Data'!I68))="","",OFFSET('Hygiene Data'!$I$11,0,10*ROW('Hygiene Data'!I68)))</f>
        <v/>
      </c>
      <c r="EE74" s="297" t="str">
        <f ca="true">+IF(OFFSET('Hygiene Data'!$I$12,0,10*ROW('Hygiene Data'!I68))="","",OFFSET('Hygiene Data'!$I$12,0,10*ROW('Hygiene Data'!I68)))</f>
        <v/>
      </c>
      <c r="EF74" s="29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7"/>
      <c r="BS75" s="297" t="str">
        <f ca="true">+IF(OFFSET('Water Data'!$D$27,0,10*ROW('Water Data'!D69))="","",OFFSET('Water Data'!$D$27,0,10*ROW('Water Data'!D69)))</f>
        <v/>
      </c>
      <c r="BT75" s="297" t="str">
        <f ca="true">+IF(OFFSET('Water Data'!$D$28,0,10*ROW('Water Data'!D69))="","",OFFSET('Water Data'!$D$28,0,10*ROW('Water Data'!D69)))</f>
        <v/>
      </c>
      <c r="BU75" s="297" t="str">
        <f ca="true">+IF(OFFSET('Water Data'!$D$29,0,10*ROW('Water Data'!D69))="","",OFFSET('Water Data'!$D$29,0,10*ROW('Water Data'!D69)))</f>
        <v/>
      </c>
      <c r="BV75" s="297" t="str">
        <f ca="true">+IF(OFFSET('Water Data'!$E$27,0,10*ROW('Water Data'!E69))="","",OFFSET('Water Data'!$E$27,0,10*ROW('Water Data'!E69)))</f>
        <v/>
      </c>
      <c r="BW75" s="297" t="str">
        <f ca="true">+IF(OFFSET('Water Data'!$E$28,0,10*ROW('Water Data'!E69))="","",OFFSET('Water Data'!$E$28,0,10*ROW('Water Data'!E69)))</f>
        <v/>
      </c>
      <c r="BX75" s="297" t="str">
        <f ca="true">+IF(OFFSET('Water Data'!$E$29,0,10*ROW('Water Data'!E69))="","",OFFSET('Water Data'!$E$29,0,10*ROW('Water Data'!E69)))</f>
        <v/>
      </c>
      <c r="BY75" s="297" t="str">
        <f ca="true">+IF(OFFSET('Water Data'!$F$27,0,10*ROW('Water Data'!F69))="","",OFFSET('Water Data'!$F$27,0,10*ROW('Water Data'!F69)))</f>
        <v/>
      </c>
      <c r="BZ75" s="297" t="str">
        <f ca="true">+IF(OFFSET('Water Data'!$F$28,0,10*ROW('Water Data'!F69))="","",OFFSET('Water Data'!$F$28,0,10*ROW('Water Data'!F69)))</f>
        <v/>
      </c>
      <c r="CA75" s="297" t="str">
        <f ca="true">+IF(OFFSET('Water Data'!$F$29,0,10*ROW('Water Data'!F69))="","",OFFSET('Water Data'!$F$29,0,10*ROW('Water Data'!F69)))</f>
        <v/>
      </c>
      <c r="CB75" s="297" t="str">
        <f ca="true">+IF(OFFSET('Water Data'!$G$27,0,10*ROW('Water Data'!G69))="","",OFFSET('Water Data'!$G$27,0,10*ROW('Water Data'!G69)))</f>
        <v/>
      </c>
      <c r="CC75" s="297" t="str">
        <f ca="true">+IF(OFFSET('Water Data'!$G$28,0,10*ROW('Water Data'!G69))="","",OFFSET('Water Data'!$G$28,0,10*ROW('Water Data'!G69)))</f>
        <v/>
      </c>
      <c r="CD75" s="297" t="str">
        <f ca="true">+IF(OFFSET('Water Data'!$G$29,0,10*ROW('Water Data'!G69))="","",OFFSET('Water Data'!$G$29,0,10*ROW('Water Data'!G69)))</f>
        <v/>
      </c>
      <c r="CE75" s="297" t="str">
        <f ca="true">+IF(OFFSET('Water Data'!$H$27,0,10*ROW('Water Data'!H69))="","",OFFSET('Water Data'!$H$27,0,10*ROW('Water Data'!H69)))</f>
        <v/>
      </c>
      <c r="CF75" s="297" t="str">
        <f ca="true">+IF(OFFSET('Water Data'!$H$28,0,10*ROW('Water Data'!H69))="","",OFFSET('Water Data'!$H$28,0,10*ROW('Water Data'!H69)))</f>
        <v/>
      </c>
      <c r="CG75" s="297" t="str">
        <f ca="true">+IF(OFFSET('Water Data'!$H$29,0,10*ROW('Water Data'!H69))="","",OFFSET('Water Data'!$H$29,0,10*ROW('Water Data'!H69)))</f>
        <v/>
      </c>
      <c r="CH75" s="297" t="str">
        <f ca="true">+IF(OFFSET('Water Data'!$I$27,0,10*ROW('Water Data'!I69))="","",OFFSET('Water Data'!$I$27,0,10*ROW('Water Data'!I69)))</f>
        <v/>
      </c>
      <c r="CI75" s="297" t="str">
        <f ca="true">+IF(OFFSET('Water Data'!$I$28,0,10*ROW('Water Data'!I69))="","",OFFSET('Water Data'!$I$28,0,10*ROW('Water Data'!I69)))</f>
        <v/>
      </c>
      <c r="CJ75" s="297" t="str">
        <f ca="true">+IF(OFFSET('Water Data'!$I$29,0,10*ROW('Water Data'!I69))="","",OFFSET('Water Data'!$I$29,0,10*ROW('Water Data'!I69)))</f>
        <v/>
      </c>
      <c r="CK75" s="297" t="str">
        <f ca="true">+IF(OFFSET('Sanitation Data'!$D$28,0,10*ROW('Sanitation Data'!D69))="","",OFFSET('Sanitation Data'!$D$28,0,10*ROW('Sanitation Data'!D69)))</f>
        <v/>
      </c>
      <c r="CL75" s="297" t="str">
        <f ca="true">+IF(OFFSET('Sanitation Data'!$D$29,0,10*ROW('Sanitation Data'!D69))="","",OFFSET('Sanitation Data'!$D$29,0,10*ROW('Sanitation Data'!D69)))</f>
        <v/>
      </c>
      <c r="CM75" s="297" t="str">
        <f ca="true">+IF(OFFSET('Sanitation Data'!$D$30,0,10*ROW('Sanitation Data'!D69))="","",OFFSET('Sanitation Data'!$D$30,0,10*ROW('Sanitation Data'!D69)))</f>
        <v/>
      </c>
      <c r="CN75" s="297" t="str">
        <f ca="true">+IF(OFFSET('Sanitation Data'!$D$31,0,10*ROW('Sanitation Data'!D69))="","",OFFSET('Sanitation Data'!$D$31,0,10*ROW('Sanitation Data'!D69)))</f>
        <v/>
      </c>
      <c r="CO75" s="297" t="str">
        <f ca="true">+IF(OFFSET('Sanitation Data'!$D$32,0,10*ROW('Sanitation Data'!D69))="","",OFFSET('Sanitation Data'!$D$32,0,10*ROW('Sanitation Data'!D69)))</f>
        <v/>
      </c>
      <c r="CP75" s="297" t="str">
        <f ca="true">+IF(OFFSET('Sanitation Data'!$E$28,0,10*ROW('Sanitation Data'!E69))="","",OFFSET('Sanitation Data'!$E$28,0,10*ROW('Sanitation Data'!E69)))</f>
        <v/>
      </c>
      <c r="CQ75" s="297" t="str">
        <f ca="true">+IF(OFFSET('Sanitation Data'!$E$29,0,10*ROW('Sanitation Data'!E69))="","",OFFSET('Sanitation Data'!$E$29,0,10*ROW('Sanitation Data'!E69)))</f>
        <v/>
      </c>
      <c r="CR75" s="297" t="str">
        <f ca="true">+IF(OFFSET('Sanitation Data'!$E$30,0,10*ROW('Sanitation Data'!E69))="","",OFFSET('Sanitation Data'!$E$30,0,10*ROW('Sanitation Data'!E69)))</f>
        <v/>
      </c>
      <c r="CS75" s="297" t="str">
        <f ca="true">+IF(OFFSET('Sanitation Data'!$E$31,0,10*ROW('Sanitation Data'!E69))="","",OFFSET('Sanitation Data'!$E$31,0,10*ROW('Sanitation Data'!E69)))</f>
        <v/>
      </c>
      <c r="CT75" s="297" t="str">
        <f ca="true">+IF(OFFSET('Sanitation Data'!$E$32,0,10*ROW('Sanitation Data'!E69))="","",OFFSET('Sanitation Data'!$E$32,0,10*ROW('Sanitation Data'!E69)))</f>
        <v/>
      </c>
      <c r="CU75" s="297" t="str">
        <f ca="true">+IF(OFFSET('Sanitation Data'!$F$28,0,10*ROW('Sanitation Data'!F69))="","",OFFSET('Sanitation Data'!$F$28,0,10*ROW('Sanitation Data'!F69)))</f>
        <v/>
      </c>
      <c r="CV75" s="297" t="str">
        <f ca="true">+IF(OFFSET('Sanitation Data'!$F$29,0,10*ROW('Sanitation Data'!F69))="","",OFFSET('Sanitation Data'!$F$29,0,10*ROW('Sanitation Data'!F69)))</f>
        <v/>
      </c>
      <c r="CW75" s="297" t="str">
        <f ca="true">+IF(OFFSET('Sanitation Data'!$F$30,0,10*ROW('Sanitation Data'!F69))="","",OFFSET('Sanitation Data'!$F$30,0,10*ROW('Sanitation Data'!F69)))</f>
        <v/>
      </c>
      <c r="CX75" s="297" t="str">
        <f ca="true">+IF(OFFSET('Sanitation Data'!$F$31,0,10*ROW('Sanitation Data'!F69))="","",OFFSET('Sanitation Data'!$F$31,0,10*ROW('Sanitation Data'!F69)))</f>
        <v/>
      </c>
      <c r="CY75" s="297" t="str">
        <f ca="true">+IF(OFFSET('Sanitation Data'!$F$32,0,10*ROW('Sanitation Data'!F69))="","",OFFSET('Sanitation Data'!$F$32,0,10*ROW('Sanitation Data'!F69)))</f>
        <v/>
      </c>
      <c r="CZ75" s="297" t="str">
        <f ca="true">+IF(OFFSET('Sanitation Data'!$G$28,0,10*ROW('Sanitation Data'!G69))="","",OFFSET('Sanitation Data'!$G$28,0,10*ROW('Sanitation Data'!G69)))</f>
        <v/>
      </c>
      <c r="DA75" s="297" t="str">
        <f ca="true">+IF(OFFSET('Sanitation Data'!$G$29,0,10*ROW('Sanitation Data'!G69))="","",OFFSET('Sanitation Data'!$G$29,0,10*ROW('Sanitation Data'!G69)))</f>
        <v/>
      </c>
      <c r="DB75" s="297" t="str">
        <f ca="true">+IF(OFFSET('Sanitation Data'!$G$30,0,10*ROW('Sanitation Data'!G69))="","",OFFSET('Sanitation Data'!$G$30,0,10*ROW('Sanitation Data'!G69)))</f>
        <v/>
      </c>
      <c r="DC75" s="297" t="str">
        <f ca="true">+IF(OFFSET('Sanitation Data'!$G$31,0,10*ROW('Sanitation Data'!G69))="","",OFFSET('Sanitation Data'!$G$31,0,10*ROW('Sanitation Data'!G69)))</f>
        <v/>
      </c>
      <c r="DD75" s="297" t="str">
        <f ca="true">+IF(OFFSET('Sanitation Data'!$G$32,0,10*ROW('Sanitation Data'!G69))="","",OFFSET('Sanitation Data'!$G$32,0,10*ROW('Sanitation Data'!G69)))</f>
        <v/>
      </c>
      <c r="DE75" s="297" t="str">
        <f ca="true">+IF(OFFSET('Sanitation Data'!$H$28,0,10*ROW('Sanitation Data'!H69))="","",OFFSET('Sanitation Data'!$H$28,0,10*ROW('Sanitation Data'!H69)))</f>
        <v/>
      </c>
      <c r="DF75" s="297" t="str">
        <f ca="true">+IF(OFFSET('Sanitation Data'!$H$29,0,10*ROW('Sanitation Data'!H69))="","",OFFSET('Sanitation Data'!$H$29,0,10*ROW('Sanitation Data'!H69)))</f>
        <v/>
      </c>
      <c r="DG75" s="297" t="str">
        <f ca="true">+IF(OFFSET('Sanitation Data'!$H$30,0,10*ROW('Sanitation Data'!H69))="","",OFFSET('Sanitation Data'!$H$30,0,10*ROW('Sanitation Data'!H69)))</f>
        <v/>
      </c>
      <c r="DH75" s="297" t="str">
        <f ca="true">+IF(OFFSET('Sanitation Data'!$H$31,0,10*ROW('Sanitation Data'!H69))="","",OFFSET('Sanitation Data'!$H$31,0,10*ROW('Sanitation Data'!H69)))</f>
        <v/>
      </c>
      <c r="DI75" s="297" t="str">
        <f ca="true">+IF(OFFSET('Sanitation Data'!$H$32,0,10*ROW('Sanitation Data'!H69))="","",OFFSET('Sanitation Data'!$H$32,0,10*ROW('Sanitation Data'!H69)))</f>
        <v/>
      </c>
      <c r="DJ75" s="297" t="str">
        <f ca="true">+IF(OFFSET('Sanitation Data'!$I$28,0,10*ROW('Sanitation Data'!I69))="","",OFFSET('Sanitation Data'!$I$28,0,10*ROW('Sanitation Data'!I69)))</f>
        <v/>
      </c>
      <c r="DK75" s="297" t="str">
        <f ca="true">+IF(OFFSET('Sanitation Data'!$I$29,0,10*ROW('Sanitation Data'!I69))="","",OFFSET('Sanitation Data'!$I$29,0,10*ROW('Sanitation Data'!I69)))</f>
        <v/>
      </c>
      <c r="DL75" s="297" t="str">
        <f ca="true">+IF(OFFSET('Sanitation Data'!$I$30,0,10*ROW('Sanitation Data'!I69))="","",OFFSET('Sanitation Data'!$I$30,0,10*ROW('Sanitation Data'!I69)))</f>
        <v/>
      </c>
      <c r="DM75" s="297" t="str">
        <f ca="true">+IF(OFFSET('Sanitation Data'!$I$31,0,10*ROW('Sanitation Data'!I69))="","",OFFSET('Sanitation Data'!$I$31,0,10*ROW('Sanitation Data'!I69)))</f>
        <v/>
      </c>
      <c r="DN75" s="297" t="str">
        <f ca="true">+IF(OFFSET('Sanitation Data'!$I$32,0,10*ROW('Sanitation Data'!I69))="","",OFFSET('Sanitation Data'!$I$32,0,10*ROW('Sanitation Data'!I69)))</f>
        <v/>
      </c>
      <c r="DO75" s="297" t="str">
        <f ca="true">+IF(OFFSET('Hygiene Data'!$D$11,0,10*ROW('Hygiene Data'!D69))="","",OFFSET('Hygiene Data'!$D$11,0,10*ROW('Hygiene Data'!D69)))</f>
        <v/>
      </c>
      <c r="DP75" s="297" t="str">
        <f ca="true">+IF(OFFSET('Hygiene Data'!$D$12,0,10*ROW('Hygiene Data'!D69))="","",OFFSET('Hygiene Data'!$D$12,0,10*ROW('Hygiene Data'!D69)))</f>
        <v/>
      </c>
      <c r="DQ75" s="297" t="str">
        <f ca="true">+IF(OFFSET('Hygiene Data'!$D$13,0,10*ROW('Hygiene Data'!D69))="","",OFFSET('Hygiene Data'!$D$13,0,10*ROW('Hygiene Data'!D69)))</f>
        <v/>
      </c>
      <c r="DR75" s="297" t="str">
        <f ca="true">+IF(OFFSET('Hygiene Data'!$E$11,0,10*ROW('Hygiene Data'!E69))="","",OFFSET('Hygiene Data'!$E$11,0,10*ROW('Hygiene Data'!E69)))</f>
        <v/>
      </c>
      <c r="DS75" s="297" t="str">
        <f ca="true">+IF(OFFSET('Hygiene Data'!$E$12,0,10*ROW('Hygiene Data'!E69))="","",OFFSET('Hygiene Data'!$E$12,0,10*ROW('Hygiene Data'!E69)))</f>
        <v/>
      </c>
      <c r="DT75" s="297" t="str">
        <f ca="true">+IF(OFFSET('Hygiene Data'!$E$13,0,10*ROW('Hygiene Data'!E69))="","",OFFSET('Hygiene Data'!$E$13,0,10*ROW('Hygiene Data'!E69)))</f>
        <v/>
      </c>
      <c r="DU75" s="297" t="str">
        <f ca="true">+IF(OFFSET('Hygiene Data'!$F$11,0,10*ROW('Hygiene Data'!F69))="","",OFFSET('Hygiene Data'!$F$11,0,10*ROW('Hygiene Data'!F69)))</f>
        <v/>
      </c>
      <c r="DV75" s="297" t="str">
        <f ca="true">+IF(OFFSET('Hygiene Data'!$F$12,0,10*ROW('Hygiene Data'!F69))="","",OFFSET('Hygiene Data'!$F$12,0,10*ROW('Hygiene Data'!F69)))</f>
        <v/>
      </c>
      <c r="DW75" s="297" t="str">
        <f ca="true">+IF(OFFSET('Hygiene Data'!$F$13,0,10*ROW('Hygiene Data'!F69))="","",OFFSET('Hygiene Data'!$F$13,0,10*ROW('Hygiene Data'!F69)))</f>
        <v/>
      </c>
      <c r="DX75" s="297" t="str">
        <f ca="true">+IF(OFFSET('Hygiene Data'!$G$11,0,10*ROW('Hygiene Data'!G69))="","",OFFSET('Hygiene Data'!$G$11,0,10*ROW('Hygiene Data'!G69)))</f>
        <v/>
      </c>
      <c r="DY75" s="297" t="str">
        <f ca="true">+IF(OFFSET('Hygiene Data'!$G$12,0,10*ROW('Hygiene Data'!G69))="","",OFFSET('Hygiene Data'!$G$12,0,10*ROW('Hygiene Data'!G69)))</f>
        <v/>
      </c>
      <c r="DZ75" s="297" t="str">
        <f ca="true">+IF(OFFSET('Hygiene Data'!$G$13,0,10*ROW('Hygiene Data'!G69))="","",OFFSET('Hygiene Data'!$G$13,0,10*ROW('Hygiene Data'!G69)))</f>
        <v/>
      </c>
      <c r="EA75" s="297" t="str">
        <f ca="true">+IF(OFFSET('Hygiene Data'!$H$11,0,10*ROW('Hygiene Data'!H69))="","",OFFSET('Hygiene Data'!$H$11,0,10*ROW('Hygiene Data'!H69)))</f>
        <v/>
      </c>
      <c r="EB75" s="297" t="str">
        <f ca="true">+IF(OFFSET('Hygiene Data'!$H$12,0,10*ROW('Hygiene Data'!H69))="","",OFFSET('Hygiene Data'!$H$12,0,10*ROW('Hygiene Data'!H69)))</f>
        <v/>
      </c>
      <c r="EC75" s="297" t="str">
        <f ca="true">+IF(OFFSET('Hygiene Data'!$H$13,0,10*ROW('Hygiene Data'!H69))="","",OFFSET('Hygiene Data'!$H$13,0,10*ROW('Hygiene Data'!H69)))</f>
        <v/>
      </c>
      <c r="ED75" s="297" t="str">
        <f ca="true">+IF(OFFSET('Hygiene Data'!$I$11,0,10*ROW('Hygiene Data'!I69))="","",OFFSET('Hygiene Data'!$I$11,0,10*ROW('Hygiene Data'!I69)))</f>
        <v/>
      </c>
      <c r="EE75" s="297" t="str">
        <f ca="true">+IF(OFFSET('Hygiene Data'!$I$12,0,10*ROW('Hygiene Data'!I69))="","",OFFSET('Hygiene Data'!$I$12,0,10*ROW('Hygiene Data'!I69)))</f>
        <v/>
      </c>
      <c r="EF75" s="29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7"/>
      <c r="BS76" s="297" t="str">
        <f ca="true">+IF(OFFSET('Water Data'!$D$27,0,10*ROW('Water Data'!D70))="","",OFFSET('Water Data'!$D$27,0,10*ROW('Water Data'!D70)))</f>
        <v/>
      </c>
      <c r="BT76" s="297" t="str">
        <f ca="true">+IF(OFFSET('Water Data'!$D$28,0,10*ROW('Water Data'!D70))="","",OFFSET('Water Data'!$D$28,0,10*ROW('Water Data'!D70)))</f>
        <v/>
      </c>
      <c r="BU76" s="297" t="str">
        <f ca="true">+IF(OFFSET('Water Data'!$D$29,0,10*ROW('Water Data'!D70))="","",OFFSET('Water Data'!$D$29,0,10*ROW('Water Data'!D70)))</f>
        <v/>
      </c>
      <c r="BV76" s="297" t="str">
        <f ca="true">+IF(OFFSET('Water Data'!$E$27,0,10*ROW('Water Data'!E70))="","",OFFSET('Water Data'!$E$27,0,10*ROW('Water Data'!E70)))</f>
        <v/>
      </c>
      <c r="BW76" s="297" t="str">
        <f ca="true">+IF(OFFSET('Water Data'!$E$28,0,10*ROW('Water Data'!E70))="","",OFFSET('Water Data'!$E$28,0,10*ROW('Water Data'!E70)))</f>
        <v/>
      </c>
      <c r="BX76" s="297" t="str">
        <f ca="true">+IF(OFFSET('Water Data'!$E$29,0,10*ROW('Water Data'!E70))="","",OFFSET('Water Data'!$E$29,0,10*ROW('Water Data'!E70)))</f>
        <v/>
      </c>
      <c r="BY76" s="297" t="str">
        <f ca="true">+IF(OFFSET('Water Data'!$F$27,0,10*ROW('Water Data'!F70))="","",OFFSET('Water Data'!$F$27,0,10*ROW('Water Data'!F70)))</f>
        <v/>
      </c>
      <c r="BZ76" s="297" t="str">
        <f ca="true">+IF(OFFSET('Water Data'!$F$28,0,10*ROW('Water Data'!F70))="","",OFFSET('Water Data'!$F$28,0,10*ROW('Water Data'!F70)))</f>
        <v/>
      </c>
      <c r="CA76" s="297" t="str">
        <f ca="true">+IF(OFFSET('Water Data'!$F$29,0,10*ROW('Water Data'!F70))="","",OFFSET('Water Data'!$F$29,0,10*ROW('Water Data'!F70)))</f>
        <v/>
      </c>
      <c r="CB76" s="297" t="str">
        <f ca="true">+IF(OFFSET('Water Data'!$G$27,0,10*ROW('Water Data'!G70))="","",OFFSET('Water Data'!$G$27,0,10*ROW('Water Data'!G70)))</f>
        <v/>
      </c>
      <c r="CC76" s="297" t="str">
        <f ca="true">+IF(OFFSET('Water Data'!$G$28,0,10*ROW('Water Data'!G70))="","",OFFSET('Water Data'!$G$28,0,10*ROW('Water Data'!G70)))</f>
        <v/>
      </c>
      <c r="CD76" s="297" t="str">
        <f ca="true">+IF(OFFSET('Water Data'!$G$29,0,10*ROW('Water Data'!G70))="","",OFFSET('Water Data'!$G$29,0,10*ROW('Water Data'!G70)))</f>
        <v/>
      </c>
      <c r="CE76" s="297" t="str">
        <f ca="true">+IF(OFFSET('Water Data'!$H$27,0,10*ROW('Water Data'!H70))="","",OFFSET('Water Data'!$H$27,0,10*ROW('Water Data'!H70)))</f>
        <v/>
      </c>
      <c r="CF76" s="297" t="str">
        <f ca="true">+IF(OFFSET('Water Data'!$H$28,0,10*ROW('Water Data'!H70))="","",OFFSET('Water Data'!$H$28,0,10*ROW('Water Data'!H70)))</f>
        <v/>
      </c>
      <c r="CG76" s="297" t="str">
        <f ca="true">+IF(OFFSET('Water Data'!$H$29,0,10*ROW('Water Data'!H70))="","",OFFSET('Water Data'!$H$29,0,10*ROW('Water Data'!H70)))</f>
        <v/>
      </c>
      <c r="CH76" s="297" t="str">
        <f ca="true">+IF(OFFSET('Water Data'!$I$27,0,10*ROW('Water Data'!I70))="","",OFFSET('Water Data'!$I$27,0,10*ROW('Water Data'!I70)))</f>
        <v/>
      </c>
      <c r="CI76" s="297" t="str">
        <f ca="true">+IF(OFFSET('Water Data'!$I$28,0,10*ROW('Water Data'!I70))="","",OFFSET('Water Data'!$I$28,0,10*ROW('Water Data'!I70)))</f>
        <v/>
      </c>
      <c r="CJ76" s="297" t="str">
        <f ca="true">+IF(OFFSET('Water Data'!$I$29,0,10*ROW('Water Data'!I70))="","",OFFSET('Water Data'!$I$29,0,10*ROW('Water Data'!I70)))</f>
        <v/>
      </c>
      <c r="CK76" s="297" t="str">
        <f ca="true">+IF(OFFSET('Sanitation Data'!$D$28,0,10*ROW('Sanitation Data'!D70))="","",OFFSET('Sanitation Data'!$D$28,0,10*ROW('Sanitation Data'!D70)))</f>
        <v/>
      </c>
      <c r="CL76" s="297" t="str">
        <f ca="true">+IF(OFFSET('Sanitation Data'!$D$29,0,10*ROW('Sanitation Data'!D70))="","",OFFSET('Sanitation Data'!$D$29,0,10*ROW('Sanitation Data'!D70)))</f>
        <v/>
      </c>
      <c r="CM76" s="297" t="str">
        <f ca="true">+IF(OFFSET('Sanitation Data'!$D$30,0,10*ROW('Sanitation Data'!D70))="","",OFFSET('Sanitation Data'!$D$30,0,10*ROW('Sanitation Data'!D70)))</f>
        <v/>
      </c>
      <c r="CN76" s="297" t="str">
        <f ca="true">+IF(OFFSET('Sanitation Data'!$D$31,0,10*ROW('Sanitation Data'!D70))="","",OFFSET('Sanitation Data'!$D$31,0,10*ROW('Sanitation Data'!D70)))</f>
        <v/>
      </c>
      <c r="CO76" s="297" t="str">
        <f ca="true">+IF(OFFSET('Sanitation Data'!$D$32,0,10*ROW('Sanitation Data'!D70))="","",OFFSET('Sanitation Data'!$D$32,0,10*ROW('Sanitation Data'!D70)))</f>
        <v/>
      </c>
      <c r="CP76" s="297" t="str">
        <f ca="true">+IF(OFFSET('Sanitation Data'!$E$28,0,10*ROW('Sanitation Data'!E70))="","",OFFSET('Sanitation Data'!$E$28,0,10*ROW('Sanitation Data'!E70)))</f>
        <v/>
      </c>
      <c r="CQ76" s="297" t="str">
        <f ca="true">+IF(OFFSET('Sanitation Data'!$E$29,0,10*ROW('Sanitation Data'!E70))="","",OFFSET('Sanitation Data'!$E$29,0,10*ROW('Sanitation Data'!E70)))</f>
        <v/>
      </c>
      <c r="CR76" s="297" t="str">
        <f ca="true">+IF(OFFSET('Sanitation Data'!$E$30,0,10*ROW('Sanitation Data'!E70))="","",OFFSET('Sanitation Data'!$E$30,0,10*ROW('Sanitation Data'!E70)))</f>
        <v/>
      </c>
      <c r="CS76" s="297" t="str">
        <f ca="true">+IF(OFFSET('Sanitation Data'!$E$31,0,10*ROW('Sanitation Data'!E70))="","",OFFSET('Sanitation Data'!$E$31,0,10*ROW('Sanitation Data'!E70)))</f>
        <v/>
      </c>
      <c r="CT76" s="297" t="str">
        <f ca="true">+IF(OFFSET('Sanitation Data'!$E$32,0,10*ROW('Sanitation Data'!E70))="","",OFFSET('Sanitation Data'!$E$32,0,10*ROW('Sanitation Data'!E70)))</f>
        <v/>
      </c>
      <c r="CU76" s="297" t="str">
        <f ca="true">+IF(OFFSET('Sanitation Data'!$F$28,0,10*ROW('Sanitation Data'!F70))="","",OFFSET('Sanitation Data'!$F$28,0,10*ROW('Sanitation Data'!F70)))</f>
        <v/>
      </c>
      <c r="CV76" s="297" t="str">
        <f ca="true">+IF(OFFSET('Sanitation Data'!$F$29,0,10*ROW('Sanitation Data'!F70))="","",OFFSET('Sanitation Data'!$F$29,0,10*ROW('Sanitation Data'!F70)))</f>
        <v/>
      </c>
      <c r="CW76" s="297" t="str">
        <f ca="true">+IF(OFFSET('Sanitation Data'!$F$30,0,10*ROW('Sanitation Data'!F70))="","",OFFSET('Sanitation Data'!$F$30,0,10*ROW('Sanitation Data'!F70)))</f>
        <v/>
      </c>
      <c r="CX76" s="297" t="str">
        <f ca="true">+IF(OFFSET('Sanitation Data'!$F$31,0,10*ROW('Sanitation Data'!F70))="","",OFFSET('Sanitation Data'!$F$31,0,10*ROW('Sanitation Data'!F70)))</f>
        <v/>
      </c>
      <c r="CY76" s="297" t="str">
        <f ca="true">+IF(OFFSET('Sanitation Data'!$F$32,0,10*ROW('Sanitation Data'!F70))="","",OFFSET('Sanitation Data'!$F$32,0,10*ROW('Sanitation Data'!F70)))</f>
        <v/>
      </c>
      <c r="CZ76" s="297" t="str">
        <f ca="true">+IF(OFFSET('Sanitation Data'!$G$28,0,10*ROW('Sanitation Data'!G70))="","",OFFSET('Sanitation Data'!$G$28,0,10*ROW('Sanitation Data'!G70)))</f>
        <v/>
      </c>
      <c r="DA76" s="297" t="str">
        <f ca="true">+IF(OFFSET('Sanitation Data'!$G$29,0,10*ROW('Sanitation Data'!G70))="","",OFFSET('Sanitation Data'!$G$29,0,10*ROW('Sanitation Data'!G70)))</f>
        <v/>
      </c>
      <c r="DB76" s="297" t="str">
        <f ca="true">+IF(OFFSET('Sanitation Data'!$G$30,0,10*ROW('Sanitation Data'!G70))="","",OFFSET('Sanitation Data'!$G$30,0,10*ROW('Sanitation Data'!G70)))</f>
        <v/>
      </c>
      <c r="DC76" s="297" t="str">
        <f ca="true">+IF(OFFSET('Sanitation Data'!$G$31,0,10*ROW('Sanitation Data'!G70))="","",OFFSET('Sanitation Data'!$G$31,0,10*ROW('Sanitation Data'!G70)))</f>
        <v/>
      </c>
      <c r="DD76" s="297" t="str">
        <f ca="true">+IF(OFFSET('Sanitation Data'!$G$32,0,10*ROW('Sanitation Data'!G70))="","",OFFSET('Sanitation Data'!$G$32,0,10*ROW('Sanitation Data'!G70)))</f>
        <v/>
      </c>
      <c r="DE76" s="297" t="str">
        <f ca="true">+IF(OFFSET('Sanitation Data'!$H$28,0,10*ROW('Sanitation Data'!H70))="","",OFFSET('Sanitation Data'!$H$28,0,10*ROW('Sanitation Data'!H70)))</f>
        <v/>
      </c>
      <c r="DF76" s="297" t="str">
        <f ca="true">+IF(OFFSET('Sanitation Data'!$H$29,0,10*ROW('Sanitation Data'!H70))="","",OFFSET('Sanitation Data'!$H$29,0,10*ROW('Sanitation Data'!H70)))</f>
        <v/>
      </c>
      <c r="DG76" s="297" t="str">
        <f ca="true">+IF(OFFSET('Sanitation Data'!$H$30,0,10*ROW('Sanitation Data'!H70))="","",OFFSET('Sanitation Data'!$H$30,0,10*ROW('Sanitation Data'!H70)))</f>
        <v/>
      </c>
      <c r="DH76" s="297" t="str">
        <f ca="true">+IF(OFFSET('Sanitation Data'!$H$31,0,10*ROW('Sanitation Data'!H70))="","",OFFSET('Sanitation Data'!$H$31,0,10*ROW('Sanitation Data'!H70)))</f>
        <v/>
      </c>
      <c r="DI76" s="297" t="str">
        <f ca="true">+IF(OFFSET('Sanitation Data'!$H$32,0,10*ROW('Sanitation Data'!H70))="","",OFFSET('Sanitation Data'!$H$32,0,10*ROW('Sanitation Data'!H70)))</f>
        <v/>
      </c>
      <c r="DJ76" s="297" t="str">
        <f ca="true">+IF(OFFSET('Sanitation Data'!$I$28,0,10*ROW('Sanitation Data'!I70))="","",OFFSET('Sanitation Data'!$I$28,0,10*ROW('Sanitation Data'!I70)))</f>
        <v/>
      </c>
      <c r="DK76" s="297" t="str">
        <f ca="true">+IF(OFFSET('Sanitation Data'!$I$29,0,10*ROW('Sanitation Data'!I70))="","",OFFSET('Sanitation Data'!$I$29,0,10*ROW('Sanitation Data'!I70)))</f>
        <v/>
      </c>
      <c r="DL76" s="297" t="str">
        <f ca="true">+IF(OFFSET('Sanitation Data'!$I$30,0,10*ROW('Sanitation Data'!I70))="","",OFFSET('Sanitation Data'!$I$30,0,10*ROW('Sanitation Data'!I70)))</f>
        <v/>
      </c>
      <c r="DM76" s="297" t="str">
        <f ca="true">+IF(OFFSET('Sanitation Data'!$I$31,0,10*ROW('Sanitation Data'!I70))="","",OFFSET('Sanitation Data'!$I$31,0,10*ROW('Sanitation Data'!I70)))</f>
        <v/>
      </c>
      <c r="DN76" s="297" t="str">
        <f ca="true">+IF(OFFSET('Sanitation Data'!$I$32,0,10*ROW('Sanitation Data'!I70))="","",OFFSET('Sanitation Data'!$I$32,0,10*ROW('Sanitation Data'!I70)))</f>
        <v/>
      </c>
      <c r="DO76" s="297" t="str">
        <f ca="true">+IF(OFFSET('Hygiene Data'!$D$11,0,10*ROW('Hygiene Data'!D70))="","",OFFSET('Hygiene Data'!$D$11,0,10*ROW('Hygiene Data'!D70)))</f>
        <v/>
      </c>
      <c r="DP76" s="297" t="str">
        <f ca="true">+IF(OFFSET('Hygiene Data'!$D$12,0,10*ROW('Hygiene Data'!D70))="","",OFFSET('Hygiene Data'!$D$12,0,10*ROW('Hygiene Data'!D70)))</f>
        <v/>
      </c>
      <c r="DQ76" s="297" t="str">
        <f ca="true">+IF(OFFSET('Hygiene Data'!$D$13,0,10*ROW('Hygiene Data'!D70))="","",OFFSET('Hygiene Data'!$D$13,0,10*ROW('Hygiene Data'!D70)))</f>
        <v/>
      </c>
      <c r="DR76" s="297" t="str">
        <f ca="true">+IF(OFFSET('Hygiene Data'!$E$11,0,10*ROW('Hygiene Data'!E70))="","",OFFSET('Hygiene Data'!$E$11,0,10*ROW('Hygiene Data'!E70)))</f>
        <v/>
      </c>
      <c r="DS76" s="297" t="str">
        <f ca="true">+IF(OFFSET('Hygiene Data'!$E$12,0,10*ROW('Hygiene Data'!E70))="","",OFFSET('Hygiene Data'!$E$12,0,10*ROW('Hygiene Data'!E70)))</f>
        <v/>
      </c>
      <c r="DT76" s="297" t="str">
        <f ca="true">+IF(OFFSET('Hygiene Data'!$E$13,0,10*ROW('Hygiene Data'!E70))="","",OFFSET('Hygiene Data'!$E$13,0,10*ROW('Hygiene Data'!E70)))</f>
        <v/>
      </c>
      <c r="DU76" s="297" t="str">
        <f ca="true">+IF(OFFSET('Hygiene Data'!$F$11,0,10*ROW('Hygiene Data'!F70))="","",OFFSET('Hygiene Data'!$F$11,0,10*ROW('Hygiene Data'!F70)))</f>
        <v/>
      </c>
      <c r="DV76" s="297" t="str">
        <f ca="true">+IF(OFFSET('Hygiene Data'!$F$12,0,10*ROW('Hygiene Data'!F70))="","",OFFSET('Hygiene Data'!$F$12,0,10*ROW('Hygiene Data'!F70)))</f>
        <v/>
      </c>
      <c r="DW76" s="297" t="str">
        <f ca="true">+IF(OFFSET('Hygiene Data'!$F$13,0,10*ROW('Hygiene Data'!F70))="","",OFFSET('Hygiene Data'!$F$13,0,10*ROW('Hygiene Data'!F70)))</f>
        <v/>
      </c>
      <c r="DX76" s="297" t="str">
        <f ca="true">+IF(OFFSET('Hygiene Data'!$G$11,0,10*ROW('Hygiene Data'!G70))="","",OFFSET('Hygiene Data'!$G$11,0,10*ROW('Hygiene Data'!G70)))</f>
        <v/>
      </c>
      <c r="DY76" s="297" t="str">
        <f ca="true">+IF(OFFSET('Hygiene Data'!$G$12,0,10*ROW('Hygiene Data'!G70))="","",OFFSET('Hygiene Data'!$G$12,0,10*ROW('Hygiene Data'!G70)))</f>
        <v/>
      </c>
      <c r="DZ76" s="297" t="str">
        <f ca="true">+IF(OFFSET('Hygiene Data'!$G$13,0,10*ROW('Hygiene Data'!G70))="","",OFFSET('Hygiene Data'!$G$13,0,10*ROW('Hygiene Data'!G70)))</f>
        <v/>
      </c>
      <c r="EA76" s="297" t="str">
        <f ca="true">+IF(OFFSET('Hygiene Data'!$H$11,0,10*ROW('Hygiene Data'!H70))="","",OFFSET('Hygiene Data'!$H$11,0,10*ROW('Hygiene Data'!H70)))</f>
        <v/>
      </c>
      <c r="EB76" s="297" t="str">
        <f ca="true">+IF(OFFSET('Hygiene Data'!$H$12,0,10*ROW('Hygiene Data'!H70))="","",OFFSET('Hygiene Data'!$H$12,0,10*ROW('Hygiene Data'!H70)))</f>
        <v/>
      </c>
      <c r="EC76" s="297" t="str">
        <f ca="true">+IF(OFFSET('Hygiene Data'!$H$13,0,10*ROW('Hygiene Data'!H70))="","",OFFSET('Hygiene Data'!$H$13,0,10*ROW('Hygiene Data'!H70)))</f>
        <v/>
      </c>
      <c r="ED76" s="297" t="str">
        <f ca="true">+IF(OFFSET('Hygiene Data'!$I$11,0,10*ROW('Hygiene Data'!I70))="","",OFFSET('Hygiene Data'!$I$11,0,10*ROW('Hygiene Data'!I70)))</f>
        <v/>
      </c>
      <c r="EE76" s="297" t="str">
        <f ca="true">+IF(OFFSET('Hygiene Data'!$I$12,0,10*ROW('Hygiene Data'!I70))="","",OFFSET('Hygiene Data'!$I$12,0,10*ROW('Hygiene Data'!I70)))</f>
        <v/>
      </c>
      <c r="EF76" s="29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7"/>
      <c r="BS77" s="297" t="str">
        <f ca="true">+IF(OFFSET('Water Data'!$D$27,0,10*ROW('Water Data'!D71))="","",OFFSET('Water Data'!$D$27,0,10*ROW('Water Data'!D71)))</f>
        <v/>
      </c>
      <c r="BT77" s="297" t="str">
        <f ca="true">+IF(OFFSET('Water Data'!$D$28,0,10*ROW('Water Data'!D71))="","",OFFSET('Water Data'!$D$28,0,10*ROW('Water Data'!D71)))</f>
        <v/>
      </c>
      <c r="BU77" s="297" t="str">
        <f ca="true">+IF(OFFSET('Water Data'!$D$29,0,10*ROW('Water Data'!D71))="","",OFFSET('Water Data'!$D$29,0,10*ROW('Water Data'!D71)))</f>
        <v/>
      </c>
      <c r="BV77" s="297" t="str">
        <f ca="true">+IF(OFFSET('Water Data'!$E$27,0,10*ROW('Water Data'!E71))="","",OFFSET('Water Data'!$E$27,0,10*ROW('Water Data'!E71)))</f>
        <v/>
      </c>
      <c r="BW77" s="297" t="str">
        <f ca="true">+IF(OFFSET('Water Data'!$E$28,0,10*ROW('Water Data'!E71))="","",OFFSET('Water Data'!$E$28,0,10*ROW('Water Data'!E71)))</f>
        <v/>
      </c>
      <c r="BX77" s="297" t="str">
        <f ca="true">+IF(OFFSET('Water Data'!$E$29,0,10*ROW('Water Data'!E71))="","",OFFSET('Water Data'!$E$29,0,10*ROW('Water Data'!E71)))</f>
        <v/>
      </c>
      <c r="BY77" s="297" t="str">
        <f ca="true">+IF(OFFSET('Water Data'!$F$27,0,10*ROW('Water Data'!F71))="","",OFFSET('Water Data'!$F$27,0,10*ROW('Water Data'!F71)))</f>
        <v/>
      </c>
      <c r="BZ77" s="297" t="str">
        <f ca="true">+IF(OFFSET('Water Data'!$F$28,0,10*ROW('Water Data'!F71))="","",OFFSET('Water Data'!$F$28,0,10*ROW('Water Data'!F71)))</f>
        <v/>
      </c>
      <c r="CA77" s="297" t="str">
        <f ca="true">+IF(OFFSET('Water Data'!$F$29,0,10*ROW('Water Data'!F71))="","",OFFSET('Water Data'!$F$29,0,10*ROW('Water Data'!F71)))</f>
        <v/>
      </c>
      <c r="CB77" s="297" t="str">
        <f ca="true">+IF(OFFSET('Water Data'!$G$27,0,10*ROW('Water Data'!G71))="","",OFFSET('Water Data'!$G$27,0,10*ROW('Water Data'!G71)))</f>
        <v/>
      </c>
      <c r="CC77" s="297" t="str">
        <f ca="true">+IF(OFFSET('Water Data'!$G$28,0,10*ROW('Water Data'!G71))="","",OFFSET('Water Data'!$G$28,0,10*ROW('Water Data'!G71)))</f>
        <v/>
      </c>
      <c r="CD77" s="297" t="str">
        <f ca="true">+IF(OFFSET('Water Data'!$G$29,0,10*ROW('Water Data'!G71))="","",OFFSET('Water Data'!$G$29,0,10*ROW('Water Data'!G71)))</f>
        <v/>
      </c>
      <c r="CE77" s="297" t="str">
        <f ca="true">+IF(OFFSET('Water Data'!$H$27,0,10*ROW('Water Data'!H71))="","",OFFSET('Water Data'!$H$27,0,10*ROW('Water Data'!H71)))</f>
        <v/>
      </c>
      <c r="CF77" s="297" t="str">
        <f ca="true">+IF(OFFSET('Water Data'!$H$28,0,10*ROW('Water Data'!H71))="","",OFFSET('Water Data'!$H$28,0,10*ROW('Water Data'!H71)))</f>
        <v/>
      </c>
      <c r="CG77" s="297" t="str">
        <f ca="true">+IF(OFFSET('Water Data'!$H$29,0,10*ROW('Water Data'!H71))="","",OFFSET('Water Data'!$H$29,0,10*ROW('Water Data'!H71)))</f>
        <v/>
      </c>
      <c r="CH77" s="297" t="str">
        <f ca="true">+IF(OFFSET('Water Data'!$I$27,0,10*ROW('Water Data'!I71))="","",OFFSET('Water Data'!$I$27,0,10*ROW('Water Data'!I71)))</f>
        <v/>
      </c>
      <c r="CI77" s="297" t="str">
        <f ca="true">+IF(OFFSET('Water Data'!$I$28,0,10*ROW('Water Data'!I71))="","",OFFSET('Water Data'!$I$28,0,10*ROW('Water Data'!I71)))</f>
        <v/>
      </c>
      <c r="CJ77" s="297" t="str">
        <f ca="true">+IF(OFFSET('Water Data'!$I$29,0,10*ROW('Water Data'!I71))="","",OFFSET('Water Data'!$I$29,0,10*ROW('Water Data'!I71)))</f>
        <v/>
      </c>
      <c r="CK77" s="297" t="str">
        <f ca="true">+IF(OFFSET('Sanitation Data'!$D$28,0,10*ROW('Sanitation Data'!D71))="","",OFFSET('Sanitation Data'!$D$28,0,10*ROW('Sanitation Data'!D71)))</f>
        <v/>
      </c>
      <c r="CL77" s="297" t="str">
        <f ca="true">+IF(OFFSET('Sanitation Data'!$D$29,0,10*ROW('Sanitation Data'!D71))="","",OFFSET('Sanitation Data'!$D$29,0,10*ROW('Sanitation Data'!D71)))</f>
        <v/>
      </c>
      <c r="CM77" s="297" t="str">
        <f ca="true">+IF(OFFSET('Sanitation Data'!$D$30,0,10*ROW('Sanitation Data'!D71))="","",OFFSET('Sanitation Data'!$D$30,0,10*ROW('Sanitation Data'!D71)))</f>
        <v/>
      </c>
      <c r="CN77" s="297" t="str">
        <f ca="true">+IF(OFFSET('Sanitation Data'!$D$31,0,10*ROW('Sanitation Data'!D71))="","",OFFSET('Sanitation Data'!$D$31,0,10*ROW('Sanitation Data'!D71)))</f>
        <v/>
      </c>
      <c r="CO77" s="297" t="str">
        <f ca="true">+IF(OFFSET('Sanitation Data'!$D$32,0,10*ROW('Sanitation Data'!D71))="","",OFFSET('Sanitation Data'!$D$32,0,10*ROW('Sanitation Data'!D71)))</f>
        <v/>
      </c>
      <c r="CP77" s="297" t="str">
        <f ca="true">+IF(OFFSET('Sanitation Data'!$E$28,0,10*ROW('Sanitation Data'!E71))="","",OFFSET('Sanitation Data'!$E$28,0,10*ROW('Sanitation Data'!E71)))</f>
        <v/>
      </c>
      <c r="CQ77" s="297" t="str">
        <f ca="true">+IF(OFFSET('Sanitation Data'!$E$29,0,10*ROW('Sanitation Data'!E71))="","",OFFSET('Sanitation Data'!$E$29,0,10*ROW('Sanitation Data'!E71)))</f>
        <v/>
      </c>
      <c r="CR77" s="297" t="str">
        <f ca="true">+IF(OFFSET('Sanitation Data'!$E$30,0,10*ROW('Sanitation Data'!E71))="","",OFFSET('Sanitation Data'!$E$30,0,10*ROW('Sanitation Data'!E71)))</f>
        <v/>
      </c>
      <c r="CS77" s="297" t="str">
        <f ca="true">+IF(OFFSET('Sanitation Data'!$E$31,0,10*ROW('Sanitation Data'!E71))="","",OFFSET('Sanitation Data'!$E$31,0,10*ROW('Sanitation Data'!E71)))</f>
        <v/>
      </c>
      <c r="CT77" s="297" t="str">
        <f ca="true">+IF(OFFSET('Sanitation Data'!$E$32,0,10*ROW('Sanitation Data'!E71))="","",OFFSET('Sanitation Data'!$E$32,0,10*ROW('Sanitation Data'!E71)))</f>
        <v/>
      </c>
      <c r="CU77" s="297" t="str">
        <f ca="true">+IF(OFFSET('Sanitation Data'!$F$28,0,10*ROW('Sanitation Data'!F71))="","",OFFSET('Sanitation Data'!$F$28,0,10*ROW('Sanitation Data'!F71)))</f>
        <v/>
      </c>
      <c r="CV77" s="297" t="str">
        <f ca="true">+IF(OFFSET('Sanitation Data'!$F$29,0,10*ROW('Sanitation Data'!F71))="","",OFFSET('Sanitation Data'!$F$29,0,10*ROW('Sanitation Data'!F71)))</f>
        <v/>
      </c>
      <c r="CW77" s="297" t="str">
        <f ca="true">+IF(OFFSET('Sanitation Data'!$F$30,0,10*ROW('Sanitation Data'!F71))="","",OFFSET('Sanitation Data'!$F$30,0,10*ROW('Sanitation Data'!F71)))</f>
        <v/>
      </c>
      <c r="CX77" s="297" t="str">
        <f ca="true">+IF(OFFSET('Sanitation Data'!$F$31,0,10*ROW('Sanitation Data'!F71))="","",OFFSET('Sanitation Data'!$F$31,0,10*ROW('Sanitation Data'!F71)))</f>
        <v/>
      </c>
      <c r="CY77" s="297" t="str">
        <f ca="true">+IF(OFFSET('Sanitation Data'!$F$32,0,10*ROW('Sanitation Data'!F71))="","",OFFSET('Sanitation Data'!$F$32,0,10*ROW('Sanitation Data'!F71)))</f>
        <v/>
      </c>
      <c r="CZ77" s="297" t="str">
        <f ca="true">+IF(OFFSET('Sanitation Data'!$G$28,0,10*ROW('Sanitation Data'!G71))="","",OFFSET('Sanitation Data'!$G$28,0,10*ROW('Sanitation Data'!G71)))</f>
        <v/>
      </c>
      <c r="DA77" s="297" t="str">
        <f ca="true">+IF(OFFSET('Sanitation Data'!$G$29,0,10*ROW('Sanitation Data'!G71))="","",OFFSET('Sanitation Data'!$G$29,0,10*ROW('Sanitation Data'!G71)))</f>
        <v/>
      </c>
      <c r="DB77" s="297" t="str">
        <f ca="true">+IF(OFFSET('Sanitation Data'!$G$30,0,10*ROW('Sanitation Data'!G71))="","",OFFSET('Sanitation Data'!$G$30,0,10*ROW('Sanitation Data'!G71)))</f>
        <v/>
      </c>
      <c r="DC77" s="297" t="str">
        <f ca="true">+IF(OFFSET('Sanitation Data'!$G$31,0,10*ROW('Sanitation Data'!G71))="","",OFFSET('Sanitation Data'!$G$31,0,10*ROW('Sanitation Data'!G71)))</f>
        <v/>
      </c>
      <c r="DD77" s="297" t="str">
        <f ca="true">+IF(OFFSET('Sanitation Data'!$G$32,0,10*ROW('Sanitation Data'!G71))="","",OFFSET('Sanitation Data'!$G$32,0,10*ROW('Sanitation Data'!G71)))</f>
        <v/>
      </c>
      <c r="DE77" s="297" t="str">
        <f ca="true">+IF(OFFSET('Sanitation Data'!$H$28,0,10*ROW('Sanitation Data'!H71))="","",OFFSET('Sanitation Data'!$H$28,0,10*ROW('Sanitation Data'!H71)))</f>
        <v/>
      </c>
      <c r="DF77" s="297" t="str">
        <f ca="true">+IF(OFFSET('Sanitation Data'!$H$29,0,10*ROW('Sanitation Data'!H71))="","",OFFSET('Sanitation Data'!$H$29,0,10*ROW('Sanitation Data'!H71)))</f>
        <v/>
      </c>
      <c r="DG77" s="297" t="str">
        <f ca="true">+IF(OFFSET('Sanitation Data'!$H$30,0,10*ROW('Sanitation Data'!H71))="","",OFFSET('Sanitation Data'!$H$30,0,10*ROW('Sanitation Data'!H71)))</f>
        <v/>
      </c>
      <c r="DH77" s="297" t="str">
        <f ca="true">+IF(OFFSET('Sanitation Data'!$H$31,0,10*ROW('Sanitation Data'!H71))="","",OFFSET('Sanitation Data'!$H$31,0,10*ROW('Sanitation Data'!H71)))</f>
        <v/>
      </c>
      <c r="DI77" s="297" t="str">
        <f ca="true">+IF(OFFSET('Sanitation Data'!$H$32,0,10*ROW('Sanitation Data'!H71))="","",OFFSET('Sanitation Data'!$H$32,0,10*ROW('Sanitation Data'!H71)))</f>
        <v/>
      </c>
      <c r="DJ77" s="297" t="str">
        <f ca="true">+IF(OFFSET('Sanitation Data'!$I$28,0,10*ROW('Sanitation Data'!I71))="","",OFFSET('Sanitation Data'!$I$28,0,10*ROW('Sanitation Data'!I71)))</f>
        <v/>
      </c>
      <c r="DK77" s="297" t="str">
        <f ca="true">+IF(OFFSET('Sanitation Data'!$I$29,0,10*ROW('Sanitation Data'!I71))="","",OFFSET('Sanitation Data'!$I$29,0,10*ROW('Sanitation Data'!I71)))</f>
        <v/>
      </c>
      <c r="DL77" s="297" t="str">
        <f ca="true">+IF(OFFSET('Sanitation Data'!$I$30,0,10*ROW('Sanitation Data'!I71))="","",OFFSET('Sanitation Data'!$I$30,0,10*ROW('Sanitation Data'!I71)))</f>
        <v/>
      </c>
      <c r="DM77" s="297" t="str">
        <f ca="true">+IF(OFFSET('Sanitation Data'!$I$31,0,10*ROW('Sanitation Data'!I71))="","",OFFSET('Sanitation Data'!$I$31,0,10*ROW('Sanitation Data'!I71)))</f>
        <v/>
      </c>
      <c r="DN77" s="297" t="str">
        <f ca="true">+IF(OFFSET('Sanitation Data'!$I$32,0,10*ROW('Sanitation Data'!I71))="","",OFFSET('Sanitation Data'!$I$32,0,10*ROW('Sanitation Data'!I71)))</f>
        <v/>
      </c>
      <c r="DO77" s="297" t="str">
        <f ca="true">+IF(OFFSET('Hygiene Data'!$D$11,0,10*ROW('Hygiene Data'!D71))="","",OFFSET('Hygiene Data'!$D$11,0,10*ROW('Hygiene Data'!D71)))</f>
        <v/>
      </c>
      <c r="DP77" s="297" t="str">
        <f ca="true">+IF(OFFSET('Hygiene Data'!$D$12,0,10*ROW('Hygiene Data'!D71))="","",OFFSET('Hygiene Data'!$D$12,0,10*ROW('Hygiene Data'!D71)))</f>
        <v/>
      </c>
      <c r="DQ77" s="297" t="str">
        <f ca="true">+IF(OFFSET('Hygiene Data'!$D$13,0,10*ROW('Hygiene Data'!D71))="","",OFFSET('Hygiene Data'!$D$13,0,10*ROW('Hygiene Data'!D71)))</f>
        <v/>
      </c>
      <c r="DR77" s="297" t="str">
        <f ca="true">+IF(OFFSET('Hygiene Data'!$E$11,0,10*ROW('Hygiene Data'!E71))="","",OFFSET('Hygiene Data'!$E$11,0,10*ROW('Hygiene Data'!E71)))</f>
        <v/>
      </c>
      <c r="DS77" s="297" t="str">
        <f ca="true">+IF(OFFSET('Hygiene Data'!$E$12,0,10*ROW('Hygiene Data'!E71))="","",OFFSET('Hygiene Data'!$E$12,0,10*ROW('Hygiene Data'!E71)))</f>
        <v/>
      </c>
      <c r="DT77" s="297" t="str">
        <f ca="true">+IF(OFFSET('Hygiene Data'!$E$13,0,10*ROW('Hygiene Data'!E71))="","",OFFSET('Hygiene Data'!$E$13,0,10*ROW('Hygiene Data'!E71)))</f>
        <v/>
      </c>
      <c r="DU77" s="297" t="str">
        <f ca="true">+IF(OFFSET('Hygiene Data'!$F$11,0,10*ROW('Hygiene Data'!F71))="","",OFFSET('Hygiene Data'!$F$11,0,10*ROW('Hygiene Data'!F71)))</f>
        <v/>
      </c>
      <c r="DV77" s="297" t="str">
        <f ca="true">+IF(OFFSET('Hygiene Data'!$F$12,0,10*ROW('Hygiene Data'!F71))="","",OFFSET('Hygiene Data'!$F$12,0,10*ROW('Hygiene Data'!F71)))</f>
        <v/>
      </c>
      <c r="DW77" s="297" t="str">
        <f ca="true">+IF(OFFSET('Hygiene Data'!$F$13,0,10*ROW('Hygiene Data'!F71))="","",OFFSET('Hygiene Data'!$F$13,0,10*ROW('Hygiene Data'!F71)))</f>
        <v/>
      </c>
      <c r="DX77" s="297" t="str">
        <f ca="true">+IF(OFFSET('Hygiene Data'!$G$11,0,10*ROW('Hygiene Data'!G71))="","",OFFSET('Hygiene Data'!$G$11,0,10*ROW('Hygiene Data'!G71)))</f>
        <v/>
      </c>
      <c r="DY77" s="297" t="str">
        <f ca="true">+IF(OFFSET('Hygiene Data'!$G$12,0,10*ROW('Hygiene Data'!G71))="","",OFFSET('Hygiene Data'!$G$12,0,10*ROW('Hygiene Data'!G71)))</f>
        <v/>
      </c>
      <c r="DZ77" s="297" t="str">
        <f ca="true">+IF(OFFSET('Hygiene Data'!$G$13,0,10*ROW('Hygiene Data'!G71))="","",OFFSET('Hygiene Data'!$G$13,0,10*ROW('Hygiene Data'!G71)))</f>
        <v/>
      </c>
      <c r="EA77" s="297" t="str">
        <f ca="true">+IF(OFFSET('Hygiene Data'!$H$11,0,10*ROW('Hygiene Data'!H71))="","",OFFSET('Hygiene Data'!$H$11,0,10*ROW('Hygiene Data'!H71)))</f>
        <v/>
      </c>
      <c r="EB77" s="297" t="str">
        <f ca="true">+IF(OFFSET('Hygiene Data'!$H$12,0,10*ROW('Hygiene Data'!H71))="","",OFFSET('Hygiene Data'!$H$12,0,10*ROW('Hygiene Data'!H71)))</f>
        <v/>
      </c>
      <c r="EC77" s="297" t="str">
        <f ca="true">+IF(OFFSET('Hygiene Data'!$H$13,0,10*ROW('Hygiene Data'!H71))="","",OFFSET('Hygiene Data'!$H$13,0,10*ROW('Hygiene Data'!H71)))</f>
        <v/>
      </c>
      <c r="ED77" s="297" t="str">
        <f ca="true">+IF(OFFSET('Hygiene Data'!$I$11,0,10*ROW('Hygiene Data'!I71))="","",OFFSET('Hygiene Data'!$I$11,0,10*ROW('Hygiene Data'!I71)))</f>
        <v/>
      </c>
      <c r="EE77" s="297" t="str">
        <f ca="true">+IF(OFFSET('Hygiene Data'!$I$12,0,10*ROW('Hygiene Data'!I71))="","",OFFSET('Hygiene Data'!$I$12,0,10*ROW('Hygiene Data'!I71)))</f>
        <v/>
      </c>
      <c r="EF77" s="29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7"/>
      <c r="BS78" s="297" t="str">
        <f ca="true">+IF(OFFSET('Water Data'!$D$27,0,10*ROW('Water Data'!D72))="","",OFFSET('Water Data'!$D$27,0,10*ROW('Water Data'!D72)))</f>
        <v/>
      </c>
      <c r="BT78" s="297" t="str">
        <f ca="true">+IF(OFFSET('Water Data'!$D$28,0,10*ROW('Water Data'!D72))="","",OFFSET('Water Data'!$D$28,0,10*ROW('Water Data'!D72)))</f>
        <v/>
      </c>
      <c r="BU78" s="297" t="str">
        <f ca="true">+IF(OFFSET('Water Data'!$D$29,0,10*ROW('Water Data'!D72))="","",OFFSET('Water Data'!$D$29,0,10*ROW('Water Data'!D72)))</f>
        <v/>
      </c>
      <c r="BV78" s="297" t="str">
        <f ca="true">+IF(OFFSET('Water Data'!$E$27,0,10*ROW('Water Data'!E72))="","",OFFSET('Water Data'!$E$27,0,10*ROW('Water Data'!E72)))</f>
        <v/>
      </c>
      <c r="BW78" s="297" t="str">
        <f ca="true">+IF(OFFSET('Water Data'!$E$28,0,10*ROW('Water Data'!E72))="","",OFFSET('Water Data'!$E$28,0,10*ROW('Water Data'!E72)))</f>
        <v/>
      </c>
      <c r="BX78" s="297" t="str">
        <f ca="true">+IF(OFFSET('Water Data'!$E$29,0,10*ROW('Water Data'!E72))="","",OFFSET('Water Data'!$E$29,0,10*ROW('Water Data'!E72)))</f>
        <v/>
      </c>
      <c r="BY78" s="297" t="str">
        <f ca="true">+IF(OFFSET('Water Data'!$F$27,0,10*ROW('Water Data'!F72))="","",OFFSET('Water Data'!$F$27,0,10*ROW('Water Data'!F72)))</f>
        <v/>
      </c>
      <c r="BZ78" s="297" t="str">
        <f ca="true">+IF(OFFSET('Water Data'!$F$28,0,10*ROW('Water Data'!F72))="","",OFFSET('Water Data'!$F$28,0,10*ROW('Water Data'!F72)))</f>
        <v/>
      </c>
      <c r="CA78" s="297" t="str">
        <f ca="true">+IF(OFFSET('Water Data'!$F$29,0,10*ROW('Water Data'!F72))="","",OFFSET('Water Data'!$F$29,0,10*ROW('Water Data'!F72)))</f>
        <v/>
      </c>
      <c r="CB78" s="297" t="str">
        <f ca="true">+IF(OFFSET('Water Data'!$G$27,0,10*ROW('Water Data'!G72))="","",OFFSET('Water Data'!$G$27,0,10*ROW('Water Data'!G72)))</f>
        <v/>
      </c>
      <c r="CC78" s="297" t="str">
        <f ca="true">+IF(OFFSET('Water Data'!$G$28,0,10*ROW('Water Data'!G72))="","",OFFSET('Water Data'!$G$28,0,10*ROW('Water Data'!G72)))</f>
        <v/>
      </c>
      <c r="CD78" s="297" t="str">
        <f ca="true">+IF(OFFSET('Water Data'!$G$29,0,10*ROW('Water Data'!G72))="","",OFFSET('Water Data'!$G$29,0,10*ROW('Water Data'!G72)))</f>
        <v/>
      </c>
      <c r="CE78" s="297" t="str">
        <f ca="true">+IF(OFFSET('Water Data'!$H$27,0,10*ROW('Water Data'!H72))="","",OFFSET('Water Data'!$H$27,0,10*ROW('Water Data'!H72)))</f>
        <v/>
      </c>
      <c r="CF78" s="297" t="str">
        <f ca="true">+IF(OFFSET('Water Data'!$H$28,0,10*ROW('Water Data'!H72))="","",OFFSET('Water Data'!$H$28,0,10*ROW('Water Data'!H72)))</f>
        <v/>
      </c>
      <c r="CG78" s="297" t="str">
        <f ca="true">+IF(OFFSET('Water Data'!$H$29,0,10*ROW('Water Data'!H72))="","",OFFSET('Water Data'!$H$29,0,10*ROW('Water Data'!H72)))</f>
        <v/>
      </c>
      <c r="CH78" s="297" t="str">
        <f ca="true">+IF(OFFSET('Water Data'!$I$27,0,10*ROW('Water Data'!I72))="","",OFFSET('Water Data'!$I$27,0,10*ROW('Water Data'!I72)))</f>
        <v/>
      </c>
      <c r="CI78" s="297" t="str">
        <f ca="true">+IF(OFFSET('Water Data'!$I$28,0,10*ROW('Water Data'!I72))="","",OFFSET('Water Data'!$I$28,0,10*ROW('Water Data'!I72)))</f>
        <v/>
      </c>
      <c r="CJ78" s="297" t="str">
        <f ca="true">+IF(OFFSET('Water Data'!$I$29,0,10*ROW('Water Data'!I72))="","",OFFSET('Water Data'!$I$29,0,10*ROW('Water Data'!I72)))</f>
        <v/>
      </c>
      <c r="CK78" s="297" t="str">
        <f ca="true">+IF(OFFSET('Sanitation Data'!$D$28,0,10*ROW('Sanitation Data'!D72))="","",OFFSET('Sanitation Data'!$D$28,0,10*ROW('Sanitation Data'!D72)))</f>
        <v/>
      </c>
      <c r="CL78" s="297" t="str">
        <f ca="true">+IF(OFFSET('Sanitation Data'!$D$29,0,10*ROW('Sanitation Data'!D72))="","",OFFSET('Sanitation Data'!$D$29,0,10*ROW('Sanitation Data'!D72)))</f>
        <v/>
      </c>
      <c r="CM78" s="297" t="str">
        <f ca="true">+IF(OFFSET('Sanitation Data'!$D$30,0,10*ROW('Sanitation Data'!D72))="","",OFFSET('Sanitation Data'!$D$30,0,10*ROW('Sanitation Data'!D72)))</f>
        <v/>
      </c>
      <c r="CN78" s="297" t="str">
        <f ca="true">+IF(OFFSET('Sanitation Data'!$D$31,0,10*ROW('Sanitation Data'!D72))="","",OFFSET('Sanitation Data'!$D$31,0,10*ROW('Sanitation Data'!D72)))</f>
        <v/>
      </c>
      <c r="CO78" s="297" t="str">
        <f ca="true">+IF(OFFSET('Sanitation Data'!$D$32,0,10*ROW('Sanitation Data'!D72))="","",OFFSET('Sanitation Data'!$D$32,0,10*ROW('Sanitation Data'!D72)))</f>
        <v/>
      </c>
      <c r="CP78" s="297" t="str">
        <f ca="true">+IF(OFFSET('Sanitation Data'!$E$28,0,10*ROW('Sanitation Data'!E72))="","",OFFSET('Sanitation Data'!$E$28,0,10*ROW('Sanitation Data'!E72)))</f>
        <v/>
      </c>
      <c r="CQ78" s="297" t="str">
        <f ca="true">+IF(OFFSET('Sanitation Data'!$E$29,0,10*ROW('Sanitation Data'!E72))="","",OFFSET('Sanitation Data'!$E$29,0,10*ROW('Sanitation Data'!E72)))</f>
        <v/>
      </c>
      <c r="CR78" s="297" t="str">
        <f ca="true">+IF(OFFSET('Sanitation Data'!$E$30,0,10*ROW('Sanitation Data'!E72))="","",OFFSET('Sanitation Data'!$E$30,0,10*ROW('Sanitation Data'!E72)))</f>
        <v/>
      </c>
      <c r="CS78" s="297" t="str">
        <f ca="true">+IF(OFFSET('Sanitation Data'!$E$31,0,10*ROW('Sanitation Data'!E72))="","",OFFSET('Sanitation Data'!$E$31,0,10*ROW('Sanitation Data'!E72)))</f>
        <v/>
      </c>
      <c r="CT78" s="297" t="str">
        <f ca="true">+IF(OFFSET('Sanitation Data'!$E$32,0,10*ROW('Sanitation Data'!E72))="","",OFFSET('Sanitation Data'!$E$32,0,10*ROW('Sanitation Data'!E72)))</f>
        <v/>
      </c>
      <c r="CU78" s="297" t="str">
        <f ca="true">+IF(OFFSET('Sanitation Data'!$F$28,0,10*ROW('Sanitation Data'!F72))="","",OFFSET('Sanitation Data'!$F$28,0,10*ROW('Sanitation Data'!F72)))</f>
        <v/>
      </c>
      <c r="CV78" s="297" t="str">
        <f ca="true">+IF(OFFSET('Sanitation Data'!$F$29,0,10*ROW('Sanitation Data'!F72))="","",OFFSET('Sanitation Data'!$F$29,0,10*ROW('Sanitation Data'!F72)))</f>
        <v/>
      </c>
      <c r="CW78" s="297" t="str">
        <f ca="true">+IF(OFFSET('Sanitation Data'!$F$30,0,10*ROW('Sanitation Data'!F72))="","",OFFSET('Sanitation Data'!$F$30,0,10*ROW('Sanitation Data'!F72)))</f>
        <v/>
      </c>
      <c r="CX78" s="297" t="str">
        <f ca="true">+IF(OFFSET('Sanitation Data'!$F$31,0,10*ROW('Sanitation Data'!F72))="","",OFFSET('Sanitation Data'!$F$31,0,10*ROW('Sanitation Data'!F72)))</f>
        <v/>
      </c>
      <c r="CY78" s="297" t="str">
        <f ca="true">+IF(OFFSET('Sanitation Data'!$F$32,0,10*ROW('Sanitation Data'!F72))="","",OFFSET('Sanitation Data'!$F$32,0,10*ROW('Sanitation Data'!F72)))</f>
        <v/>
      </c>
      <c r="CZ78" s="297" t="str">
        <f ca="true">+IF(OFFSET('Sanitation Data'!$G$28,0,10*ROW('Sanitation Data'!G72))="","",OFFSET('Sanitation Data'!$G$28,0,10*ROW('Sanitation Data'!G72)))</f>
        <v/>
      </c>
      <c r="DA78" s="297" t="str">
        <f ca="true">+IF(OFFSET('Sanitation Data'!$G$29,0,10*ROW('Sanitation Data'!G72))="","",OFFSET('Sanitation Data'!$G$29,0,10*ROW('Sanitation Data'!G72)))</f>
        <v/>
      </c>
      <c r="DB78" s="297" t="str">
        <f ca="true">+IF(OFFSET('Sanitation Data'!$G$30,0,10*ROW('Sanitation Data'!G72))="","",OFFSET('Sanitation Data'!$G$30,0,10*ROW('Sanitation Data'!G72)))</f>
        <v/>
      </c>
      <c r="DC78" s="297" t="str">
        <f ca="true">+IF(OFFSET('Sanitation Data'!$G$31,0,10*ROW('Sanitation Data'!G72))="","",OFFSET('Sanitation Data'!$G$31,0,10*ROW('Sanitation Data'!G72)))</f>
        <v/>
      </c>
      <c r="DD78" s="297" t="str">
        <f ca="true">+IF(OFFSET('Sanitation Data'!$G$32,0,10*ROW('Sanitation Data'!G72))="","",OFFSET('Sanitation Data'!$G$32,0,10*ROW('Sanitation Data'!G72)))</f>
        <v/>
      </c>
      <c r="DE78" s="297" t="str">
        <f ca="true">+IF(OFFSET('Sanitation Data'!$H$28,0,10*ROW('Sanitation Data'!H72))="","",OFFSET('Sanitation Data'!$H$28,0,10*ROW('Sanitation Data'!H72)))</f>
        <v/>
      </c>
      <c r="DF78" s="297" t="str">
        <f ca="true">+IF(OFFSET('Sanitation Data'!$H$29,0,10*ROW('Sanitation Data'!H72))="","",OFFSET('Sanitation Data'!$H$29,0,10*ROW('Sanitation Data'!H72)))</f>
        <v/>
      </c>
      <c r="DG78" s="297" t="str">
        <f ca="true">+IF(OFFSET('Sanitation Data'!$H$30,0,10*ROW('Sanitation Data'!H72))="","",OFFSET('Sanitation Data'!$H$30,0,10*ROW('Sanitation Data'!H72)))</f>
        <v/>
      </c>
      <c r="DH78" s="297" t="str">
        <f ca="true">+IF(OFFSET('Sanitation Data'!$H$31,0,10*ROW('Sanitation Data'!H72))="","",OFFSET('Sanitation Data'!$H$31,0,10*ROW('Sanitation Data'!H72)))</f>
        <v/>
      </c>
      <c r="DI78" s="297" t="str">
        <f ca="true">+IF(OFFSET('Sanitation Data'!$H$32,0,10*ROW('Sanitation Data'!H72))="","",OFFSET('Sanitation Data'!$H$32,0,10*ROW('Sanitation Data'!H72)))</f>
        <v/>
      </c>
      <c r="DJ78" s="297" t="str">
        <f ca="true">+IF(OFFSET('Sanitation Data'!$I$28,0,10*ROW('Sanitation Data'!I72))="","",OFFSET('Sanitation Data'!$I$28,0,10*ROW('Sanitation Data'!I72)))</f>
        <v/>
      </c>
      <c r="DK78" s="297" t="str">
        <f ca="true">+IF(OFFSET('Sanitation Data'!$I$29,0,10*ROW('Sanitation Data'!I72))="","",OFFSET('Sanitation Data'!$I$29,0,10*ROW('Sanitation Data'!I72)))</f>
        <v/>
      </c>
      <c r="DL78" s="297" t="str">
        <f ca="true">+IF(OFFSET('Sanitation Data'!$I$30,0,10*ROW('Sanitation Data'!I72))="","",OFFSET('Sanitation Data'!$I$30,0,10*ROW('Sanitation Data'!I72)))</f>
        <v/>
      </c>
      <c r="DM78" s="297" t="str">
        <f ca="true">+IF(OFFSET('Sanitation Data'!$I$31,0,10*ROW('Sanitation Data'!I72))="","",OFFSET('Sanitation Data'!$I$31,0,10*ROW('Sanitation Data'!I72)))</f>
        <v/>
      </c>
      <c r="DN78" s="297" t="str">
        <f ca="true">+IF(OFFSET('Sanitation Data'!$I$32,0,10*ROW('Sanitation Data'!I72))="","",OFFSET('Sanitation Data'!$I$32,0,10*ROW('Sanitation Data'!I72)))</f>
        <v/>
      </c>
      <c r="DO78" s="297" t="str">
        <f ca="true">+IF(OFFSET('Hygiene Data'!$D$11,0,10*ROW('Hygiene Data'!D72))="","",OFFSET('Hygiene Data'!$D$11,0,10*ROW('Hygiene Data'!D72)))</f>
        <v/>
      </c>
      <c r="DP78" s="297" t="str">
        <f ca="true">+IF(OFFSET('Hygiene Data'!$D$12,0,10*ROW('Hygiene Data'!D72))="","",OFFSET('Hygiene Data'!$D$12,0,10*ROW('Hygiene Data'!D72)))</f>
        <v/>
      </c>
      <c r="DQ78" s="297" t="str">
        <f ca="true">+IF(OFFSET('Hygiene Data'!$D$13,0,10*ROW('Hygiene Data'!D72))="","",OFFSET('Hygiene Data'!$D$13,0,10*ROW('Hygiene Data'!D72)))</f>
        <v/>
      </c>
      <c r="DR78" s="297" t="str">
        <f ca="true">+IF(OFFSET('Hygiene Data'!$E$11,0,10*ROW('Hygiene Data'!E72))="","",OFFSET('Hygiene Data'!$E$11,0,10*ROW('Hygiene Data'!E72)))</f>
        <v/>
      </c>
      <c r="DS78" s="297" t="str">
        <f ca="true">+IF(OFFSET('Hygiene Data'!$E$12,0,10*ROW('Hygiene Data'!E72))="","",OFFSET('Hygiene Data'!$E$12,0,10*ROW('Hygiene Data'!E72)))</f>
        <v/>
      </c>
      <c r="DT78" s="297" t="str">
        <f ca="true">+IF(OFFSET('Hygiene Data'!$E$13,0,10*ROW('Hygiene Data'!E72))="","",OFFSET('Hygiene Data'!$E$13,0,10*ROW('Hygiene Data'!E72)))</f>
        <v/>
      </c>
      <c r="DU78" s="297" t="str">
        <f ca="true">+IF(OFFSET('Hygiene Data'!$F$11,0,10*ROW('Hygiene Data'!F72))="","",OFFSET('Hygiene Data'!$F$11,0,10*ROW('Hygiene Data'!F72)))</f>
        <v/>
      </c>
      <c r="DV78" s="297" t="str">
        <f ca="true">+IF(OFFSET('Hygiene Data'!$F$12,0,10*ROW('Hygiene Data'!F72))="","",OFFSET('Hygiene Data'!$F$12,0,10*ROW('Hygiene Data'!F72)))</f>
        <v/>
      </c>
      <c r="DW78" s="297" t="str">
        <f ca="true">+IF(OFFSET('Hygiene Data'!$F$13,0,10*ROW('Hygiene Data'!F72))="","",OFFSET('Hygiene Data'!$F$13,0,10*ROW('Hygiene Data'!F72)))</f>
        <v/>
      </c>
      <c r="DX78" s="297" t="str">
        <f ca="true">+IF(OFFSET('Hygiene Data'!$G$11,0,10*ROW('Hygiene Data'!G72))="","",OFFSET('Hygiene Data'!$G$11,0,10*ROW('Hygiene Data'!G72)))</f>
        <v/>
      </c>
      <c r="DY78" s="297" t="str">
        <f ca="true">+IF(OFFSET('Hygiene Data'!$G$12,0,10*ROW('Hygiene Data'!G72))="","",OFFSET('Hygiene Data'!$G$12,0,10*ROW('Hygiene Data'!G72)))</f>
        <v/>
      </c>
      <c r="DZ78" s="297" t="str">
        <f ca="true">+IF(OFFSET('Hygiene Data'!$G$13,0,10*ROW('Hygiene Data'!G72))="","",OFFSET('Hygiene Data'!$G$13,0,10*ROW('Hygiene Data'!G72)))</f>
        <v/>
      </c>
      <c r="EA78" s="297" t="str">
        <f ca="true">+IF(OFFSET('Hygiene Data'!$H$11,0,10*ROW('Hygiene Data'!H72))="","",OFFSET('Hygiene Data'!$H$11,0,10*ROW('Hygiene Data'!H72)))</f>
        <v/>
      </c>
      <c r="EB78" s="297" t="str">
        <f ca="true">+IF(OFFSET('Hygiene Data'!$H$12,0,10*ROW('Hygiene Data'!H72))="","",OFFSET('Hygiene Data'!$H$12,0,10*ROW('Hygiene Data'!H72)))</f>
        <v/>
      </c>
      <c r="EC78" s="297" t="str">
        <f ca="true">+IF(OFFSET('Hygiene Data'!$H$13,0,10*ROW('Hygiene Data'!H72))="","",OFFSET('Hygiene Data'!$H$13,0,10*ROW('Hygiene Data'!H72)))</f>
        <v/>
      </c>
      <c r="ED78" s="297" t="str">
        <f ca="true">+IF(OFFSET('Hygiene Data'!$I$11,0,10*ROW('Hygiene Data'!I72))="","",OFFSET('Hygiene Data'!$I$11,0,10*ROW('Hygiene Data'!I72)))</f>
        <v/>
      </c>
      <c r="EE78" s="297" t="str">
        <f ca="true">+IF(OFFSET('Hygiene Data'!$I$12,0,10*ROW('Hygiene Data'!I72))="","",OFFSET('Hygiene Data'!$I$12,0,10*ROW('Hygiene Data'!I72)))</f>
        <v/>
      </c>
      <c r="EF78" s="29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7"/>
      <c r="BS79" s="297" t="str">
        <f ca="true">+IF(OFFSET('Water Data'!$D$27,0,10*ROW('Water Data'!D73))="","",OFFSET('Water Data'!$D$27,0,10*ROW('Water Data'!D73)))</f>
        <v/>
      </c>
      <c r="BT79" s="297" t="str">
        <f ca="true">+IF(OFFSET('Water Data'!$D$28,0,10*ROW('Water Data'!D73))="","",OFFSET('Water Data'!$D$28,0,10*ROW('Water Data'!D73)))</f>
        <v/>
      </c>
      <c r="BU79" s="297" t="str">
        <f ca="true">+IF(OFFSET('Water Data'!$D$29,0,10*ROW('Water Data'!D73))="","",OFFSET('Water Data'!$D$29,0,10*ROW('Water Data'!D73)))</f>
        <v/>
      </c>
      <c r="BV79" s="297" t="str">
        <f ca="true">+IF(OFFSET('Water Data'!$E$27,0,10*ROW('Water Data'!E73))="","",OFFSET('Water Data'!$E$27,0,10*ROW('Water Data'!E73)))</f>
        <v/>
      </c>
      <c r="BW79" s="297" t="str">
        <f ca="true">+IF(OFFSET('Water Data'!$E$28,0,10*ROW('Water Data'!E73))="","",OFFSET('Water Data'!$E$28,0,10*ROW('Water Data'!E73)))</f>
        <v/>
      </c>
      <c r="BX79" s="297" t="str">
        <f ca="true">+IF(OFFSET('Water Data'!$E$29,0,10*ROW('Water Data'!E73))="","",OFFSET('Water Data'!$E$29,0,10*ROW('Water Data'!E73)))</f>
        <v/>
      </c>
      <c r="BY79" s="297" t="str">
        <f ca="true">+IF(OFFSET('Water Data'!$F$27,0,10*ROW('Water Data'!F73))="","",OFFSET('Water Data'!$F$27,0,10*ROW('Water Data'!F73)))</f>
        <v/>
      </c>
      <c r="BZ79" s="297" t="str">
        <f ca="true">+IF(OFFSET('Water Data'!$F$28,0,10*ROW('Water Data'!F73))="","",OFFSET('Water Data'!$F$28,0,10*ROW('Water Data'!F73)))</f>
        <v/>
      </c>
      <c r="CA79" s="297" t="str">
        <f ca="true">+IF(OFFSET('Water Data'!$F$29,0,10*ROW('Water Data'!F73))="","",OFFSET('Water Data'!$F$29,0,10*ROW('Water Data'!F73)))</f>
        <v/>
      </c>
      <c r="CB79" s="297" t="str">
        <f ca="true">+IF(OFFSET('Water Data'!$G$27,0,10*ROW('Water Data'!G73))="","",OFFSET('Water Data'!$G$27,0,10*ROW('Water Data'!G73)))</f>
        <v/>
      </c>
      <c r="CC79" s="297" t="str">
        <f ca="true">+IF(OFFSET('Water Data'!$G$28,0,10*ROW('Water Data'!G73))="","",OFFSET('Water Data'!$G$28,0,10*ROW('Water Data'!G73)))</f>
        <v/>
      </c>
      <c r="CD79" s="297" t="str">
        <f ca="true">+IF(OFFSET('Water Data'!$G$29,0,10*ROW('Water Data'!G73))="","",OFFSET('Water Data'!$G$29,0,10*ROW('Water Data'!G73)))</f>
        <v/>
      </c>
      <c r="CE79" s="297" t="str">
        <f ca="true">+IF(OFFSET('Water Data'!$H$27,0,10*ROW('Water Data'!H73))="","",OFFSET('Water Data'!$H$27,0,10*ROW('Water Data'!H73)))</f>
        <v/>
      </c>
      <c r="CF79" s="297" t="str">
        <f ca="true">+IF(OFFSET('Water Data'!$H$28,0,10*ROW('Water Data'!H73))="","",OFFSET('Water Data'!$H$28,0,10*ROW('Water Data'!H73)))</f>
        <v/>
      </c>
      <c r="CG79" s="297" t="str">
        <f ca="true">+IF(OFFSET('Water Data'!$H$29,0,10*ROW('Water Data'!H73))="","",OFFSET('Water Data'!$H$29,0,10*ROW('Water Data'!H73)))</f>
        <v/>
      </c>
      <c r="CH79" s="297" t="str">
        <f ca="true">+IF(OFFSET('Water Data'!$I$27,0,10*ROW('Water Data'!I73))="","",OFFSET('Water Data'!$I$27,0,10*ROW('Water Data'!I73)))</f>
        <v/>
      </c>
      <c r="CI79" s="297" t="str">
        <f ca="true">+IF(OFFSET('Water Data'!$I$28,0,10*ROW('Water Data'!I73))="","",OFFSET('Water Data'!$I$28,0,10*ROW('Water Data'!I73)))</f>
        <v/>
      </c>
      <c r="CJ79" s="297" t="str">
        <f ca="true">+IF(OFFSET('Water Data'!$I$29,0,10*ROW('Water Data'!I73))="","",OFFSET('Water Data'!$I$29,0,10*ROW('Water Data'!I73)))</f>
        <v/>
      </c>
      <c r="CK79" s="297" t="str">
        <f ca="true">+IF(OFFSET('Sanitation Data'!$D$28,0,10*ROW('Sanitation Data'!D73))="","",OFFSET('Sanitation Data'!$D$28,0,10*ROW('Sanitation Data'!D73)))</f>
        <v/>
      </c>
      <c r="CL79" s="297" t="str">
        <f ca="true">+IF(OFFSET('Sanitation Data'!$D$29,0,10*ROW('Sanitation Data'!D73))="","",OFFSET('Sanitation Data'!$D$29,0,10*ROW('Sanitation Data'!D73)))</f>
        <v/>
      </c>
      <c r="CM79" s="297" t="str">
        <f ca="true">+IF(OFFSET('Sanitation Data'!$D$30,0,10*ROW('Sanitation Data'!D73))="","",OFFSET('Sanitation Data'!$D$30,0,10*ROW('Sanitation Data'!D73)))</f>
        <v/>
      </c>
      <c r="CN79" s="297" t="str">
        <f ca="true">+IF(OFFSET('Sanitation Data'!$D$31,0,10*ROW('Sanitation Data'!D73))="","",OFFSET('Sanitation Data'!$D$31,0,10*ROW('Sanitation Data'!D73)))</f>
        <v/>
      </c>
      <c r="CO79" s="297" t="str">
        <f ca="true">+IF(OFFSET('Sanitation Data'!$D$32,0,10*ROW('Sanitation Data'!D73))="","",OFFSET('Sanitation Data'!$D$32,0,10*ROW('Sanitation Data'!D73)))</f>
        <v/>
      </c>
      <c r="CP79" s="297" t="str">
        <f ca="true">+IF(OFFSET('Sanitation Data'!$E$28,0,10*ROW('Sanitation Data'!E73))="","",OFFSET('Sanitation Data'!$E$28,0,10*ROW('Sanitation Data'!E73)))</f>
        <v/>
      </c>
      <c r="CQ79" s="297" t="str">
        <f ca="true">+IF(OFFSET('Sanitation Data'!$E$29,0,10*ROW('Sanitation Data'!E73))="","",OFFSET('Sanitation Data'!$E$29,0,10*ROW('Sanitation Data'!E73)))</f>
        <v/>
      </c>
      <c r="CR79" s="297" t="str">
        <f ca="true">+IF(OFFSET('Sanitation Data'!$E$30,0,10*ROW('Sanitation Data'!E73))="","",OFFSET('Sanitation Data'!$E$30,0,10*ROW('Sanitation Data'!E73)))</f>
        <v/>
      </c>
      <c r="CS79" s="297" t="str">
        <f ca="true">+IF(OFFSET('Sanitation Data'!$E$31,0,10*ROW('Sanitation Data'!E73))="","",OFFSET('Sanitation Data'!$E$31,0,10*ROW('Sanitation Data'!E73)))</f>
        <v/>
      </c>
      <c r="CT79" s="297" t="str">
        <f ca="true">+IF(OFFSET('Sanitation Data'!$E$32,0,10*ROW('Sanitation Data'!E73))="","",OFFSET('Sanitation Data'!$E$32,0,10*ROW('Sanitation Data'!E73)))</f>
        <v/>
      </c>
      <c r="CU79" s="297" t="str">
        <f ca="true">+IF(OFFSET('Sanitation Data'!$F$28,0,10*ROW('Sanitation Data'!F73))="","",OFFSET('Sanitation Data'!$F$28,0,10*ROW('Sanitation Data'!F73)))</f>
        <v/>
      </c>
      <c r="CV79" s="297" t="str">
        <f ca="true">+IF(OFFSET('Sanitation Data'!$F$29,0,10*ROW('Sanitation Data'!F73))="","",OFFSET('Sanitation Data'!$F$29,0,10*ROW('Sanitation Data'!F73)))</f>
        <v/>
      </c>
      <c r="CW79" s="297" t="str">
        <f ca="true">+IF(OFFSET('Sanitation Data'!$F$30,0,10*ROW('Sanitation Data'!F73))="","",OFFSET('Sanitation Data'!$F$30,0,10*ROW('Sanitation Data'!F73)))</f>
        <v/>
      </c>
      <c r="CX79" s="297" t="str">
        <f ca="true">+IF(OFFSET('Sanitation Data'!$F$31,0,10*ROW('Sanitation Data'!F73))="","",OFFSET('Sanitation Data'!$F$31,0,10*ROW('Sanitation Data'!F73)))</f>
        <v/>
      </c>
      <c r="CY79" s="297" t="str">
        <f ca="true">+IF(OFFSET('Sanitation Data'!$F$32,0,10*ROW('Sanitation Data'!F73))="","",OFFSET('Sanitation Data'!$F$32,0,10*ROW('Sanitation Data'!F73)))</f>
        <v/>
      </c>
      <c r="CZ79" s="297" t="str">
        <f ca="true">+IF(OFFSET('Sanitation Data'!$G$28,0,10*ROW('Sanitation Data'!G73))="","",OFFSET('Sanitation Data'!$G$28,0,10*ROW('Sanitation Data'!G73)))</f>
        <v/>
      </c>
      <c r="DA79" s="297" t="str">
        <f ca="true">+IF(OFFSET('Sanitation Data'!$G$29,0,10*ROW('Sanitation Data'!G73))="","",OFFSET('Sanitation Data'!$G$29,0,10*ROW('Sanitation Data'!G73)))</f>
        <v/>
      </c>
      <c r="DB79" s="297" t="str">
        <f ca="true">+IF(OFFSET('Sanitation Data'!$G$30,0,10*ROW('Sanitation Data'!G73))="","",OFFSET('Sanitation Data'!$G$30,0,10*ROW('Sanitation Data'!G73)))</f>
        <v/>
      </c>
      <c r="DC79" s="297" t="str">
        <f ca="true">+IF(OFFSET('Sanitation Data'!$G$31,0,10*ROW('Sanitation Data'!G73))="","",OFFSET('Sanitation Data'!$G$31,0,10*ROW('Sanitation Data'!G73)))</f>
        <v/>
      </c>
      <c r="DD79" s="297" t="str">
        <f ca="true">+IF(OFFSET('Sanitation Data'!$G$32,0,10*ROW('Sanitation Data'!G73))="","",OFFSET('Sanitation Data'!$G$32,0,10*ROW('Sanitation Data'!G73)))</f>
        <v/>
      </c>
      <c r="DE79" s="297" t="str">
        <f ca="true">+IF(OFFSET('Sanitation Data'!$H$28,0,10*ROW('Sanitation Data'!H73))="","",OFFSET('Sanitation Data'!$H$28,0,10*ROW('Sanitation Data'!H73)))</f>
        <v/>
      </c>
      <c r="DF79" s="297" t="str">
        <f ca="true">+IF(OFFSET('Sanitation Data'!$H$29,0,10*ROW('Sanitation Data'!H73))="","",OFFSET('Sanitation Data'!$H$29,0,10*ROW('Sanitation Data'!H73)))</f>
        <v/>
      </c>
      <c r="DG79" s="297" t="str">
        <f ca="true">+IF(OFFSET('Sanitation Data'!$H$30,0,10*ROW('Sanitation Data'!H73))="","",OFFSET('Sanitation Data'!$H$30,0,10*ROW('Sanitation Data'!H73)))</f>
        <v/>
      </c>
      <c r="DH79" s="297" t="str">
        <f ca="true">+IF(OFFSET('Sanitation Data'!$H$31,0,10*ROW('Sanitation Data'!H73))="","",OFFSET('Sanitation Data'!$H$31,0,10*ROW('Sanitation Data'!H73)))</f>
        <v/>
      </c>
      <c r="DI79" s="297" t="str">
        <f ca="true">+IF(OFFSET('Sanitation Data'!$H$32,0,10*ROW('Sanitation Data'!H73))="","",OFFSET('Sanitation Data'!$H$32,0,10*ROW('Sanitation Data'!H73)))</f>
        <v/>
      </c>
      <c r="DJ79" s="297" t="str">
        <f ca="true">+IF(OFFSET('Sanitation Data'!$I$28,0,10*ROW('Sanitation Data'!I73))="","",OFFSET('Sanitation Data'!$I$28,0,10*ROW('Sanitation Data'!I73)))</f>
        <v/>
      </c>
      <c r="DK79" s="297" t="str">
        <f ca="true">+IF(OFFSET('Sanitation Data'!$I$29,0,10*ROW('Sanitation Data'!I73))="","",OFFSET('Sanitation Data'!$I$29,0,10*ROW('Sanitation Data'!I73)))</f>
        <v/>
      </c>
      <c r="DL79" s="297" t="str">
        <f ca="true">+IF(OFFSET('Sanitation Data'!$I$30,0,10*ROW('Sanitation Data'!I73))="","",OFFSET('Sanitation Data'!$I$30,0,10*ROW('Sanitation Data'!I73)))</f>
        <v/>
      </c>
      <c r="DM79" s="297" t="str">
        <f ca="true">+IF(OFFSET('Sanitation Data'!$I$31,0,10*ROW('Sanitation Data'!I73))="","",OFFSET('Sanitation Data'!$I$31,0,10*ROW('Sanitation Data'!I73)))</f>
        <v/>
      </c>
      <c r="DN79" s="297" t="str">
        <f ca="true">+IF(OFFSET('Sanitation Data'!$I$32,0,10*ROW('Sanitation Data'!I73))="","",OFFSET('Sanitation Data'!$I$32,0,10*ROW('Sanitation Data'!I73)))</f>
        <v/>
      </c>
      <c r="DO79" s="297" t="str">
        <f ca="true">+IF(OFFSET('Hygiene Data'!$D$11,0,10*ROW('Hygiene Data'!D73))="","",OFFSET('Hygiene Data'!$D$11,0,10*ROW('Hygiene Data'!D73)))</f>
        <v/>
      </c>
      <c r="DP79" s="297" t="str">
        <f ca="true">+IF(OFFSET('Hygiene Data'!$D$12,0,10*ROW('Hygiene Data'!D73))="","",OFFSET('Hygiene Data'!$D$12,0,10*ROW('Hygiene Data'!D73)))</f>
        <v/>
      </c>
      <c r="DQ79" s="297" t="str">
        <f ca="true">+IF(OFFSET('Hygiene Data'!$D$13,0,10*ROW('Hygiene Data'!D73))="","",OFFSET('Hygiene Data'!$D$13,0,10*ROW('Hygiene Data'!D73)))</f>
        <v/>
      </c>
      <c r="DR79" s="297" t="str">
        <f ca="true">+IF(OFFSET('Hygiene Data'!$E$11,0,10*ROW('Hygiene Data'!E73))="","",OFFSET('Hygiene Data'!$E$11,0,10*ROW('Hygiene Data'!E73)))</f>
        <v/>
      </c>
      <c r="DS79" s="297" t="str">
        <f ca="true">+IF(OFFSET('Hygiene Data'!$E$12,0,10*ROW('Hygiene Data'!E73))="","",OFFSET('Hygiene Data'!$E$12,0,10*ROW('Hygiene Data'!E73)))</f>
        <v/>
      </c>
      <c r="DT79" s="297" t="str">
        <f ca="true">+IF(OFFSET('Hygiene Data'!$E$13,0,10*ROW('Hygiene Data'!E73))="","",OFFSET('Hygiene Data'!$E$13,0,10*ROW('Hygiene Data'!E73)))</f>
        <v/>
      </c>
      <c r="DU79" s="297" t="str">
        <f ca="true">+IF(OFFSET('Hygiene Data'!$F$11,0,10*ROW('Hygiene Data'!F73))="","",OFFSET('Hygiene Data'!$F$11,0,10*ROW('Hygiene Data'!F73)))</f>
        <v/>
      </c>
      <c r="DV79" s="297" t="str">
        <f ca="true">+IF(OFFSET('Hygiene Data'!$F$12,0,10*ROW('Hygiene Data'!F73))="","",OFFSET('Hygiene Data'!$F$12,0,10*ROW('Hygiene Data'!F73)))</f>
        <v/>
      </c>
      <c r="DW79" s="297" t="str">
        <f ca="true">+IF(OFFSET('Hygiene Data'!$F$13,0,10*ROW('Hygiene Data'!F73))="","",OFFSET('Hygiene Data'!$F$13,0,10*ROW('Hygiene Data'!F73)))</f>
        <v/>
      </c>
      <c r="DX79" s="297" t="str">
        <f ca="true">+IF(OFFSET('Hygiene Data'!$G$11,0,10*ROW('Hygiene Data'!G73))="","",OFFSET('Hygiene Data'!$G$11,0,10*ROW('Hygiene Data'!G73)))</f>
        <v/>
      </c>
      <c r="DY79" s="297" t="str">
        <f ca="true">+IF(OFFSET('Hygiene Data'!$G$12,0,10*ROW('Hygiene Data'!G73))="","",OFFSET('Hygiene Data'!$G$12,0,10*ROW('Hygiene Data'!G73)))</f>
        <v/>
      </c>
      <c r="DZ79" s="297" t="str">
        <f ca="true">+IF(OFFSET('Hygiene Data'!$G$13,0,10*ROW('Hygiene Data'!G73))="","",OFFSET('Hygiene Data'!$G$13,0,10*ROW('Hygiene Data'!G73)))</f>
        <v/>
      </c>
      <c r="EA79" s="297" t="str">
        <f ca="true">+IF(OFFSET('Hygiene Data'!$H$11,0,10*ROW('Hygiene Data'!H73))="","",OFFSET('Hygiene Data'!$H$11,0,10*ROW('Hygiene Data'!H73)))</f>
        <v/>
      </c>
      <c r="EB79" s="297" t="str">
        <f ca="true">+IF(OFFSET('Hygiene Data'!$H$12,0,10*ROW('Hygiene Data'!H73))="","",OFFSET('Hygiene Data'!$H$12,0,10*ROW('Hygiene Data'!H73)))</f>
        <v/>
      </c>
      <c r="EC79" s="297" t="str">
        <f ca="true">+IF(OFFSET('Hygiene Data'!$H$13,0,10*ROW('Hygiene Data'!H73))="","",OFFSET('Hygiene Data'!$H$13,0,10*ROW('Hygiene Data'!H73)))</f>
        <v/>
      </c>
      <c r="ED79" s="297" t="str">
        <f ca="true">+IF(OFFSET('Hygiene Data'!$I$11,0,10*ROW('Hygiene Data'!I73))="","",OFFSET('Hygiene Data'!$I$11,0,10*ROW('Hygiene Data'!I73)))</f>
        <v/>
      </c>
      <c r="EE79" s="297" t="str">
        <f ca="true">+IF(OFFSET('Hygiene Data'!$I$12,0,10*ROW('Hygiene Data'!I73))="","",OFFSET('Hygiene Data'!$I$12,0,10*ROW('Hygiene Data'!I73)))</f>
        <v/>
      </c>
      <c r="EF79" s="29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7"/>
      <c r="BS80" s="297" t="str">
        <f ca="true">+IF(OFFSET('Water Data'!$D$27,0,10*ROW('Water Data'!D74))="","",OFFSET('Water Data'!$D$27,0,10*ROW('Water Data'!D74)))</f>
        <v/>
      </c>
      <c r="BT80" s="297" t="str">
        <f ca="true">+IF(OFFSET('Water Data'!$D$28,0,10*ROW('Water Data'!D74))="","",OFFSET('Water Data'!$D$28,0,10*ROW('Water Data'!D74)))</f>
        <v/>
      </c>
      <c r="BU80" s="297" t="str">
        <f ca="true">+IF(OFFSET('Water Data'!$D$29,0,10*ROW('Water Data'!D74))="","",OFFSET('Water Data'!$D$29,0,10*ROW('Water Data'!D74)))</f>
        <v/>
      </c>
      <c r="BV80" s="297" t="str">
        <f ca="true">+IF(OFFSET('Water Data'!$E$27,0,10*ROW('Water Data'!E74))="","",OFFSET('Water Data'!$E$27,0,10*ROW('Water Data'!E74)))</f>
        <v/>
      </c>
      <c r="BW80" s="297" t="str">
        <f ca="true">+IF(OFFSET('Water Data'!$E$28,0,10*ROW('Water Data'!E74))="","",OFFSET('Water Data'!$E$28,0,10*ROW('Water Data'!E74)))</f>
        <v/>
      </c>
      <c r="BX80" s="297" t="str">
        <f ca="true">+IF(OFFSET('Water Data'!$E$29,0,10*ROW('Water Data'!E74))="","",OFFSET('Water Data'!$E$29,0,10*ROW('Water Data'!E74)))</f>
        <v/>
      </c>
      <c r="BY80" s="297" t="str">
        <f ca="true">+IF(OFFSET('Water Data'!$F$27,0,10*ROW('Water Data'!F74))="","",OFFSET('Water Data'!$F$27,0,10*ROW('Water Data'!F74)))</f>
        <v/>
      </c>
      <c r="BZ80" s="297" t="str">
        <f ca="true">+IF(OFFSET('Water Data'!$F$28,0,10*ROW('Water Data'!F74))="","",OFFSET('Water Data'!$F$28,0,10*ROW('Water Data'!F74)))</f>
        <v/>
      </c>
      <c r="CA80" s="297" t="str">
        <f ca="true">+IF(OFFSET('Water Data'!$F$29,0,10*ROW('Water Data'!F74))="","",OFFSET('Water Data'!$F$29,0,10*ROW('Water Data'!F74)))</f>
        <v/>
      </c>
      <c r="CB80" s="297" t="str">
        <f ca="true">+IF(OFFSET('Water Data'!$G$27,0,10*ROW('Water Data'!G74))="","",OFFSET('Water Data'!$G$27,0,10*ROW('Water Data'!G74)))</f>
        <v/>
      </c>
      <c r="CC80" s="297" t="str">
        <f ca="true">+IF(OFFSET('Water Data'!$G$28,0,10*ROW('Water Data'!G74))="","",OFFSET('Water Data'!$G$28,0,10*ROW('Water Data'!G74)))</f>
        <v/>
      </c>
      <c r="CD80" s="297" t="str">
        <f ca="true">+IF(OFFSET('Water Data'!$G$29,0,10*ROW('Water Data'!G74))="","",OFFSET('Water Data'!$G$29,0,10*ROW('Water Data'!G74)))</f>
        <v/>
      </c>
      <c r="CE80" s="297" t="str">
        <f ca="true">+IF(OFFSET('Water Data'!$H$27,0,10*ROW('Water Data'!H74))="","",OFFSET('Water Data'!$H$27,0,10*ROW('Water Data'!H74)))</f>
        <v/>
      </c>
      <c r="CF80" s="297" t="str">
        <f ca="true">+IF(OFFSET('Water Data'!$H$28,0,10*ROW('Water Data'!H74))="","",OFFSET('Water Data'!$H$28,0,10*ROW('Water Data'!H74)))</f>
        <v/>
      </c>
      <c r="CG80" s="297" t="str">
        <f ca="true">+IF(OFFSET('Water Data'!$H$29,0,10*ROW('Water Data'!H74))="","",OFFSET('Water Data'!$H$29,0,10*ROW('Water Data'!H74)))</f>
        <v/>
      </c>
      <c r="CH80" s="297" t="str">
        <f ca="true">+IF(OFFSET('Water Data'!$I$27,0,10*ROW('Water Data'!I74))="","",OFFSET('Water Data'!$I$27,0,10*ROW('Water Data'!I74)))</f>
        <v/>
      </c>
      <c r="CI80" s="297" t="str">
        <f ca="true">+IF(OFFSET('Water Data'!$I$28,0,10*ROW('Water Data'!I74))="","",OFFSET('Water Data'!$I$28,0,10*ROW('Water Data'!I74)))</f>
        <v/>
      </c>
      <c r="CJ80" s="297" t="str">
        <f ca="true">+IF(OFFSET('Water Data'!$I$29,0,10*ROW('Water Data'!I74))="","",OFFSET('Water Data'!$I$29,0,10*ROW('Water Data'!I74)))</f>
        <v/>
      </c>
      <c r="CK80" s="297" t="str">
        <f ca="true">+IF(OFFSET('Sanitation Data'!$D$28,0,10*ROW('Sanitation Data'!D74))="","",OFFSET('Sanitation Data'!$D$28,0,10*ROW('Sanitation Data'!D74)))</f>
        <v/>
      </c>
      <c r="CL80" s="297" t="str">
        <f ca="true">+IF(OFFSET('Sanitation Data'!$D$29,0,10*ROW('Sanitation Data'!D74))="","",OFFSET('Sanitation Data'!$D$29,0,10*ROW('Sanitation Data'!D74)))</f>
        <v/>
      </c>
      <c r="CM80" s="297" t="str">
        <f ca="true">+IF(OFFSET('Sanitation Data'!$D$30,0,10*ROW('Sanitation Data'!D74))="","",OFFSET('Sanitation Data'!$D$30,0,10*ROW('Sanitation Data'!D74)))</f>
        <v/>
      </c>
      <c r="CN80" s="297" t="str">
        <f ca="true">+IF(OFFSET('Sanitation Data'!$D$31,0,10*ROW('Sanitation Data'!D74))="","",OFFSET('Sanitation Data'!$D$31,0,10*ROW('Sanitation Data'!D74)))</f>
        <v/>
      </c>
      <c r="CO80" s="297" t="str">
        <f ca="true">+IF(OFFSET('Sanitation Data'!$D$32,0,10*ROW('Sanitation Data'!D74))="","",OFFSET('Sanitation Data'!$D$32,0,10*ROW('Sanitation Data'!D74)))</f>
        <v/>
      </c>
      <c r="CP80" s="297" t="str">
        <f ca="true">+IF(OFFSET('Sanitation Data'!$E$28,0,10*ROW('Sanitation Data'!E74))="","",OFFSET('Sanitation Data'!$E$28,0,10*ROW('Sanitation Data'!E74)))</f>
        <v/>
      </c>
      <c r="CQ80" s="297" t="str">
        <f ca="true">+IF(OFFSET('Sanitation Data'!$E$29,0,10*ROW('Sanitation Data'!E74))="","",OFFSET('Sanitation Data'!$E$29,0,10*ROW('Sanitation Data'!E74)))</f>
        <v/>
      </c>
      <c r="CR80" s="297" t="str">
        <f ca="true">+IF(OFFSET('Sanitation Data'!$E$30,0,10*ROW('Sanitation Data'!E74))="","",OFFSET('Sanitation Data'!$E$30,0,10*ROW('Sanitation Data'!E74)))</f>
        <v/>
      </c>
      <c r="CS80" s="297" t="str">
        <f ca="true">+IF(OFFSET('Sanitation Data'!$E$31,0,10*ROW('Sanitation Data'!E74))="","",OFFSET('Sanitation Data'!$E$31,0,10*ROW('Sanitation Data'!E74)))</f>
        <v/>
      </c>
      <c r="CT80" s="297" t="str">
        <f ca="true">+IF(OFFSET('Sanitation Data'!$E$32,0,10*ROW('Sanitation Data'!E74))="","",OFFSET('Sanitation Data'!$E$32,0,10*ROW('Sanitation Data'!E74)))</f>
        <v/>
      </c>
      <c r="CU80" s="297" t="str">
        <f ca="true">+IF(OFFSET('Sanitation Data'!$F$28,0,10*ROW('Sanitation Data'!F74))="","",OFFSET('Sanitation Data'!$F$28,0,10*ROW('Sanitation Data'!F74)))</f>
        <v/>
      </c>
      <c r="CV80" s="297" t="str">
        <f ca="true">+IF(OFFSET('Sanitation Data'!$F$29,0,10*ROW('Sanitation Data'!F74))="","",OFFSET('Sanitation Data'!$F$29,0,10*ROW('Sanitation Data'!F74)))</f>
        <v/>
      </c>
      <c r="CW80" s="297" t="str">
        <f ca="true">+IF(OFFSET('Sanitation Data'!$F$30,0,10*ROW('Sanitation Data'!F74))="","",OFFSET('Sanitation Data'!$F$30,0,10*ROW('Sanitation Data'!F74)))</f>
        <v/>
      </c>
      <c r="CX80" s="297" t="str">
        <f ca="true">+IF(OFFSET('Sanitation Data'!$F$31,0,10*ROW('Sanitation Data'!F74))="","",OFFSET('Sanitation Data'!$F$31,0,10*ROW('Sanitation Data'!F74)))</f>
        <v/>
      </c>
      <c r="CY80" s="297" t="str">
        <f ca="true">+IF(OFFSET('Sanitation Data'!$F$32,0,10*ROW('Sanitation Data'!F74))="","",OFFSET('Sanitation Data'!$F$32,0,10*ROW('Sanitation Data'!F74)))</f>
        <v/>
      </c>
      <c r="CZ80" s="297" t="str">
        <f ca="true">+IF(OFFSET('Sanitation Data'!$G$28,0,10*ROW('Sanitation Data'!G74))="","",OFFSET('Sanitation Data'!$G$28,0,10*ROW('Sanitation Data'!G74)))</f>
        <v/>
      </c>
      <c r="DA80" s="297" t="str">
        <f ca="true">+IF(OFFSET('Sanitation Data'!$G$29,0,10*ROW('Sanitation Data'!G74))="","",OFFSET('Sanitation Data'!$G$29,0,10*ROW('Sanitation Data'!G74)))</f>
        <v/>
      </c>
      <c r="DB80" s="297" t="str">
        <f ca="true">+IF(OFFSET('Sanitation Data'!$G$30,0,10*ROW('Sanitation Data'!G74))="","",OFFSET('Sanitation Data'!$G$30,0,10*ROW('Sanitation Data'!G74)))</f>
        <v/>
      </c>
      <c r="DC80" s="297" t="str">
        <f ca="true">+IF(OFFSET('Sanitation Data'!$G$31,0,10*ROW('Sanitation Data'!G74))="","",OFFSET('Sanitation Data'!$G$31,0,10*ROW('Sanitation Data'!G74)))</f>
        <v/>
      </c>
      <c r="DD80" s="297" t="str">
        <f ca="true">+IF(OFFSET('Sanitation Data'!$G$32,0,10*ROW('Sanitation Data'!G74))="","",OFFSET('Sanitation Data'!$G$32,0,10*ROW('Sanitation Data'!G74)))</f>
        <v/>
      </c>
      <c r="DE80" s="297" t="str">
        <f ca="true">+IF(OFFSET('Sanitation Data'!$H$28,0,10*ROW('Sanitation Data'!H74))="","",OFFSET('Sanitation Data'!$H$28,0,10*ROW('Sanitation Data'!H74)))</f>
        <v/>
      </c>
      <c r="DF80" s="297" t="str">
        <f ca="true">+IF(OFFSET('Sanitation Data'!$H$29,0,10*ROW('Sanitation Data'!H74))="","",OFFSET('Sanitation Data'!$H$29,0,10*ROW('Sanitation Data'!H74)))</f>
        <v/>
      </c>
      <c r="DG80" s="297" t="str">
        <f ca="true">+IF(OFFSET('Sanitation Data'!$H$30,0,10*ROW('Sanitation Data'!H74))="","",OFFSET('Sanitation Data'!$H$30,0,10*ROW('Sanitation Data'!H74)))</f>
        <v/>
      </c>
      <c r="DH80" s="297" t="str">
        <f ca="true">+IF(OFFSET('Sanitation Data'!$H$31,0,10*ROW('Sanitation Data'!H74))="","",OFFSET('Sanitation Data'!$H$31,0,10*ROW('Sanitation Data'!H74)))</f>
        <v/>
      </c>
      <c r="DI80" s="297" t="str">
        <f ca="true">+IF(OFFSET('Sanitation Data'!$H$32,0,10*ROW('Sanitation Data'!H74))="","",OFFSET('Sanitation Data'!$H$32,0,10*ROW('Sanitation Data'!H74)))</f>
        <v/>
      </c>
      <c r="DJ80" s="297" t="str">
        <f ca="true">+IF(OFFSET('Sanitation Data'!$I$28,0,10*ROW('Sanitation Data'!I74))="","",OFFSET('Sanitation Data'!$I$28,0,10*ROW('Sanitation Data'!I74)))</f>
        <v/>
      </c>
      <c r="DK80" s="297" t="str">
        <f ca="true">+IF(OFFSET('Sanitation Data'!$I$29,0,10*ROW('Sanitation Data'!I74))="","",OFFSET('Sanitation Data'!$I$29,0,10*ROW('Sanitation Data'!I74)))</f>
        <v/>
      </c>
      <c r="DL80" s="297" t="str">
        <f ca="true">+IF(OFFSET('Sanitation Data'!$I$30,0,10*ROW('Sanitation Data'!I74))="","",OFFSET('Sanitation Data'!$I$30,0,10*ROW('Sanitation Data'!I74)))</f>
        <v/>
      </c>
      <c r="DM80" s="297" t="str">
        <f ca="true">+IF(OFFSET('Sanitation Data'!$I$31,0,10*ROW('Sanitation Data'!I74))="","",OFFSET('Sanitation Data'!$I$31,0,10*ROW('Sanitation Data'!I74)))</f>
        <v/>
      </c>
      <c r="DN80" s="297" t="str">
        <f ca="true">+IF(OFFSET('Sanitation Data'!$I$32,0,10*ROW('Sanitation Data'!I74))="","",OFFSET('Sanitation Data'!$I$32,0,10*ROW('Sanitation Data'!I74)))</f>
        <v/>
      </c>
      <c r="DO80" s="297" t="str">
        <f ca="true">+IF(OFFSET('Hygiene Data'!$D$11,0,10*ROW('Hygiene Data'!D74))="","",OFFSET('Hygiene Data'!$D$11,0,10*ROW('Hygiene Data'!D74)))</f>
        <v/>
      </c>
      <c r="DP80" s="297" t="str">
        <f ca="true">+IF(OFFSET('Hygiene Data'!$D$12,0,10*ROW('Hygiene Data'!D74))="","",OFFSET('Hygiene Data'!$D$12,0,10*ROW('Hygiene Data'!D74)))</f>
        <v/>
      </c>
      <c r="DQ80" s="297" t="str">
        <f ca="true">+IF(OFFSET('Hygiene Data'!$D$13,0,10*ROW('Hygiene Data'!D74))="","",OFFSET('Hygiene Data'!$D$13,0,10*ROW('Hygiene Data'!D74)))</f>
        <v/>
      </c>
      <c r="DR80" s="297" t="str">
        <f ca="true">+IF(OFFSET('Hygiene Data'!$E$11,0,10*ROW('Hygiene Data'!E74))="","",OFFSET('Hygiene Data'!$E$11,0,10*ROW('Hygiene Data'!E74)))</f>
        <v/>
      </c>
      <c r="DS80" s="297" t="str">
        <f ca="true">+IF(OFFSET('Hygiene Data'!$E$12,0,10*ROW('Hygiene Data'!E74))="","",OFFSET('Hygiene Data'!$E$12,0,10*ROW('Hygiene Data'!E74)))</f>
        <v/>
      </c>
      <c r="DT80" s="297" t="str">
        <f ca="true">+IF(OFFSET('Hygiene Data'!$E$13,0,10*ROW('Hygiene Data'!E74))="","",OFFSET('Hygiene Data'!$E$13,0,10*ROW('Hygiene Data'!E74)))</f>
        <v/>
      </c>
      <c r="DU80" s="297" t="str">
        <f ca="true">+IF(OFFSET('Hygiene Data'!$F$11,0,10*ROW('Hygiene Data'!F74))="","",OFFSET('Hygiene Data'!$F$11,0,10*ROW('Hygiene Data'!F74)))</f>
        <v/>
      </c>
      <c r="DV80" s="297" t="str">
        <f ca="true">+IF(OFFSET('Hygiene Data'!$F$12,0,10*ROW('Hygiene Data'!F74))="","",OFFSET('Hygiene Data'!$F$12,0,10*ROW('Hygiene Data'!F74)))</f>
        <v/>
      </c>
      <c r="DW80" s="297" t="str">
        <f ca="true">+IF(OFFSET('Hygiene Data'!$F$13,0,10*ROW('Hygiene Data'!F74))="","",OFFSET('Hygiene Data'!$F$13,0,10*ROW('Hygiene Data'!F74)))</f>
        <v/>
      </c>
      <c r="DX80" s="297" t="str">
        <f ca="true">+IF(OFFSET('Hygiene Data'!$G$11,0,10*ROW('Hygiene Data'!G74))="","",OFFSET('Hygiene Data'!$G$11,0,10*ROW('Hygiene Data'!G74)))</f>
        <v/>
      </c>
      <c r="DY80" s="297" t="str">
        <f ca="true">+IF(OFFSET('Hygiene Data'!$G$12,0,10*ROW('Hygiene Data'!G74))="","",OFFSET('Hygiene Data'!$G$12,0,10*ROW('Hygiene Data'!G74)))</f>
        <v/>
      </c>
      <c r="DZ80" s="297" t="str">
        <f ca="true">+IF(OFFSET('Hygiene Data'!$G$13,0,10*ROW('Hygiene Data'!G74))="","",OFFSET('Hygiene Data'!$G$13,0,10*ROW('Hygiene Data'!G74)))</f>
        <v/>
      </c>
      <c r="EA80" s="297" t="str">
        <f ca="true">+IF(OFFSET('Hygiene Data'!$H$11,0,10*ROW('Hygiene Data'!H74))="","",OFFSET('Hygiene Data'!$H$11,0,10*ROW('Hygiene Data'!H74)))</f>
        <v/>
      </c>
      <c r="EB80" s="297" t="str">
        <f ca="true">+IF(OFFSET('Hygiene Data'!$H$12,0,10*ROW('Hygiene Data'!H74))="","",OFFSET('Hygiene Data'!$H$12,0,10*ROW('Hygiene Data'!H74)))</f>
        <v/>
      </c>
      <c r="EC80" s="297" t="str">
        <f ca="true">+IF(OFFSET('Hygiene Data'!$H$13,0,10*ROW('Hygiene Data'!H74))="","",OFFSET('Hygiene Data'!$H$13,0,10*ROW('Hygiene Data'!H74)))</f>
        <v/>
      </c>
      <c r="ED80" s="297" t="str">
        <f ca="true">+IF(OFFSET('Hygiene Data'!$I$11,0,10*ROW('Hygiene Data'!I74))="","",OFFSET('Hygiene Data'!$I$11,0,10*ROW('Hygiene Data'!I74)))</f>
        <v/>
      </c>
      <c r="EE80" s="297" t="str">
        <f ca="true">+IF(OFFSET('Hygiene Data'!$I$12,0,10*ROW('Hygiene Data'!I74))="","",OFFSET('Hygiene Data'!$I$12,0,10*ROW('Hygiene Data'!I74)))</f>
        <v/>
      </c>
      <c r="EF80" s="29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7"/>
      <c r="BS81" s="297" t="str">
        <f ca="true">+IF(OFFSET('Water Data'!$D$27,0,10*ROW('Water Data'!D75))="","",OFFSET('Water Data'!$D$27,0,10*ROW('Water Data'!D75)))</f>
        <v/>
      </c>
      <c r="BT81" s="297" t="str">
        <f ca="true">+IF(OFFSET('Water Data'!$D$28,0,10*ROW('Water Data'!D75))="","",OFFSET('Water Data'!$D$28,0,10*ROW('Water Data'!D75)))</f>
        <v/>
      </c>
      <c r="BU81" s="297" t="str">
        <f ca="true">+IF(OFFSET('Water Data'!$D$29,0,10*ROW('Water Data'!D75))="","",OFFSET('Water Data'!$D$29,0,10*ROW('Water Data'!D75)))</f>
        <v/>
      </c>
      <c r="BV81" s="297" t="str">
        <f ca="true">+IF(OFFSET('Water Data'!$E$27,0,10*ROW('Water Data'!E75))="","",OFFSET('Water Data'!$E$27,0,10*ROW('Water Data'!E75)))</f>
        <v/>
      </c>
      <c r="BW81" s="297" t="str">
        <f ca="true">+IF(OFFSET('Water Data'!$E$28,0,10*ROW('Water Data'!E75))="","",OFFSET('Water Data'!$E$28,0,10*ROW('Water Data'!E75)))</f>
        <v/>
      </c>
      <c r="BX81" s="297" t="str">
        <f ca="true">+IF(OFFSET('Water Data'!$E$29,0,10*ROW('Water Data'!E75))="","",OFFSET('Water Data'!$E$29,0,10*ROW('Water Data'!E75)))</f>
        <v/>
      </c>
      <c r="BY81" s="297" t="str">
        <f ca="true">+IF(OFFSET('Water Data'!$F$27,0,10*ROW('Water Data'!F75))="","",OFFSET('Water Data'!$F$27,0,10*ROW('Water Data'!F75)))</f>
        <v/>
      </c>
      <c r="BZ81" s="297" t="str">
        <f ca="true">+IF(OFFSET('Water Data'!$F$28,0,10*ROW('Water Data'!F75))="","",OFFSET('Water Data'!$F$28,0,10*ROW('Water Data'!F75)))</f>
        <v/>
      </c>
      <c r="CA81" s="297" t="str">
        <f ca="true">+IF(OFFSET('Water Data'!$F$29,0,10*ROW('Water Data'!F75))="","",OFFSET('Water Data'!$F$29,0,10*ROW('Water Data'!F75)))</f>
        <v/>
      </c>
      <c r="CB81" s="297" t="str">
        <f ca="true">+IF(OFFSET('Water Data'!$G$27,0,10*ROW('Water Data'!G75))="","",OFFSET('Water Data'!$G$27,0,10*ROW('Water Data'!G75)))</f>
        <v/>
      </c>
      <c r="CC81" s="297" t="str">
        <f ca="true">+IF(OFFSET('Water Data'!$G$28,0,10*ROW('Water Data'!G75))="","",OFFSET('Water Data'!$G$28,0,10*ROW('Water Data'!G75)))</f>
        <v/>
      </c>
      <c r="CD81" s="297" t="str">
        <f ca="true">+IF(OFFSET('Water Data'!$G$29,0,10*ROW('Water Data'!G75))="","",OFFSET('Water Data'!$G$29,0,10*ROW('Water Data'!G75)))</f>
        <v/>
      </c>
      <c r="CE81" s="297" t="str">
        <f ca="true">+IF(OFFSET('Water Data'!$H$27,0,10*ROW('Water Data'!H75))="","",OFFSET('Water Data'!$H$27,0,10*ROW('Water Data'!H75)))</f>
        <v/>
      </c>
      <c r="CF81" s="297" t="str">
        <f ca="true">+IF(OFFSET('Water Data'!$H$28,0,10*ROW('Water Data'!H75))="","",OFFSET('Water Data'!$H$28,0,10*ROW('Water Data'!H75)))</f>
        <v/>
      </c>
      <c r="CG81" s="297" t="str">
        <f ca="true">+IF(OFFSET('Water Data'!$H$29,0,10*ROW('Water Data'!H75))="","",OFFSET('Water Data'!$H$29,0,10*ROW('Water Data'!H75)))</f>
        <v/>
      </c>
      <c r="CH81" s="297" t="str">
        <f ca="true">+IF(OFFSET('Water Data'!$I$27,0,10*ROW('Water Data'!I75))="","",OFFSET('Water Data'!$I$27,0,10*ROW('Water Data'!I75)))</f>
        <v/>
      </c>
      <c r="CI81" s="297" t="str">
        <f ca="true">+IF(OFFSET('Water Data'!$I$28,0,10*ROW('Water Data'!I75))="","",OFFSET('Water Data'!$I$28,0,10*ROW('Water Data'!I75)))</f>
        <v/>
      </c>
      <c r="CJ81" s="297" t="str">
        <f ca="true">+IF(OFFSET('Water Data'!$I$29,0,10*ROW('Water Data'!I75))="","",OFFSET('Water Data'!$I$29,0,10*ROW('Water Data'!I75)))</f>
        <v/>
      </c>
      <c r="CK81" s="297" t="str">
        <f ca="true">+IF(OFFSET('Sanitation Data'!$D$28,0,10*ROW('Sanitation Data'!D75))="","",OFFSET('Sanitation Data'!$D$28,0,10*ROW('Sanitation Data'!D75)))</f>
        <v/>
      </c>
      <c r="CL81" s="297" t="str">
        <f ca="true">+IF(OFFSET('Sanitation Data'!$D$29,0,10*ROW('Sanitation Data'!D75))="","",OFFSET('Sanitation Data'!$D$29,0,10*ROW('Sanitation Data'!D75)))</f>
        <v/>
      </c>
      <c r="CM81" s="297" t="str">
        <f ca="true">+IF(OFFSET('Sanitation Data'!$D$30,0,10*ROW('Sanitation Data'!D75))="","",OFFSET('Sanitation Data'!$D$30,0,10*ROW('Sanitation Data'!D75)))</f>
        <v/>
      </c>
      <c r="CN81" s="297" t="str">
        <f ca="true">+IF(OFFSET('Sanitation Data'!$D$31,0,10*ROW('Sanitation Data'!D75))="","",OFFSET('Sanitation Data'!$D$31,0,10*ROW('Sanitation Data'!D75)))</f>
        <v/>
      </c>
      <c r="CO81" s="297" t="str">
        <f ca="true">+IF(OFFSET('Sanitation Data'!$D$32,0,10*ROW('Sanitation Data'!D75))="","",OFFSET('Sanitation Data'!$D$32,0,10*ROW('Sanitation Data'!D75)))</f>
        <v/>
      </c>
      <c r="CP81" s="297" t="str">
        <f ca="true">+IF(OFFSET('Sanitation Data'!$E$28,0,10*ROW('Sanitation Data'!E75))="","",OFFSET('Sanitation Data'!$E$28,0,10*ROW('Sanitation Data'!E75)))</f>
        <v/>
      </c>
      <c r="CQ81" s="297" t="str">
        <f ca="true">+IF(OFFSET('Sanitation Data'!$E$29,0,10*ROW('Sanitation Data'!E75))="","",OFFSET('Sanitation Data'!$E$29,0,10*ROW('Sanitation Data'!E75)))</f>
        <v/>
      </c>
      <c r="CR81" s="297" t="str">
        <f ca="true">+IF(OFFSET('Sanitation Data'!$E$30,0,10*ROW('Sanitation Data'!E75))="","",OFFSET('Sanitation Data'!$E$30,0,10*ROW('Sanitation Data'!E75)))</f>
        <v/>
      </c>
      <c r="CS81" s="297" t="str">
        <f ca="true">+IF(OFFSET('Sanitation Data'!$E$31,0,10*ROW('Sanitation Data'!E75))="","",OFFSET('Sanitation Data'!$E$31,0,10*ROW('Sanitation Data'!E75)))</f>
        <v/>
      </c>
      <c r="CT81" s="297" t="str">
        <f ca="true">+IF(OFFSET('Sanitation Data'!$E$32,0,10*ROW('Sanitation Data'!E75))="","",OFFSET('Sanitation Data'!$E$32,0,10*ROW('Sanitation Data'!E75)))</f>
        <v/>
      </c>
      <c r="CU81" s="297" t="str">
        <f ca="true">+IF(OFFSET('Sanitation Data'!$F$28,0,10*ROW('Sanitation Data'!F75))="","",OFFSET('Sanitation Data'!$F$28,0,10*ROW('Sanitation Data'!F75)))</f>
        <v/>
      </c>
      <c r="CV81" s="297" t="str">
        <f ca="true">+IF(OFFSET('Sanitation Data'!$F$29,0,10*ROW('Sanitation Data'!F75))="","",OFFSET('Sanitation Data'!$F$29,0,10*ROW('Sanitation Data'!F75)))</f>
        <v/>
      </c>
      <c r="CW81" s="297" t="str">
        <f ca="true">+IF(OFFSET('Sanitation Data'!$F$30,0,10*ROW('Sanitation Data'!F75))="","",OFFSET('Sanitation Data'!$F$30,0,10*ROW('Sanitation Data'!F75)))</f>
        <v/>
      </c>
      <c r="CX81" s="297" t="str">
        <f ca="true">+IF(OFFSET('Sanitation Data'!$F$31,0,10*ROW('Sanitation Data'!F75))="","",OFFSET('Sanitation Data'!$F$31,0,10*ROW('Sanitation Data'!F75)))</f>
        <v/>
      </c>
      <c r="CY81" s="297" t="str">
        <f ca="true">+IF(OFFSET('Sanitation Data'!$F$32,0,10*ROW('Sanitation Data'!F75))="","",OFFSET('Sanitation Data'!$F$32,0,10*ROW('Sanitation Data'!F75)))</f>
        <v/>
      </c>
      <c r="CZ81" s="297" t="str">
        <f ca="true">+IF(OFFSET('Sanitation Data'!$G$28,0,10*ROW('Sanitation Data'!G75))="","",OFFSET('Sanitation Data'!$G$28,0,10*ROW('Sanitation Data'!G75)))</f>
        <v/>
      </c>
      <c r="DA81" s="297" t="str">
        <f ca="true">+IF(OFFSET('Sanitation Data'!$G$29,0,10*ROW('Sanitation Data'!G75))="","",OFFSET('Sanitation Data'!$G$29,0,10*ROW('Sanitation Data'!G75)))</f>
        <v/>
      </c>
      <c r="DB81" s="297" t="str">
        <f ca="true">+IF(OFFSET('Sanitation Data'!$G$30,0,10*ROW('Sanitation Data'!G75))="","",OFFSET('Sanitation Data'!$G$30,0,10*ROW('Sanitation Data'!G75)))</f>
        <v/>
      </c>
      <c r="DC81" s="297" t="str">
        <f ca="true">+IF(OFFSET('Sanitation Data'!$G$31,0,10*ROW('Sanitation Data'!G75))="","",OFFSET('Sanitation Data'!$G$31,0,10*ROW('Sanitation Data'!G75)))</f>
        <v/>
      </c>
      <c r="DD81" s="297" t="str">
        <f ca="true">+IF(OFFSET('Sanitation Data'!$G$32,0,10*ROW('Sanitation Data'!G75))="","",OFFSET('Sanitation Data'!$G$32,0,10*ROW('Sanitation Data'!G75)))</f>
        <v/>
      </c>
      <c r="DE81" s="297" t="str">
        <f ca="true">+IF(OFFSET('Sanitation Data'!$H$28,0,10*ROW('Sanitation Data'!H75))="","",OFFSET('Sanitation Data'!$H$28,0,10*ROW('Sanitation Data'!H75)))</f>
        <v/>
      </c>
      <c r="DF81" s="297" t="str">
        <f ca="true">+IF(OFFSET('Sanitation Data'!$H$29,0,10*ROW('Sanitation Data'!H75))="","",OFFSET('Sanitation Data'!$H$29,0,10*ROW('Sanitation Data'!H75)))</f>
        <v/>
      </c>
      <c r="DG81" s="297" t="str">
        <f ca="true">+IF(OFFSET('Sanitation Data'!$H$30,0,10*ROW('Sanitation Data'!H75))="","",OFFSET('Sanitation Data'!$H$30,0,10*ROW('Sanitation Data'!H75)))</f>
        <v/>
      </c>
      <c r="DH81" s="297" t="str">
        <f ca="true">+IF(OFFSET('Sanitation Data'!$H$31,0,10*ROW('Sanitation Data'!H75))="","",OFFSET('Sanitation Data'!$H$31,0,10*ROW('Sanitation Data'!H75)))</f>
        <v/>
      </c>
      <c r="DI81" s="297" t="str">
        <f ca="true">+IF(OFFSET('Sanitation Data'!$H$32,0,10*ROW('Sanitation Data'!H75))="","",OFFSET('Sanitation Data'!$H$32,0,10*ROW('Sanitation Data'!H75)))</f>
        <v/>
      </c>
      <c r="DJ81" s="297" t="str">
        <f ca="true">+IF(OFFSET('Sanitation Data'!$I$28,0,10*ROW('Sanitation Data'!I75))="","",OFFSET('Sanitation Data'!$I$28,0,10*ROW('Sanitation Data'!I75)))</f>
        <v/>
      </c>
      <c r="DK81" s="297" t="str">
        <f ca="true">+IF(OFFSET('Sanitation Data'!$I$29,0,10*ROW('Sanitation Data'!I75))="","",OFFSET('Sanitation Data'!$I$29,0,10*ROW('Sanitation Data'!I75)))</f>
        <v/>
      </c>
      <c r="DL81" s="297" t="str">
        <f ca="true">+IF(OFFSET('Sanitation Data'!$I$30,0,10*ROW('Sanitation Data'!I75))="","",OFFSET('Sanitation Data'!$I$30,0,10*ROW('Sanitation Data'!I75)))</f>
        <v/>
      </c>
      <c r="DM81" s="297" t="str">
        <f ca="true">+IF(OFFSET('Sanitation Data'!$I$31,0,10*ROW('Sanitation Data'!I75))="","",OFFSET('Sanitation Data'!$I$31,0,10*ROW('Sanitation Data'!I75)))</f>
        <v/>
      </c>
      <c r="DN81" s="297" t="str">
        <f ca="true">+IF(OFFSET('Sanitation Data'!$I$32,0,10*ROW('Sanitation Data'!I75))="","",OFFSET('Sanitation Data'!$I$32,0,10*ROW('Sanitation Data'!I75)))</f>
        <v/>
      </c>
      <c r="DO81" s="297" t="str">
        <f ca="true">+IF(OFFSET('Hygiene Data'!$D$11,0,10*ROW('Hygiene Data'!D75))="","",OFFSET('Hygiene Data'!$D$11,0,10*ROW('Hygiene Data'!D75)))</f>
        <v/>
      </c>
      <c r="DP81" s="297" t="str">
        <f ca="true">+IF(OFFSET('Hygiene Data'!$D$12,0,10*ROW('Hygiene Data'!D75))="","",OFFSET('Hygiene Data'!$D$12,0,10*ROW('Hygiene Data'!D75)))</f>
        <v/>
      </c>
      <c r="DQ81" s="297" t="str">
        <f ca="true">+IF(OFFSET('Hygiene Data'!$D$13,0,10*ROW('Hygiene Data'!D75))="","",OFFSET('Hygiene Data'!$D$13,0,10*ROW('Hygiene Data'!D75)))</f>
        <v/>
      </c>
      <c r="DR81" s="297" t="str">
        <f ca="true">+IF(OFFSET('Hygiene Data'!$E$11,0,10*ROW('Hygiene Data'!E75))="","",OFFSET('Hygiene Data'!$E$11,0,10*ROW('Hygiene Data'!E75)))</f>
        <v/>
      </c>
      <c r="DS81" s="297" t="str">
        <f ca="true">+IF(OFFSET('Hygiene Data'!$E$12,0,10*ROW('Hygiene Data'!E75))="","",OFFSET('Hygiene Data'!$E$12,0,10*ROW('Hygiene Data'!E75)))</f>
        <v/>
      </c>
      <c r="DT81" s="297" t="str">
        <f ca="true">+IF(OFFSET('Hygiene Data'!$E$13,0,10*ROW('Hygiene Data'!E75))="","",OFFSET('Hygiene Data'!$E$13,0,10*ROW('Hygiene Data'!E75)))</f>
        <v/>
      </c>
      <c r="DU81" s="297" t="str">
        <f ca="true">+IF(OFFSET('Hygiene Data'!$F$11,0,10*ROW('Hygiene Data'!F75))="","",OFFSET('Hygiene Data'!$F$11,0,10*ROW('Hygiene Data'!F75)))</f>
        <v/>
      </c>
      <c r="DV81" s="297" t="str">
        <f ca="true">+IF(OFFSET('Hygiene Data'!$F$12,0,10*ROW('Hygiene Data'!F75))="","",OFFSET('Hygiene Data'!$F$12,0,10*ROW('Hygiene Data'!F75)))</f>
        <v/>
      </c>
      <c r="DW81" s="297" t="str">
        <f ca="true">+IF(OFFSET('Hygiene Data'!$F$13,0,10*ROW('Hygiene Data'!F75))="","",OFFSET('Hygiene Data'!$F$13,0,10*ROW('Hygiene Data'!F75)))</f>
        <v/>
      </c>
      <c r="DX81" s="297" t="str">
        <f ca="true">+IF(OFFSET('Hygiene Data'!$G$11,0,10*ROW('Hygiene Data'!G75))="","",OFFSET('Hygiene Data'!$G$11,0,10*ROW('Hygiene Data'!G75)))</f>
        <v/>
      </c>
      <c r="DY81" s="297" t="str">
        <f ca="true">+IF(OFFSET('Hygiene Data'!$G$12,0,10*ROW('Hygiene Data'!G75))="","",OFFSET('Hygiene Data'!$G$12,0,10*ROW('Hygiene Data'!G75)))</f>
        <v/>
      </c>
      <c r="DZ81" s="297" t="str">
        <f ca="true">+IF(OFFSET('Hygiene Data'!$G$13,0,10*ROW('Hygiene Data'!G75))="","",OFFSET('Hygiene Data'!$G$13,0,10*ROW('Hygiene Data'!G75)))</f>
        <v/>
      </c>
      <c r="EA81" s="297" t="str">
        <f ca="true">+IF(OFFSET('Hygiene Data'!$H$11,0,10*ROW('Hygiene Data'!H75))="","",OFFSET('Hygiene Data'!$H$11,0,10*ROW('Hygiene Data'!H75)))</f>
        <v/>
      </c>
      <c r="EB81" s="297" t="str">
        <f ca="true">+IF(OFFSET('Hygiene Data'!$H$12,0,10*ROW('Hygiene Data'!H75))="","",OFFSET('Hygiene Data'!$H$12,0,10*ROW('Hygiene Data'!H75)))</f>
        <v/>
      </c>
      <c r="EC81" s="297" t="str">
        <f ca="true">+IF(OFFSET('Hygiene Data'!$H$13,0,10*ROW('Hygiene Data'!H75))="","",OFFSET('Hygiene Data'!$H$13,0,10*ROW('Hygiene Data'!H75)))</f>
        <v/>
      </c>
      <c r="ED81" s="297" t="str">
        <f ca="true">+IF(OFFSET('Hygiene Data'!$I$11,0,10*ROW('Hygiene Data'!I75))="","",OFFSET('Hygiene Data'!$I$11,0,10*ROW('Hygiene Data'!I75)))</f>
        <v/>
      </c>
      <c r="EE81" s="297" t="str">
        <f ca="true">+IF(OFFSET('Hygiene Data'!$I$12,0,10*ROW('Hygiene Data'!I75))="","",OFFSET('Hygiene Data'!$I$12,0,10*ROW('Hygiene Data'!I75)))</f>
        <v/>
      </c>
      <c r="EF81" s="29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7"/>
      <c r="BS82" s="297" t="str">
        <f ca="true">+IF(OFFSET('Water Data'!$D$27,0,10*ROW('Water Data'!D76))="","",OFFSET('Water Data'!$D$27,0,10*ROW('Water Data'!D76)))</f>
        <v/>
      </c>
      <c r="BT82" s="297" t="str">
        <f ca="true">+IF(OFFSET('Water Data'!$D$28,0,10*ROW('Water Data'!D76))="","",OFFSET('Water Data'!$D$28,0,10*ROW('Water Data'!D76)))</f>
        <v/>
      </c>
      <c r="BU82" s="297" t="str">
        <f ca="true">+IF(OFFSET('Water Data'!$D$29,0,10*ROW('Water Data'!D76))="","",OFFSET('Water Data'!$D$29,0,10*ROW('Water Data'!D76)))</f>
        <v/>
      </c>
      <c r="BV82" s="297" t="str">
        <f ca="true">+IF(OFFSET('Water Data'!$E$27,0,10*ROW('Water Data'!E76))="","",OFFSET('Water Data'!$E$27,0,10*ROW('Water Data'!E76)))</f>
        <v/>
      </c>
      <c r="BW82" s="297" t="str">
        <f ca="true">+IF(OFFSET('Water Data'!$E$28,0,10*ROW('Water Data'!E76))="","",OFFSET('Water Data'!$E$28,0,10*ROW('Water Data'!E76)))</f>
        <v/>
      </c>
      <c r="BX82" s="297" t="str">
        <f ca="true">+IF(OFFSET('Water Data'!$E$29,0,10*ROW('Water Data'!E76))="","",OFFSET('Water Data'!$E$29,0,10*ROW('Water Data'!E76)))</f>
        <v/>
      </c>
      <c r="BY82" s="297" t="str">
        <f ca="true">+IF(OFFSET('Water Data'!$F$27,0,10*ROW('Water Data'!F76))="","",OFFSET('Water Data'!$F$27,0,10*ROW('Water Data'!F76)))</f>
        <v/>
      </c>
      <c r="BZ82" s="297" t="str">
        <f ca="true">+IF(OFFSET('Water Data'!$F$28,0,10*ROW('Water Data'!F76))="","",OFFSET('Water Data'!$F$28,0,10*ROW('Water Data'!F76)))</f>
        <v/>
      </c>
      <c r="CA82" s="297" t="str">
        <f ca="true">+IF(OFFSET('Water Data'!$F$29,0,10*ROW('Water Data'!F76))="","",OFFSET('Water Data'!$F$29,0,10*ROW('Water Data'!F76)))</f>
        <v/>
      </c>
      <c r="CB82" s="297" t="str">
        <f ca="true">+IF(OFFSET('Water Data'!$G$27,0,10*ROW('Water Data'!G76))="","",OFFSET('Water Data'!$G$27,0,10*ROW('Water Data'!G76)))</f>
        <v/>
      </c>
      <c r="CC82" s="297" t="str">
        <f ca="true">+IF(OFFSET('Water Data'!$G$28,0,10*ROW('Water Data'!G76))="","",OFFSET('Water Data'!$G$28,0,10*ROW('Water Data'!G76)))</f>
        <v/>
      </c>
      <c r="CD82" s="297" t="str">
        <f ca="true">+IF(OFFSET('Water Data'!$G$29,0,10*ROW('Water Data'!G76))="","",OFFSET('Water Data'!$G$29,0,10*ROW('Water Data'!G76)))</f>
        <v/>
      </c>
      <c r="CE82" s="297" t="str">
        <f ca="true">+IF(OFFSET('Water Data'!$H$27,0,10*ROW('Water Data'!H76))="","",OFFSET('Water Data'!$H$27,0,10*ROW('Water Data'!H76)))</f>
        <v/>
      </c>
      <c r="CF82" s="297" t="str">
        <f ca="true">+IF(OFFSET('Water Data'!$H$28,0,10*ROW('Water Data'!H76))="","",OFFSET('Water Data'!$H$28,0,10*ROW('Water Data'!H76)))</f>
        <v/>
      </c>
      <c r="CG82" s="297" t="str">
        <f ca="true">+IF(OFFSET('Water Data'!$H$29,0,10*ROW('Water Data'!H76))="","",OFFSET('Water Data'!$H$29,0,10*ROW('Water Data'!H76)))</f>
        <v/>
      </c>
      <c r="CH82" s="297" t="str">
        <f ca="true">+IF(OFFSET('Water Data'!$I$27,0,10*ROW('Water Data'!I76))="","",OFFSET('Water Data'!$I$27,0,10*ROW('Water Data'!I76)))</f>
        <v/>
      </c>
      <c r="CI82" s="297" t="str">
        <f ca="true">+IF(OFFSET('Water Data'!$I$28,0,10*ROW('Water Data'!I76))="","",OFFSET('Water Data'!$I$28,0,10*ROW('Water Data'!I76)))</f>
        <v/>
      </c>
      <c r="CJ82" s="297" t="str">
        <f ca="true">+IF(OFFSET('Water Data'!$I$29,0,10*ROW('Water Data'!I76))="","",OFFSET('Water Data'!$I$29,0,10*ROW('Water Data'!I76)))</f>
        <v/>
      </c>
      <c r="CK82" s="297" t="str">
        <f ca="true">+IF(OFFSET('Sanitation Data'!$D$28,0,10*ROW('Sanitation Data'!D76))="","",OFFSET('Sanitation Data'!$D$28,0,10*ROW('Sanitation Data'!D76)))</f>
        <v/>
      </c>
      <c r="CL82" s="297" t="str">
        <f ca="true">+IF(OFFSET('Sanitation Data'!$D$29,0,10*ROW('Sanitation Data'!D76))="","",OFFSET('Sanitation Data'!$D$29,0,10*ROW('Sanitation Data'!D76)))</f>
        <v/>
      </c>
      <c r="CM82" s="297" t="str">
        <f ca="true">+IF(OFFSET('Sanitation Data'!$D$30,0,10*ROW('Sanitation Data'!D76))="","",OFFSET('Sanitation Data'!$D$30,0,10*ROW('Sanitation Data'!D76)))</f>
        <v/>
      </c>
      <c r="CN82" s="297" t="str">
        <f ca="true">+IF(OFFSET('Sanitation Data'!$D$31,0,10*ROW('Sanitation Data'!D76))="","",OFFSET('Sanitation Data'!$D$31,0,10*ROW('Sanitation Data'!D76)))</f>
        <v/>
      </c>
      <c r="CO82" s="297" t="str">
        <f ca="true">+IF(OFFSET('Sanitation Data'!$D$32,0,10*ROW('Sanitation Data'!D76))="","",OFFSET('Sanitation Data'!$D$32,0,10*ROW('Sanitation Data'!D76)))</f>
        <v/>
      </c>
      <c r="CP82" s="297" t="str">
        <f ca="true">+IF(OFFSET('Sanitation Data'!$E$28,0,10*ROW('Sanitation Data'!E76))="","",OFFSET('Sanitation Data'!$E$28,0,10*ROW('Sanitation Data'!E76)))</f>
        <v/>
      </c>
      <c r="CQ82" s="297" t="str">
        <f ca="true">+IF(OFFSET('Sanitation Data'!$E$29,0,10*ROW('Sanitation Data'!E76))="","",OFFSET('Sanitation Data'!$E$29,0,10*ROW('Sanitation Data'!E76)))</f>
        <v/>
      </c>
      <c r="CR82" s="297" t="str">
        <f ca="true">+IF(OFFSET('Sanitation Data'!$E$30,0,10*ROW('Sanitation Data'!E76))="","",OFFSET('Sanitation Data'!$E$30,0,10*ROW('Sanitation Data'!E76)))</f>
        <v/>
      </c>
      <c r="CS82" s="297" t="str">
        <f ca="true">+IF(OFFSET('Sanitation Data'!$E$31,0,10*ROW('Sanitation Data'!E76))="","",OFFSET('Sanitation Data'!$E$31,0,10*ROW('Sanitation Data'!E76)))</f>
        <v/>
      </c>
      <c r="CT82" s="297" t="str">
        <f ca="true">+IF(OFFSET('Sanitation Data'!$E$32,0,10*ROW('Sanitation Data'!E76))="","",OFFSET('Sanitation Data'!$E$32,0,10*ROW('Sanitation Data'!E76)))</f>
        <v/>
      </c>
      <c r="CU82" s="297" t="str">
        <f ca="true">+IF(OFFSET('Sanitation Data'!$F$28,0,10*ROW('Sanitation Data'!F76))="","",OFFSET('Sanitation Data'!$F$28,0,10*ROW('Sanitation Data'!F76)))</f>
        <v/>
      </c>
      <c r="CV82" s="297" t="str">
        <f ca="true">+IF(OFFSET('Sanitation Data'!$F$29,0,10*ROW('Sanitation Data'!F76))="","",OFFSET('Sanitation Data'!$F$29,0,10*ROW('Sanitation Data'!F76)))</f>
        <v/>
      </c>
      <c r="CW82" s="297" t="str">
        <f ca="true">+IF(OFFSET('Sanitation Data'!$F$30,0,10*ROW('Sanitation Data'!F76))="","",OFFSET('Sanitation Data'!$F$30,0,10*ROW('Sanitation Data'!F76)))</f>
        <v/>
      </c>
      <c r="CX82" s="297" t="str">
        <f ca="true">+IF(OFFSET('Sanitation Data'!$F$31,0,10*ROW('Sanitation Data'!F76))="","",OFFSET('Sanitation Data'!$F$31,0,10*ROW('Sanitation Data'!F76)))</f>
        <v/>
      </c>
      <c r="CY82" s="297" t="str">
        <f ca="true">+IF(OFFSET('Sanitation Data'!$F$32,0,10*ROW('Sanitation Data'!F76))="","",OFFSET('Sanitation Data'!$F$32,0,10*ROW('Sanitation Data'!F76)))</f>
        <v/>
      </c>
      <c r="CZ82" s="297" t="str">
        <f ca="true">+IF(OFFSET('Sanitation Data'!$G$28,0,10*ROW('Sanitation Data'!G76))="","",OFFSET('Sanitation Data'!$G$28,0,10*ROW('Sanitation Data'!G76)))</f>
        <v/>
      </c>
      <c r="DA82" s="297" t="str">
        <f ca="true">+IF(OFFSET('Sanitation Data'!$G$29,0,10*ROW('Sanitation Data'!G76))="","",OFFSET('Sanitation Data'!$G$29,0,10*ROW('Sanitation Data'!G76)))</f>
        <v/>
      </c>
      <c r="DB82" s="297" t="str">
        <f ca="true">+IF(OFFSET('Sanitation Data'!$G$30,0,10*ROW('Sanitation Data'!G76))="","",OFFSET('Sanitation Data'!$G$30,0,10*ROW('Sanitation Data'!G76)))</f>
        <v/>
      </c>
      <c r="DC82" s="297" t="str">
        <f ca="true">+IF(OFFSET('Sanitation Data'!$G$31,0,10*ROW('Sanitation Data'!G76))="","",OFFSET('Sanitation Data'!$G$31,0,10*ROW('Sanitation Data'!G76)))</f>
        <v/>
      </c>
      <c r="DD82" s="297" t="str">
        <f ca="true">+IF(OFFSET('Sanitation Data'!$G$32,0,10*ROW('Sanitation Data'!G76))="","",OFFSET('Sanitation Data'!$G$32,0,10*ROW('Sanitation Data'!G76)))</f>
        <v/>
      </c>
      <c r="DE82" s="297" t="str">
        <f ca="true">+IF(OFFSET('Sanitation Data'!$H$28,0,10*ROW('Sanitation Data'!H76))="","",OFFSET('Sanitation Data'!$H$28,0,10*ROW('Sanitation Data'!H76)))</f>
        <v/>
      </c>
      <c r="DF82" s="297" t="str">
        <f ca="true">+IF(OFFSET('Sanitation Data'!$H$29,0,10*ROW('Sanitation Data'!H76))="","",OFFSET('Sanitation Data'!$H$29,0,10*ROW('Sanitation Data'!H76)))</f>
        <v/>
      </c>
      <c r="DG82" s="297" t="str">
        <f ca="true">+IF(OFFSET('Sanitation Data'!$H$30,0,10*ROW('Sanitation Data'!H76))="","",OFFSET('Sanitation Data'!$H$30,0,10*ROW('Sanitation Data'!H76)))</f>
        <v/>
      </c>
      <c r="DH82" s="297" t="str">
        <f ca="true">+IF(OFFSET('Sanitation Data'!$H$31,0,10*ROW('Sanitation Data'!H76))="","",OFFSET('Sanitation Data'!$H$31,0,10*ROW('Sanitation Data'!H76)))</f>
        <v/>
      </c>
      <c r="DI82" s="297" t="str">
        <f ca="true">+IF(OFFSET('Sanitation Data'!$H$32,0,10*ROW('Sanitation Data'!H76))="","",OFFSET('Sanitation Data'!$H$32,0,10*ROW('Sanitation Data'!H76)))</f>
        <v/>
      </c>
      <c r="DJ82" s="297" t="str">
        <f ca="true">+IF(OFFSET('Sanitation Data'!$I$28,0,10*ROW('Sanitation Data'!I76))="","",OFFSET('Sanitation Data'!$I$28,0,10*ROW('Sanitation Data'!I76)))</f>
        <v/>
      </c>
      <c r="DK82" s="297" t="str">
        <f ca="true">+IF(OFFSET('Sanitation Data'!$I$29,0,10*ROW('Sanitation Data'!I76))="","",OFFSET('Sanitation Data'!$I$29,0,10*ROW('Sanitation Data'!I76)))</f>
        <v/>
      </c>
      <c r="DL82" s="297" t="str">
        <f ca="true">+IF(OFFSET('Sanitation Data'!$I$30,0,10*ROW('Sanitation Data'!I76))="","",OFFSET('Sanitation Data'!$I$30,0,10*ROW('Sanitation Data'!I76)))</f>
        <v/>
      </c>
      <c r="DM82" s="297" t="str">
        <f ca="true">+IF(OFFSET('Sanitation Data'!$I$31,0,10*ROW('Sanitation Data'!I76))="","",OFFSET('Sanitation Data'!$I$31,0,10*ROW('Sanitation Data'!I76)))</f>
        <v/>
      </c>
      <c r="DN82" s="297" t="str">
        <f ca="true">+IF(OFFSET('Sanitation Data'!$I$32,0,10*ROW('Sanitation Data'!I76))="","",OFFSET('Sanitation Data'!$I$32,0,10*ROW('Sanitation Data'!I76)))</f>
        <v/>
      </c>
      <c r="DO82" s="297" t="str">
        <f ca="true">+IF(OFFSET('Hygiene Data'!$D$11,0,10*ROW('Hygiene Data'!D76))="","",OFFSET('Hygiene Data'!$D$11,0,10*ROW('Hygiene Data'!D76)))</f>
        <v/>
      </c>
      <c r="DP82" s="297" t="str">
        <f ca="true">+IF(OFFSET('Hygiene Data'!$D$12,0,10*ROW('Hygiene Data'!D76))="","",OFFSET('Hygiene Data'!$D$12,0,10*ROW('Hygiene Data'!D76)))</f>
        <v/>
      </c>
      <c r="DQ82" s="297" t="str">
        <f ca="true">+IF(OFFSET('Hygiene Data'!$D$13,0,10*ROW('Hygiene Data'!D76))="","",OFFSET('Hygiene Data'!$D$13,0,10*ROW('Hygiene Data'!D76)))</f>
        <v/>
      </c>
      <c r="DR82" s="297" t="str">
        <f ca="true">+IF(OFFSET('Hygiene Data'!$E$11,0,10*ROW('Hygiene Data'!E76))="","",OFFSET('Hygiene Data'!$E$11,0,10*ROW('Hygiene Data'!E76)))</f>
        <v/>
      </c>
      <c r="DS82" s="297" t="str">
        <f ca="true">+IF(OFFSET('Hygiene Data'!$E$12,0,10*ROW('Hygiene Data'!E76))="","",OFFSET('Hygiene Data'!$E$12,0,10*ROW('Hygiene Data'!E76)))</f>
        <v/>
      </c>
      <c r="DT82" s="297" t="str">
        <f ca="true">+IF(OFFSET('Hygiene Data'!$E$13,0,10*ROW('Hygiene Data'!E76))="","",OFFSET('Hygiene Data'!$E$13,0,10*ROW('Hygiene Data'!E76)))</f>
        <v/>
      </c>
      <c r="DU82" s="297" t="str">
        <f ca="true">+IF(OFFSET('Hygiene Data'!$F$11,0,10*ROW('Hygiene Data'!F76))="","",OFFSET('Hygiene Data'!$F$11,0,10*ROW('Hygiene Data'!F76)))</f>
        <v/>
      </c>
      <c r="DV82" s="297" t="str">
        <f ca="true">+IF(OFFSET('Hygiene Data'!$F$12,0,10*ROW('Hygiene Data'!F76))="","",OFFSET('Hygiene Data'!$F$12,0,10*ROW('Hygiene Data'!F76)))</f>
        <v/>
      </c>
      <c r="DW82" s="297" t="str">
        <f ca="true">+IF(OFFSET('Hygiene Data'!$F$13,0,10*ROW('Hygiene Data'!F76))="","",OFFSET('Hygiene Data'!$F$13,0,10*ROW('Hygiene Data'!F76)))</f>
        <v/>
      </c>
      <c r="DX82" s="297" t="str">
        <f ca="true">+IF(OFFSET('Hygiene Data'!$G$11,0,10*ROW('Hygiene Data'!G76))="","",OFFSET('Hygiene Data'!$G$11,0,10*ROW('Hygiene Data'!G76)))</f>
        <v/>
      </c>
      <c r="DY82" s="297" t="str">
        <f ca="true">+IF(OFFSET('Hygiene Data'!$G$12,0,10*ROW('Hygiene Data'!G76))="","",OFFSET('Hygiene Data'!$G$12,0,10*ROW('Hygiene Data'!G76)))</f>
        <v/>
      </c>
      <c r="DZ82" s="297" t="str">
        <f ca="true">+IF(OFFSET('Hygiene Data'!$G$13,0,10*ROW('Hygiene Data'!G76))="","",OFFSET('Hygiene Data'!$G$13,0,10*ROW('Hygiene Data'!G76)))</f>
        <v/>
      </c>
      <c r="EA82" s="297" t="str">
        <f ca="true">+IF(OFFSET('Hygiene Data'!$H$11,0,10*ROW('Hygiene Data'!H76))="","",OFFSET('Hygiene Data'!$H$11,0,10*ROW('Hygiene Data'!H76)))</f>
        <v/>
      </c>
      <c r="EB82" s="297" t="str">
        <f ca="true">+IF(OFFSET('Hygiene Data'!$H$12,0,10*ROW('Hygiene Data'!H76))="","",OFFSET('Hygiene Data'!$H$12,0,10*ROW('Hygiene Data'!H76)))</f>
        <v/>
      </c>
      <c r="EC82" s="297" t="str">
        <f ca="true">+IF(OFFSET('Hygiene Data'!$H$13,0,10*ROW('Hygiene Data'!H76))="","",OFFSET('Hygiene Data'!$H$13,0,10*ROW('Hygiene Data'!H76)))</f>
        <v/>
      </c>
      <c r="ED82" s="297" t="str">
        <f ca="true">+IF(OFFSET('Hygiene Data'!$I$11,0,10*ROW('Hygiene Data'!I76))="","",OFFSET('Hygiene Data'!$I$11,0,10*ROW('Hygiene Data'!I76)))</f>
        <v/>
      </c>
      <c r="EE82" s="297" t="str">
        <f ca="true">+IF(OFFSET('Hygiene Data'!$I$12,0,10*ROW('Hygiene Data'!I76))="","",OFFSET('Hygiene Data'!$I$12,0,10*ROW('Hygiene Data'!I76)))</f>
        <v/>
      </c>
      <c r="EF82" s="29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7"/>
      <c r="BS83" s="297" t="str">
        <f ca="true">+IF(OFFSET('Water Data'!$D$27,0,10*ROW('Water Data'!D77))="","",OFFSET('Water Data'!$D$27,0,10*ROW('Water Data'!D77)))</f>
        <v/>
      </c>
      <c r="BT83" s="297" t="str">
        <f ca="true">+IF(OFFSET('Water Data'!$D$28,0,10*ROW('Water Data'!D77))="","",OFFSET('Water Data'!$D$28,0,10*ROW('Water Data'!D77)))</f>
        <v/>
      </c>
      <c r="BU83" s="297" t="str">
        <f ca="true">+IF(OFFSET('Water Data'!$D$29,0,10*ROW('Water Data'!D77))="","",OFFSET('Water Data'!$D$29,0,10*ROW('Water Data'!D77)))</f>
        <v/>
      </c>
      <c r="BV83" s="297" t="str">
        <f ca="true">+IF(OFFSET('Water Data'!$E$27,0,10*ROW('Water Data'!E77))="","",OFFSET('Water Data'!$E$27,0,10*ROW('Water Data'!E77)))</f>
        <v/>
      </c>
      <c r="BW83" s="297" t="str">
        <f ca="true">+IF(OFFSET('Water Data'!$E$28,0,10*ROW('Water Data'!E77))="","",OFFSET('Water Data'!$E$28,0,10*ROW('Water Data'!E77)))</f>
        <v/>
      </c>
      <c r="BX83" s="297" t="str">
        <f ca="true">+IF(OFFSET('Water Data'!$E$29,0,10*ROW('Water Data'!E77))="","",OFFSET('Water Data'!$E$29,0,10*ROW('Water Data'!E77)))</f>
        <v/>
      </c>
      <c r="BY83" s="297" t="str">
        <f ca="true">+IF(OFFSET('Water Data'!$F$27,0,10*ROW('Water Data'!F77))="","",OFFSET('Water Data'!$F$27,0,10*ROW('Water Data'!F77)))</f>
        <v/>
      </c>
      <c r="BZ83" s="297" t="str">
        <f ca="true">+IF(OFFSET('Water Data'!$F$28,0,10*ROW('Water Data'!F77))="","",OFFSET('Water Data'!$F$28,0,10*ROW('Water Data'!F77)))</f>
        <v/>
      </c>
      <c r="CA83" s="297" t="str">
        <f ca="true">+IF(OFFSET('Water Data'!$F$29,0,10*ROW('Water Data'!F77))="","",OFFSET('Water Data'!$F$29,0,10*ROW('Water Data'!F77)))</f>
        <v/>
      </c>
      <c r="CB83" s="297" t="str">
        <f ca="true">+IF(OFFSET('Water Data'!$G$27,0,10*ROW('Water Data'!G77))="","",OFFSET('Water Data'!$G$27,0,10*ROW('Water Data'!G77)))</f>
        <v/>
      </c>
      <c r="CC83" s="297" t="str">
        <f ca="true">+IF(OFFSET('Water Data'!$G$28,0,10*ROW('Water Data'!G77))="","",OFFSET('Water Data'!$G$28,0,10*ROW('Water Data'!G77)))</f>
        <v/>
      </c>
      <c r="CD83" s="297" t="str">
        <f ca="true">+IF(OFFSET('Water Data'!$G$29,0,10*ROW('Water Data'!G77))="","",OFFSET('Water Data'!$G$29,0,10*ROW('Water Data'!G77)))</f>
        <v/>
      </c>
      <c r="CE83" s="297" t="str">
        <f ca="true">+IF(OFFSET('Water Data'!$H$27,0,10*ROW('Water Data'!H77))="","",OFFSET('Water Data'!$H$27,0,10*ROW('Water Data'!H77)))</f>
        <v/>
      </c>
      <c r="CF83" s="297" t="str">
        <f ca="true">+IF(OFFSET('Water Data'!$H$28,0,10*ROW('Water Data'!H77))="","",OFFSET('Water Data'!$H$28,0,10*ROW('Water Data'!H77)))</f>
        <v/>
      </c>
      <c r="CG83" s="297" t="str">
        <f ca="true">+IF(OFFSET('Water Data'!$H$29,0,10*ROW('Water Data'!H77))="","",OFFSET('Water Data'!$H$29,0,10*ROW('Water Data'!H77)))</f>
        <v/>
      </c>
      <c r="CH83" s="297" t="str">
        <f ca="true">+IF(OFFSET('Water Data'!$I$27,0,10*ROW('Water Data'!I77))="","",OFFSET('Water Data'!$I$27,0,10*ROW('Water Data'!I77)))</f>
        <v/>
      </c>
      <c r="CI83" s="297" t="str">
        <f ca="true">+IF(OFFSET('Water Data'!$I$28,0,10*ROW('Water Data'!I77))="","",OFFSET('Water Data'!$I$28,0,10*ROW('Water Data'!I77)))</f>
        <v/>
      </c>
      <c r="CJ83" s="297" t="str">
        <f ca="true">+IF(OFFSET('Water Data'!$I$29,0,10*ROW('Water Data'!I77))="","",OFFSET('Water Data'!$I$29,0,10*ROW('Water Data'!I77)))</f>
        <v/>
      </c>
      <c r="CK83" s="297" t="str">
        <f ca="true">+IF(OFFSET('Sanitation Data'!$D$28,0,10*ROW('Sanitation Data'!D77))="","",OFFSET('Sanitation Data'!$D$28,0,10*ROW('Sanitation Data'!D77)))</f>
        <v/>
      </c>
      <c r="CL83" s="297" t="str">
        <f ca="true">+IF(OFFSET('Sanitation Data'!$D$29,0,10*ROW('Sanitation Data'!D77))="","",OFFSET('Sanitation Data'!$D$29,0,10*ROW('Sanitation Data'!D77)))</f>
        <v/>
      </c>
      <c r="CM83" s="297" t="str">
        <f ca="true">+IF(OFFSET('Sanitation Data'!$D$30,0,10*ROW('Sanitation Data'!D77))="","",OFFSET('Sanitation Data'!$D$30,0,10*ROW('Sanitation Data'!D77)))</f>
        <v/>
      </c>
      <c r="CN83" s="297" t="str">
        <f ca="true">+IF(OFFSET('Sanitation Data'!$D$31,0,10*ROW('Sanitation Data'!D77))="","",OFFSET('Sanitation Data'!$D$31,0,10*ROW('Sanitation Data'!D77)))</f>
        <v/>
      </c>
      <c r="CO83" s="297" t="str">
        <f ca="true">+IF(OFFSET('Sanitation Data'!$D$32,0,10*ROW('Sanitation Data'!D77))="","",OFFSET('Sanitation Data'!$D$32,0,10*ROW('Sanitation Data'!D77)))</f>
        <v/>
      </c>
      <c r="CP83" s="297" t="str">
        <f ca="true">+IF(OFFSET('Sanitation Data'!$E$28,0,10*ROW('Sanitation Data'!E77))="","",OFFSET('Sanitation Data'!$E$28,0,10*ROW('Sanitation Data'!E77)))</f>
        <v/>
      </c>
      <c r="CQ83" s="297" t="str">
        <f ca="true">+IF(OFFSET('Sanitation Data'!$E$29,0,10*ROW('Sanitation Data'!E77))="","",OFFSET('Sanitation Data'!$E$29,0,10*ROW('Sanitation Data'!E77)))</f>
        <v/>
      </c>
      <c r="CR83" s="297" t="str">
        <f ca="true">+IF(OFFSET('Sanitation Data'!$E$30,0,10*ROW('Sanitation Data'!E77))="","",OFFSET('Sanitation Data'!$E$30,0,10*ROW('Sanitation Data'!E77)))</f>
        <v/>
      </c>
      <c r="CS83" s="297" t="str">
        <f ca="true">+IF(OFFSET('Sanitation Data'!$E$31,0,10*ROW('Sanitation Data'!E77))="","",OFFSET('Sanitation Data'!$E$31,0,10*ROW('Sanitation Data'!E77)))</f>
        <v/>
      </c>
      <c r="CT83" s="297" t="str">
        <f ca="true">+IF(OFFSET('Sanitation Data'!$E$32,0,10*ROW('Sanitation Data'!E77))="","",OFFSET('Sanitation Data'!$E$32,0,10*ROW('Sanitation Data'!E77)))</f>
        <v/>
      </c>
      <c r="CU83" s="297" t="str">
        <f ca="true">+IF(OFFSET('Sanitation Data'!$F$28,0,10*ROW('Sanitation Data'!F77))="","",OFFSET('Sanitation Data'!$F$28,0,10*ROW('Sanitation Data'!F77)))</f>
        <v/>
      </c>
      <c r="CV83" s="297" t="str">
        <f ca="true">+IF(OFFSET('Sanitation Data'!$F$29,0,10*ROW('Sanitation Data'!F77))="","",OFFSET('Sanitation Data'!$F$29,0,10*ROW('Sanitation Data'!F77)))</f>
        <v/>
      </c>
      <c r="CW83" s="297" t="str">
        <f ca="true">+IF(OFFSET('Sanitation Data'!$F$30,0,10*ROW('Sanitation Data'!F77))="","",OFFSET('Sanitation Data'!$F$30,0,10*ROW('Sanitation Data'!F77)))</f>
        <v/>
      </c>
      <c r="CX83" s="297" t="str">
        <f ca="true">+IF(OFFSET('Sanitation Data'!$F$31,0,10*ROW('Sanitation Data'!F77))="","",OFFSET('Sanitation Data'!$F$31,0,10*ROW('Sanitation Data'!F77)))</f>
        <v/>
      </c>
      <c r="CY83" s="297" t="str">
        <f ca="true">+IF(OFFSET('Sanitation Data'!$F$32,0,10*ROW('Sanitation Data'!F77))="","",OFFSET('Sanitation Data'!$F$32,0,10*ROW('Sanitation Data'!F77)))</f>
        <v/>
      </c>
      <c r="CZ83" s="297" t="str">
        <f ca="true">+IF(OFFSET('Sanitation Data'!$G$28,0,10*ROW('Sanitation Data'!G77))="","",OFFSET('Sanitation Data'!$G$28,0,10*ROW('Sanitation Data'!G77)))</f>
        <v/>
      </c>
      <c r="DA83" s="297" t="str">
        <f ca="true">+IF(OFFSET('Sanitation Data'!$G$29,0,10*ROW('Sanitation Data'!G77))="","",OFFSET('Sanitation Data'!$G$29,0,10*ROW('Sanitation Data'!G77)))</f>
        <v/>
      </c>
      <c r="DB83" s="297" t="str">
        <f ca="true">+IF(OFFSET('Sanitation Data'!$G$30,0,10*ROW('Sanitation Data'!G77))="","",OFFSET('Sanitation Data'!$G$30,0,10*ROW('Sanitation Data'!G77)))</f>
        <v/>
      </c>
      <c r="DC83" s="297" t="str">
        <f ca="true">+IF(OFFSET('Sanitation Data'!$G$31,0,10*ROW('Sanitation Data'!G77))="","",OFFSET('Sanitation Data'!$G$31,0,10*ROW('Sanitation Data'!G77)))</f>
        <v/>
      </c>
      <c r="DD83" s="297" t="str">
        <f ca="true">+IF(OFFSET('Sanitation Data'!$G$32,0,10*ROW('Sanitation Data'!G77))="","",OFFSET('Sanitation Data'!$G$32,0,10*ROW('Sanitation Data'!G77)))</f>
        <v/>
      </c>
      <c r="DE83" s="297" t="str">
        <f ca="true">+IF(OFFSET('Sanitation Data'!$H$28,0,10*ROW('Sanitation Data'!H77))="","",OFFSET('Sanitation Data'!$H$28,0,10*ROW('Sanitation Data'!H77)))</f>
        <v/>
      </c>
      <c r="DF83" s="297" t="str">
        <f ca="true">+IF(OFFSET('Sanitation Data'!$H$29,0,10*ROW('Sanitation Data'!H77))="","",OFFSET('Sanitation Data'!$H$29,0,10*ROW('Sanitation Data'!H77)))</f>
        <v/>
      </c>
      <c r="DG83" s="297" t="str">
        <f ca="true">+IF(OFFSET('Sanitation Data'!$H$30,0,10*ROW('Sanitation Data'!H77))="","",OFFSET('Sanitation Data'!$H$30,0,10*ROW('Sanitation Data'!H77)))</f>
        <v/>
      </c>
      <c r="DH83" s="297" t="str">
        <f ca="true">+IF(OFFSET('Sanitation Data'!$H$31,0,10*ROW('Sanitation Data'!H77))="","",OFFSET('Sanitation Data'!$H$31,0,10*ROW('Sanitation Data'!H77)))</f>
        <v/>
      </c>
      <c r="DI83" s="297" t="str">
        <f ca="true">+IF(OFFSET('Sanitation Data'!$H$32,0,10*ROW('Sanitation Data'!H77))="","",OFFSET('Sanitation Data'!$H$32,0,10*ROW('Sanitation Data'!H77)))</f>
        <v/>
      </c>
      <c r="DJ83" s="297" t="str">
        <f ca="true">+IF(OFFSET('Sanitation Data'!$I$28,0,10*ROW('Sanitation Data'!I77))="","",OFFSET('Sanitation Data'!$I$28,0,10*ROW('Sanitation Data'!I77)))</f>
        <v/>
      </c>
      <c r="DK83" s="297" t="str">
        <f ca="true">+IF(OFFSET('Sanitation Data'!$I$29,0,10*ROW('Sanitation Data'!I77))="","",OFFSET('Sanitation Data'!$I$29,0,10*ROW('Sanitation Data'!I77)))</f>
        <v/>
      </c>
      <c r="DL83" s="297" t="str">
        <f ca="true">+IF(OFFSET('Sanitation Data'!$I$30,0,10*ROW('Sanitation Data'!I77))="","",OFFSET('Sanitation Data'!$I$30,0,10*ROW('Sanitation Data'!I77)))</f>
        <v/>
      </c>
      <c r="DM83" s="297" t="str">
        <f ca="true">+IF(OFFSET('Sanitation Data'!$I$31,0,10*ROW('Sanitation Data'!I77))="","",OFFSET('Sanitation Data'!$I$31,0,10*ROW('Sanitation Data'!I77)))</f>
        <v/>
      </c>
      <c r="DN83" s="297" t="str">
        <f ca="true">+IF(OFFSET('Sanitation Data'!$I$32,0,10*ROW('Sanitation Data'!I77))="","",OFFSET('Sanitation Data'!$I$32,0,10*ROW('Sanitation Data'!I77)))</f>
        <v/>
      </c>
      <c r="DO83" s="297" t="str">
        <f ca="true">+IF(OFFSET('Hygiene Data'!$D$11,0,10*ROW('Hygiene Data'!D77))="","",OFFSET('Hygiene Data'!$D$11,0,10*ROW('Hygiene Data'!D77)))</f>
        <v/>
      </c>
      <c r="DP83" s="297" t="str">
        <f ca="true">+IF(OFFSET('Hygiene Data'!$D$12,0,10*ROW('Hygiene Data'!D77))="","",OFFSET('Hygiene Data'!$D$12,0,10*ROW('Hygiene Data'!D77)))</f>
        <v/>
      </c>
      <c r="DQ83" s="297" t="str">
        <f ca="true">+IF(OFFSET('Hygiene Data'!$D$13,0,10*ROW('Hygiene Data'!D77))="","",OFFSET('Hygiene Data'!$D$13,0,10*ROW('Hygiene Data'!D77)))</f>
        <v/>
      </c>
      <c r="DR83" s="297" t="str">
        <f ca="true">+IF(OFFSET('Hygiene Data'!$E$11,0,10*ROW('Hygiene Data'!E77))="","",OFFSET('Hygiene Data'!$E$11,0,10*ROW('Hygiene Data'!E77)))</f>
        <v/>
      </c>
      <c r="DS83" s="297" t="str">
        <f ca="true">+IF(OFFSET('Hygiene Data'!$E$12,0,10*ROW('Hygiene Data'!E77))="","",OFFSET('Hygiene Data'!$E$12,0,10*ROW('Hygiene Data'!E77)))</f>
        <v/>
      </c>
      <c r="DT83" s="297" t="str">
        <f ca="true">+IF(OFFSET('Hygiene Data'!$E$13,0,10*ROW('Hygiene Data'!E77))="","",OFFSET('Hygiene Data'!$E$13,0,10*ROW('Hygiene Data'!E77)))</f>
        <v/>
      </c>
      <c r="DU83" s="297" t="str">
        <f ca="true">+IF(OFFSET('Hygiene Data'!$F$11,0,10*ROW('Hygiene Data'!F77))="","",OFFSET('Hygiene Data'!$F$11,0,10*ROW('Hygiene Data'!F77)))</f>
        <v/>
      </c>
      <c r="DV83" s="297" t="str">
        <f ca="true">+IF(OFFSET('Hygiene Data'!$F$12,0,10*ROW('Hygiene Data'!F77))="","",OFFSET('Hygiene Data'!$F$12,0,10*ROW('Hygiene Data'!F77)))</f>
        <v/>
      </c>
      <c r="DW83" s="297" t="str">
        <f ca="true">+IF(OFFSET('Hygiene Data'!$F$13,0,10*ROW('Hygiene Data'!F77))="","",OFFSET('Hygiene Data'!$F$13,0,10*ROW('Hygiene Data'!F77)))</f>
        <v/>
      </c>
      <c r="DX83" s="297" t="str">
        <f ca="true">+IF(OFFSET('Hygiene Data'!$G$11,0,10*ROW('Hygiene Data'!G77))="","",OFFSET('Hygiene Data'!$G$11,0,10*ROW('Hygiene Data'!G77)))</f>
        <v/>
      </c>
      <c r="DY83" s="297" t="str">
        <f ca="true">+IF(OFFSET('Hygiene Data'!$G$12,0,10*ROW('Hygiene Data'!G77))="","",OFFSET('Hygiene Data'!$G$12,0,10*ROW('Hygiene Data'!G77)))</f>
        <v/>
      </c>
      <c r="DZ83" s="297" t="str">
        <f ca="true">+IF(OFFSET('Hygiene Data'!$G$13,0,10*ROW('Hygiene Data'!G77))="","",OFFSET('Hygiene Data'!$G$13,0,10*ROW('Hygiene Data'!G77)))</f>
        <v/>
      </c>
      <c r="EA83" s="297" t="str">
        <f ca="true">+IF(OFFSET('Hygiene Data'!$H$11,0,10*ROW('Hygiene Data'!H77))="","",OFFSET('Hygiene Data'!$H$11,0,10*ROW('Hygiene Data'!H77)))</f>
        <v/>
      </c>
      <c r="EB83" s="297" t="str">
        <f ca="true">+IF(OFFSET('Hygiene Data'!$H$12,0,10*ROW('Hygiene Data'!H77))="","",OFFSET('Hygiene Data'!$H$12,0,10*ROW('Hygiene Data'!H77)))</f>
        <v/>
      </c>
      <c r="EC83" s="297" t="str">
        <f ca="true">+IF(OFFSET('Hygiene Data'!$H$13,0,10*ROW('Hygiene Data'!H77))="","",OFFSET('Hygiene Data'!$H$13,0,10*ROW('Hygiene Data'!H77)))</f>
        <v/>
      </c>
      <c r="ED83" s="297" t="str">
        <f ca="true">+IF(OFFSET('Hygiene Data'!$I$11,0,10*ROW('Hygiene Data'!I77))="","",OFFSET('Hygiene Data'!$I$11,0,10*ROW('Hygiene Data'!I77)))</f>
        <v/>
      </c>
      <c r="EE83" s="297" t="str">
        <f ca="true">+IF(OFFSET('Hygiene Data'!$I$12,0,10*ROW('Hygiene Data'!I77))="","",OFFSET('Hygiene Data'!$I$12,0,10*ROW('Hygiene Data'!I77)))</f>
        <v/>
      </c>
      <c r="EF83" s="29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7"/>
      <c r="BS84" s="297" t="str">
        <f ca="true">+IF(OFFSET('Water Data'!$D$27,0,10*ROW('Water Data'!D78))="","",OFFSET('Water Data'!$D$27,0,10*ROW('Water Data'!D78)))</f>
        <v/>
      </c>
      <c r="BT84" s="297" t="str">
        <f ca="true">+IF(OFFSET('Water Data'!$D$28,0,10*ROW('Water Data'!D78))="","",OFFSET('Water Data'!$D$28,0,10*ROW('Water Data'!D78)))</f>
        <v/>
      </c>
      <c r="BU84" s="297" t="str">
        <f ca="true">+IF(OFFSET('Water Data'!$D$29,0,10*ROW('Water Data'!D78))="","",OFFSET('Water Data'!$D$29,0,10*ROW('Water Data'!D78)))</f>
        <v/>
      </c>
      <c r="BV84" s="297" t="str">
        <f ca="true">+IF(OFFSET('Water Data'!$E$27,0,10*ROW('Water Data'!E78))="","",OFFSET('Water Data'!$E$27,0,10*ROW('Water Data'!E78)))</f>
        <v/>
      </c>
      <c r="BW84" s="297" t="str">
        <f ca="true">+IF(OFFSET('Water Data'!$E$28,0,10*ROW('Water Data'!E78))="","",OFFSET('Water Data'!$E$28,0,10*ROW('Water Data'!E78)))</f>
        <v/>
      </c>
      <c r="BX84" s="297" t="str">
        <f ca="true">+IF(OFFSET('Water Data'!$E$29,0,10*ROW('Water Data'!E78))="","",OFFSET('Water Data'!$E$29,0,10*ROW('Water Data'!E78)))</f>
        <v/>
      </c>
      <c r="BY84" s="297" t="str">
        <f ca="true">+IF(OFFSET('Water Data'!$F$27,0,10*ROW('Water Data'!F78))="","",OFFSET('Water Data'!$F$27,0,10*ROW('Water Data'!F78)))</f>
        <v/>
      </c>
      <c r="BZ84" s="297" t="str">
        <f ca="true">+IF(OFFSET('Water Data'!$F$28,0,10*ROW('Water Data'!F78))="","",OFFSET('Water Data'!$F$28,0,10*ROW('Water Data'!F78)))</f>
        <v/>
      </c>
      <c r="CA84" s="297" t="str">
        <f ca="true">+IF(OFFSET('Water Data'!$F$29,0,10*ROW('Water Data'!F78))="","",OFFSET('Water Data'!$F$29,0,10*ROW('Water Data'!F78)))</f>
        <v/>
      </c>
      <c r="CB84" s="297" t="str">
        <f ca="true">+IF(OFFSET('Water Data'!$G$27,0,10*ROW('Water Data'!G78))="","",OFFSET('Water Data'!$G$27,0,10*ROW('Water Data'!G78)))</f>
        <v/>
      </c>
      <c r="CC84" s="297" t="str">
        <f ca="true">+IF(OFFSET('Water Data'!$G$28,0,10*ROW('Water Data'!G78))="","",OFFSET('Water Data'!$G$28,0,10*ROW('Water Data'!G78)))</f>
        <v/>
      </c>
      <c r="CD84" s="297" t="str">
        <f ca="true">+IF(OFFSET('Water Data'!$G$29,0,10*ROW('Water Data'!G78))="","",OFFSET('Water Data'!$G$29,0,10*ROW('Water Data'!G78)))</f>
        <v/>
      </c>
      <c r="CE84" s="297" t="str">
        <f ca="true">+IF(OFFSET('Water Data'!$H$27,0,10*ROW('Water Data'!H78))="","",OFFSET('Water Data'!$H$27,0,10*ROW('Water Data'!H78)))</f>
        <v/>
      </c>
      <c r="CF84" s="297" t="str">
        <f ca="true">+IF(OFFSET('Water Data'!$H$28,0,10*ROW('Water Data'!H78))="","",OFFSET('Water Data'!$H$28,0,10*ROW('Water Data'!H78)))</f>
        <v/>
      </c>
      <c r="CG84" s="297" t="str">
        <f ca="true">+IF(OFFSET('Water Data'!$H$29,0,10*ROW('Water Data'!H78))="","",OFFSET('Water Data'!$H$29,0,10*ROW('Water Data'!H78)))</f>
        <v/>
      </c>
      <c r="CH84" s="297" t="str">
        <f ca="true">+IF(OFFSET('Water Data'!$I$27,0,10*ROW('Water Data'!I78))="","",OFFSET('Water Data'!$I$27,0,10*ROW('Water Data'!I78)))</f>
        <v/>
      </c>
      <c r="CI84" s="297" t="str">
        <f ca="true">+IF(OFFSET('Water Data'!$I$28,0,10*ROW('Water Data'!I78))="","",OFFSET('Water Data'!$I$28,0,10*ROW('Water Data'!I78)))</f>
        <v/>
      </c>
      <c r="CJ84" s="297" t="str">
        <f ca="true">+IF(OFFSET('Water Data'!$I$29,0,10*ROW('Water Data'!I78))="","",OFFSET('Water Data'!$I$29,0,10*ROW('Water Data'!I78)))</f>
        <v/>
      </c>
      <c r="CK84" s="297" t="str">
        <f ca="true">+IF(OFFSET('Sanitation Data'!$D$28,0,10*ROW('Sanitation Data'!D78))="","",OFFSET('Sanitation Data'!$D$28,0,10*ROW('Sanitation Data'!D78)))</f>
        <v/>
      </c>
      <c r="CL84" s="297" t="str">
        <f ca="true">+IF(OFFSET('Sanitation Data'!$D$29,0,10*ROW('Sanitation Data'!D78))="","",OFFSET('Sanitation Data'!$D$29,0,10*ROW('Sanitation Data'!D78)))</f>
        <v/>
      </c>
      <c r="CM84" s="297" t="str">
        <f ca="true">+IF(OFFSET('Sanitation Data'!$D$30,0,10*ROW('Sanitation Data'!D78))="","",OFFSET('Sanitation Data'!$D$30,0,10*ROW('Sanitation Data'!D78)))</f>
        <v/>
      </c>
      <c r="CN84" s="297" t="str">
        <f ca="true">+IF(OFFSET('Sanitation Data'!$D$31,0,10*ROW('Sanitation Data'!D78))="","",OFFSET('Sanitation Data'!$D$31,0,10*ROW('Sanitation Data'!D78)))</f>
        <v/>
      </c>
      <c r="CO84" s="297" t="str">
        <f ca="true">+IF(OFFSET('Sanitation Data'!$D$32,0,10*ROW('Sanitation Data'!D78))="","",OFFSET('Sanitation Data'!$D$32,0,10*ROW('Sanitation Data'!D78)))</f>
        <v/>
      </c>
      <c r="CP84" s="297" t="str">
        <f ca="true">+IF(OFFSET('Sanitation Data'!$E$28,0,10*ROW('Sanitation Data'!E78))="","",OFFSET('Sanitation Data'!$E$28,0,10*ROW('Sanitation Data'!E78)))</f>
        <v/>
      </c>
      <c r="CQ84" s="297" t="str">
        <f ca="true">+IF(OFFSET('Sanitation Data'!$E$29,0,10*ROW('Sanitation Data'!E78))="","",OFFSET('Sanitation Data'!$E$29,0,10*ROW('Sanitation Data'!E78)))</f>
        <v/>
      </c>
      <c r="CR84" s="297" t="str">
        <f ca="true">+IF(OFFSET('Sanitation Data'!$E$30,0,10*ROW('Sanitation Data'!E78))="","",OFFSET('Sanitation Data'!$E$30,0,10*ROW('Sanitation Data'!E78)))</f>
        <v/>
      </c>
      <c r="CS84" s="297" t="str">
        <f ca="true">+IF(OFFSET('Sanitation Data'!$E$31,0,10*ROW('Sanitation Data'!E78))="","",OFFSET('Sanitation Data'!$E$31,0,10*ROW('Sanitation Data'!E78)))</f>
        <v/>
      </c>
      <c r="CT84" s="297" t="str">
        <f ca="true">+IF(OFFSET('Sanitation Data'!$E$32,0,10*ROW('Sanitation Data'!E78))="","",OFFSET('Sanitation Data'!$E$32,0,10*ROW('Sanitation Data'!E78)))</f>
        <v/>
      </c>
      <c r="CU84" s="297" t="str">
        <f ca="true">+IF(OFFSET('Sanitation Data'!$F$28,0,10*ROW('Sanitation Data'!F78))="","",OFFSET('Sanitation Data'!$F$28,0,10*ROW('Sanitation Data'!F78)))</f>
        <v/>
      </c>
      <c r="CV84" s="297" t="str">
        <f ca="true">+IF(OFFSET('Sanitation Data'!$F$29,0,10*ROW('Sanitation Data'!F78))="","",OFFSET('Sanitation Data'!$F$29,0,10*ROW('Sanitation Data'!F78)))</f>
        <v/>
      </c>
      <c r="CW84" s="297" t="str">
        <f ca="true">+IF(OFFSET('Sanitation Data'!$F$30,0,10*ROW('Sanitation Data'!F78))="","",OFFSET('Sanitation Data'!$F$30,0,10*ROW('Sanitation Data'!F78)))</f>
        <v/>
      </c>
      <c r="CX84" s="297" t="str">
        <f ca="true">+IF(OFFSET('Sanitation Data'!$F$31,0,10*ROW('Sanitation Data'!F78))="","",OFFSET('Sanitation Data'!$F$31,0,10*ROW('Sanitation Data'!F78)))</f>
        <v/>
      </c>
      <c r="CY84" s="297" t="str">
        <f ca="true">+IF(OFFSET('Sanitation Data'!$F$32,0,10*ROW('Sanitation Data'!F78))="","",OFFSET('Sanitation Data'!$F$32,0,10*ROW('Sanitation Data'!F78)))</f>
        <v/>
      </c>
      <c r="CZ84" s="297" t="str">
        <f ca="true">+IF(OFFSET('Sanitation Data'!$G$28,0,10*ROW('Sanitation Data'!G78))="","",OFFSET('Sanitation Data'!$G$28,0,10*ROW('Sanitation Data'!G78)))</f>
        <v/>
      </c>
      <c r="DA84" s="297" t="str">
        <f ca="true">+IF(OFFSET('Sanitation Data'!$G$29,0,10*ROW('Sanitation Data'!G78))="","",OFFSET('Sanitation Data'!$G$29,0,10*ROW('Sanitation Data'!G78)))</f>
        <v/>
      </c>
      <c r="DB84" s="297" t="str">
        <f ca="true">+IF(OFFSET('Sanitation Data'!$G$30,0,10*ROW('Sanitation Data'!G78))="","",OFFSET('Sanitation Data'!$G$30,0,10*ROW('Sanitation Data'!G78)))</f>
        <v/>
      </c>
      <c r="DC84" s="297" t="str">
        <f ca="true">+IF(OFFSET('Sanitation Data'!$G$31,0,10*ROW('Sanitation Data'!G78))="","",OFFSET('Sanitation Data'!$G$31,0,10*ROW('Sanitation Data'!G78)))</f>
        <v/>
      </c>
      <c r="DD84" s="297" t="str">
        <f ca="true">+IF(OFFSET('Sanitation Data'!$G$32,0,10*ROW('Sanitation Data'!G78))="","",OFFSET('Sanitation Data'!$G$32,0,10*ROW('Sanitation Data'!G78)))</f>
        <v/>
      </c>
      <c r="DE84" s="297" t="str">
        <f ca="true">+IF(OFFSET('Sanitation Data'!$H$28,0,10*ROW('Sanitation Data'!H78))="","",OFFSET('Sanitation Data'!$H$28,0,10*ROW('Sanitation Data'!H78)))</f>
        <v/>
      </c>
      <c r="DF84" s="297" t="str">
        <f ca="true">+IF(OFFSET('Sanitation Data'!$H$29,0,10*ROW('Sanitation Data'!H78))="","",OFFSET('Sanitation Data'!$H$29,0,10*ROW('Sanitation Data'!H78)))</f>
        <v/>
      </c>
      <c r="DG84" s="297" t="str">
        <f ca="true">+IF(OFFSET('Sanitation Data'!$H$30,0,10*ROW('Sanitation Data'!H78))="","",OFFSET('Sanitation Data'!$H$30,0,10*ROW('Sanitation Data'!H78)))</f>
        <v/>
      </c>
      <c r="DH84" s="297" t="str">
        <f ca="true">+IF(OFFSET('Sanitation Data'!$H$31,0,10*ROW('Sanitation Data'!H78))="","",OFFSET('Sanitation Data'!$H$31,0,10*ROW('Sanitation Data'!H78)))</f>
        <v/>
      </c>
      <c r="DI84" s="297" t="str">
        <f ca="true">+IF(OFFSET('Sanitation Data'!$H$32,0,10*ROW('Sanitation Data'!H78))="","",OFFSET('Sanitation Data'!$H$32,0,10*ROW('Sanitation Data'!H78)))</f>
        <v/>
      </c>
      <c r="DJ84" s="297" t="str">
        <f ca="true">+IF(OFFSET('Sanitation Data'!$I$28,0,10*ROW('Sanitation Data'!I78))="","",OFFSET('Sanitation Data'!$I$28,0,10*ROW('Sanitation Data'!I78)))</f>
        <v/>
      </c>
      <c r="DK84" s="297" t="str">
        <f ca="true">+IF(OFFSET('Sanitation Data'!$I$29,0,10*ROW('Sanitation Data'!I78))="","",OFFSET('Sanitation Data'!$I$29,0,10*ROW('Sanitation Data'!I78)))</f>
        <v/>
      </c>
      <c r="DL84" s="297" t="str">
        <f ca="true">+IF(OFFSET('Sanitation Data'!$I$30,0,10*ROW('Sanitation Data'!I78))="","",OFFSET('Sanitation Data'!$I$30,0,10*ROW('Sanitation Data'!I78)))</f>
        <v/>
      </c>
      <c r="DM84" s="297" t="str">
        <f ca="true">+IF(OFFSET('Sanitation Data'!$I$31,0,10*ROW('Sanitation Data'!I78))="","",OFFSET('Sanitation Data'!$I$31,0,10*ROW('Sanitation Data'!I78)))</f>
        <v/>
      </c>
      <c r="DN84" s="297" t="str">
        <f ca="true">+IF(OFFSET('Sanitation Data'!$I$32,0,10*ROW('Sanitation Data'!I78))="","",OFFSET('Sanitation Data'!$I$32,0,10*ROW('Sanitation Data'!I78)))</f>
        <v/>
      </c>
      <c r="DO84" s="297" t="str">
        <f ca="true">+IF(OFFSET('Hygiene Data'!$D$11,0,10*ROW('Hygiene Data'!D78))="","",OFFSET('Hygiene Data'!$D$11,0,10*ROW('Hygiene Data'!D78)))</f>
        <v/>
      </c>
      <c r="DP84" s="297" t="str">
        <f ca="true">+IF(OFFSET('Hygiene Data'!$D$12,0,10*ROW('Hygiene Data'!D78))="","",OFFSET('Hygiene Data'!$D$12,0,10*ROW('Hygiene Data'!D78)))</f>
        <v/>
      </c>
      <c r="DQ84" s="297" t="str">
        <f ca="true">+IF(OFFSET('Hygiene Data'!$D$13,0,10*ROW('Hygiene Data'!D78))="","",OFFSET('Hygiene Data'!$D$13,0,10*ROW('Hygiene Data'!D78)))</f>
        <v/>
      </c>
      <c r="DR84" s="297" t="str">
        <f ca="true">+IF(OFFSET('Hygiene Data'!$E$11,0,10*ROW('Hygiene Data'!E78))="","",OFFSET('Hygiene Data'!$E$11,0,10*ROW('Hygiene Data'!E78)))</f>
        <v/>
      </c>
      <c r="DS84" s="297" t="str">
        <f ca="true">+IF(OFFSET('Hygiene Data'!$E$12,0,10*ROW('Hygiene Data'!E78))="","",OFFSET('Hygiene Data'!$E$12,0,10*ROW('Hygiene Data'!E78)))</f>
        <v/>
      </c>
      <c r="DT84" s="297" t="str">
        <f ca="true">+IF(OFFSET('Hygiene Data'!$E$13,0,10*ROW('Hygiene Data'!E78))="","",OFFSET('Hygiene Data'!$E$13,0,10*ROW('Hygiene Data'!E78)))</f>
        <v/>
      </c>
      <c r="DU84" s="297" t="str">
        <f ca="true">+IF(OFFSET('Hygiene Data'!$F$11,0,10*ROW('Hygiene Data'!F78))="","",OFFSET('Hygiene Data'!$F$11,0,10*ROW('Hygiene Data'!F78)))</f>
        <v/>
      </c>
      <c r="DV84" s="297" t="str">
        <f ca="true">+IF(OFFSET('Hygiene Data'!$F$12,0,10*ROW('Hygiene Data'!F78))="","",OFFSET('Hygiene Data'!$F$12,0,10*ROW('Hygiene Data'!F78)))</f>
        <v/>
      </c>
      <c r="DW84" s="297" t="str">
        <f ca="true">+IF(OFFSET('Hygiene Data'!$F$13,0,10*ROW('Hygiene Data'!F78))="","",OFFSET('Hygiene Data'!$F$13,0,10*ROW('Hygiene Data'!F78)))</f>
        <v/>
      </c>
      <c r="DX84" s="297" t="str">
        <f ca="true">+IF(OFFSET('Hygiene Data'!$G$11,0,10*ROW('Hygiene Data'!G78))="","",OFFSET('Hygiene Data'!$G$11,0,10*ROW('Hygiene Data'!G78)))</f>
        <v/>
      </c>
      <c r="DY84" s="297" t="str">
        <f ca="true">+IF(OFFSET('Hygiene Data'!$G$12,0,10*ROW('Hygiene Data'!G78))="","",OFFSET('Hygiene Data'!$G$12,0,10*ROW('Hygiene Data'!G78)))</f>
        <v/>
      </c>
      <c r="DZ84" s="297" t="str">
        <f ca="true">+IF(OFFSET('Hygiene Data'!$G$13,0,10*ROW('Hygiene Data'!G78))="","",OFFSET('Hygiene Data'!$G$13,0,10*ROW('Hygiene Data'!G78)))</f>
        <v/>
      </c>
      <c r="EA84" s="297" t="str">
        <f ca="true">+IF(OFFSET('Hygiene Data'!$H$11,0,10*ROW('Hygiene Data'!H78))="","",OFFSET('Hygiene Data'!$H$11,0,10*ROW('Hygiene Data'!H78)))</f>
        <v/>
      </c>
      <c r="EB84" s="297" t="str">
        <f ca="true">+IF(OFFSET('Hygiene Data'!$H$12,0,10*ROW('Hygiene Data'!H78))="","",OFFSET('Hygiene Data'!$H$12,0,10*ROW('Hygiene Data'!H78)))</f>
        <v/>
      </c>
      <c r="EC84" s="297" t="str">
        <f ca="true">+IF(OFFSET('Hygiene Data'!$H$13,0,10*ROW('Hygiene Data'!H78))="","",OFFSET('Hygiene Data'!$H$13,0,10*ROW('Hygiene Data'!H78)))</f>
        <v/>
      </c>
      <c r="ED84" s="297" t="str">
        <f ca="true">+IF(OFFSET('Hygiene Data'!$I$11,0,10*ROW('Hygiene Data'!I78))="","",OFFSET('Hygiene Data'!$I$11,0,10*ROW('Hygiene Data'!I78)))</f>
        <v/>
      </c>
      <c r="EE84" s="297" t="str">
        <f ca="true">+IF(OFFSET('Hygiene Data'!$I$12,0,10*ROW('Hygiene Data'!I78))="","",OFFSET('Hygiene Data'!$I$12,0,10*ROW('Hygiene Data'!I78)))</f>
        <v/>
      </c>
      <c r="EF84" s="29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7"/>
      <c r="BS85" s="297" t="str">
        <f ca="true">+IF(OFFSET('Water Data'!$D$27,0,10*ROW('Water Data'!D79))="","",OFFSET('Water Data'!$D$27,0,10*ROW('Water Data'!D79)))</f>
        <v/>
      </c>
      <c r="BT85" s="297" t="str">
        <f ca="true">+IF(OFFSET('Water Data'!$D$28,0,10*ROW('Water Data'!D79))="","",OFFSET('Water Data'!$D$28,0,10*ROW('Water Data'!D79)))</f>
        <v/>
      </c>
      <c r="BU85" s="297" t="str">
        <f ca="true">+IF(OFFSET('Water Data'!$D$29,0,10*ROW('Water Data'!D79))="","",OFFSET('Water Data'!$D$29,0,10*ROW('Water Data'!D79)))</f>
        <v/>
      </c>
      <c r="BV85" s="297" t="str">
        <f ca="true">+IF(OFFSET('Water Data'!$E$27,0,10*ROW('Water Data'!E79))="","",OFFSET('Water Data'!$E$27,0,10*ROW('Water Data'!E79)))</f>
        <v/>
      </c>
      <c r="BW85" s="297" t="str">
        <f ca="true">+IF(OFFSET('Water Data'!$E$28,0,10*ROW('Water Data'!E79))="","",OFFSET('Water Data'!$E$28,0,10*ROW('Water Data'!E79)))</f>
        <v/>
      </c>
      <c r="BX85" s="297" t="str">
        <f ca="true">+IF(OFFSET('Water Data'!$E$29,0,10*ROW('Water Data'!E79))="","",OFFSET('Water Data'!$E$29,0,10*ROW('Water Data'!E79)))</f>
        <v/>
      </c>
      <c r="BY85" s="297" t="str">
        <f ca="true">+IF(OFFSET('Water Data'!$F$27,0,10*ROW('Water Data'!F79))="","",OFFSET('Water Data'!$F$27,0,10*ROW('Water Data'!F79)))</f>
        <v/>
      </c>
      <c r="BZ85" s="297" t="str">
        <f ca="true">+IF(OFFSET('Water Data'!$F$28,0,10*ROW('Water Data'!F79))="","",OFFSET('Water Data'!$F$28,0,10*ROW('Water Data'!F79)))</f>
        <v/>
      </c>
      <c r="CA85" s="297" t="str">
        <f ca="true">+IF(OFFSET('Water Data'!$F$29,0,10*ROW('Water Data'!F79))="","",OFFSET('Water Data'!$F$29,0,10*ROW('Water Data'!F79)))</f>
        <v/>
      </c>
      <c r="CB85" s="297" t="str">
        <f ca="true">+IF(OFFSET('Water Data'!$G$27,0,10*ROW('Water Data'!G79))="","",OFFSET('Water Data'!$G$27,0,10*ROW('Water Data'!G79)))</f>
        <v/>
      </c>
      <c r="CC85" s="297" t="str">
        <f ca="true">+IF(OFFSET('Water Data'!$G$28,0,10*ROW('Water Data'!G79))="","",OFFSET('Water Data'!$G$28,0,10*ROW('Water Data'!G79)))</f>
        <v/>
      </c>
      <c r="CD85" s="297" t="str">
        <f ca="true">+IF(OFFSET('Water Data'!$G$29,0,10*ROW('Water Data'!G79))="","",OFFSET('Water Data'!$G$29,0,10*ROW('Water Data'!G79)))</f>
        <v/>
      </c>
      <c r="CE85" s="297" t="str">
        <f ca="true">+IF(OFFSET('Water Data'!$H$27,0,10*ROW('Water Data'!H79))="","",OFFSET('Water Data'!$H$27,0,10*ROW('Water Data'!H79)))</f>
        <v/>
      </c>
      <c r="CF85" s="297" t="str">
        <f ca="true">+IF(OFFSET('Water Data'!$H$28,0,10*ROW('Water Data'!H79))="","",OFFSET('Water Data'!$H$28,0,10*ROW('Water Data'!H79)))</f>
        <v/>
      </c>
      <c r="CG85" s="297" t="str">
        <f ca="true">+IF(OFFSET('Water Data'!$H$29,0,10*ROW('Water Data'!H79))="","",OFFSET('Water Data'!$H$29,0,10*ROW('Water Data'!H79)))</f>
        <v/>
      </c>
      <c r="CH85" s="297" t="str">
        <f ca="true">+IF(OFFSET('Water Data'!$I$27,0,10*ROW('Water Data'!I79))="","",OFFSET('Water Data'!$I$27,0,10*ROW('Water Data'!I79)))</f>
        <v/>
      </c>
      <c r="CI85" s="297" t="str">
        <f ca="true">+IF(OFFSET('Water Data'!$I$28,0,10*ROW('Water Data'!I79))="","",OFFSET('Water Data'!$I$28,0,10*ROW('Water Data'!I79)))</f>
        <v/>
      </c>
      <c r="CJ85" s="297" t="str">
        <f ca="true">+IF(OFFSET('Water Data'!$I$29,0,10*ROW('Water Data'!I79))="","",OFFSET('Water Data'!$I$29,0,10*ROW('Water Data'!I79)))</f>
        <v/>
      </c>
      <c r="CK85" s="297" t="str">
        <f ca="true">+IF(OFFSET('Sanitation Data'!$D$28,0,10*ROW('Sanitation Data'!D79))="","",OFFSET('Sanitation Data'!$D$28,0,10*ROW('Sanitation Data'!D79)))</f>
        <v/>
      </c>
      <c r="CL85" s="297" t="str">
        <f ca="true">+IF(OFFSET('Sanitation Data'!$D$29,0,10*ROW('Sanitation Data'!D79))="","",OFFSET('Sanitation Data'!$D$29,0,10*ROW('Sanitation Data'!D79)))</f>
        <v/>
      </c>
      <c r="CM85" s="297" t="str">
        <f ca="true">+IF(OFFSET('Sanitation Data'!$D$30,0,10*ROW('Sanitation Data'!D79))="","",OFFSET('Sanitation Data'!$D$30,0,10*ROW('Sanitation Data'!D79)))</f>
        <v/>
      </c>
      <c r="CN85" s="297" t="str">
        <f ca="true">+IF(OFFSET('Sanitation Data'!$D$31,0,10*ROW('Sanitation Data'!D79))="","",OFFSET('Sanitation Data'!$D$31,0,10*ROW('Sanitation Data'!D79)))</f>
        <v/>
      </c>
      <c r="CO85" s="297" t="str">
        <f ca="true">+IF(OFFSET('Sanitation Data'!$D$32,0,10*ROW('Sanitation Data'!D79))="","",OFFSET('Sanitation Data'!$D$32,0,10*ROW('Sanitation Data'!D79)))</f>
        <v/>
      </c>
      <c r="CP85" s="297" t="str">
        <f ca="true">+IF(OFFSET('Sanitation Data'!$E$28,0,10*ROW('Sanitation Data'!E79))="","",OFFSET('Sanitation Data'!$E$28,0,10*ROW('Sanitation Data'!E79)))</f>
        <v/>
      </c>
      <c r="CQ85" s="297" t="str">
        <f ca="true">+IF(OFFSET('Sanitation Data'!$E$29,0,10*ROW('Sanitation Data'!E79))="","",OFFSET('Sanitation Data'!$E$29,0,10*ROW('Sanitation Data'!E79)))</f>
        <v/>
      </c>
      <c r="CR85" s="297" t="str">
        <f ca="true">+IF(OFFSET('Sanitation Data'!$E$30,0,10*ROW('Sanitation Data'!E79))="","",OFFSET('Sanitation Data'!$E$30,0,10*ROW('Sanitation Data'!E79)))</f>
        <v/>
      </c>
      <c r="CS85" s="297" t="str">
        <f ca="true">+IF(OFFSET('Sanitation Data'!$E$31,0,10*ROW('Sanitation Data'!E79))="","",OFFSET('Sanitation Data'!$E$31,0,10*ROW('Sanitation Data'!E79)))</f>
        <v/>
      </c>
      <c r="CT85" s="297" t="str">
        <f ca="true">+IF(OFFSET('Sanitation Data'!$E$32,0,10*ROW('Sanitation Data'!E79))="","",OFFSET('Sanitation Data'!$E$32,0,10*ROW('Sanitation Data'!E79)))</f>
        <v/>
      </c>
      <c r="CU85" s="297" t="str">
        <f ca="true">+IF(OFFSET('Sanitation Data'!$F$28,0,10*ROW('Sanitation Data'!F79))="","",OFFSET('Sanitation Data'!$F$28,0,10*ROW('Sanitation Data'!F79)))</f>
        <v/>
      </c>
      <c r="CV85" s="297" t="str">
        <f ca="true">+IF(OFFSET('Sanitation Data'!$F$29,0,10*ROW('Sanitation Data'!F79))="","",OFFSET('Sanitation Data'!$F$29,0,10*ROW('Sanitation Data'!F79)))</f>
        <v/>
      </c>
      <c r="CW85" s="297" t="str">
        <f ca="true">+IF(OFFSET('Sanitation Data'!$F$30,0,10*ROW('Sanitation Data'!F79))="","",OFFSET('Sanitation Data'!$F$30,0,10*ROW('Sanitation Data'!F79)))</f>
        <v/>
      </c>
      <c r="CX85" s="297" t="str">
        <f ca="true">+IF(OFFSET('Sanitation Data'!$F$31,0,10*ROW('Sanitation Data'!F79))="","",OFFSET('Sanitation Data'!$F$31,0,10*ROW('Sanitation Data'!F79)))</f>
        <v/>
      </c>
      <c r="CY85" s="297" t="str">
        <f ca="true">+IF(OFFSET('Sanitation Data'!$F$32,0,10*ROW('Sanitation Data'!F79))="","",OFFSET('Sanitation Data'!$F$32,0,10*ROW('Sanitation Data'!F79)))</f>
        <v/>
      </c>
      <c r="CZ85" s="297" t="str">
        <f ca="true">+IF(OFFSET('Sanitation Data'!$G$28,0,10*ROW('Sanitation Data'!G79))="","",OFFSET('Sanitation Data'!$G$28,0,10*ROW('Sanitation Data'!G79)))</f>
        <v/>
      </c>
      <c r="DA85" s="297" t="str">
        <f ca="true">+IF(OFFSET('Sanitation Data'!$G$29,0,10*ROW('Sanitation Data'!G79))="","",OFFSET('Sanitation Data'!$G$29,0,10*ROW('Sanitation Data'!G79)))</f>
        <v/>
      </c>
      <c r="DB85" s="297" t="str">
        <f ca="true">+IF(OFFSET('Sanitation Data'!$G$30,0,10*ROW('Sanitation Data'!G79))="","",OFFSET('Sanitation Data'!$G$30,0,10*ROW('Sanitation Data'!G79)))</f>
        <v/>
      </c>
      <c r="DC85" s="297" t="str">
        <f ca="true">+IF(OFFSET('Sanitation Data'!$G$31,0,10*ROW('Sanitation Data'!G79))="","",OFFSET('Sanitation Data'!$G$31,0,10*ROW('Sanitation Data'!G79)))</f>
        <v/>
      </c>
      <c r="DD85" s="297" t="str">
        <f ca="true">+IF(OFFSET('Sanitation Data'!$G$32,0,10*ROW('Sanitation Data'!G79))="","",OFFSET('Sanitation Data'!$G$32,0,10*ROW('Sanitation Data'!G79)))</f>
        <v/>
      </c>
      <c r="DE85" s="297" t="str">
        <f ca="true">+IF(OFFSET('Sanitation Data'!$H$28,0,10*ROW('Sanitation Data'!H79))="","",OFFSET('Sanitation Data'!$H$28,0,10*ROW('Sanitation Data'!H79)))</f>
        <v/>
      </c>
      <c r="DF85" s="297" t="str">
        <f ca="true">+IF(OFFSET('Sanitation Data'!$H$29,0,10*ROW('Sanitation Data'!H79))="","",OFFSET('Sanitation Data'!$H$29,0,10*ROW('Sanitation Data'!H79)))</f>
        <v/>
      </c>
      <c r="DG85" s="297" t="str">
        <f ca="true">+IF(OFFSET('Sanitation Data'!$H$30,0,10*ROW('Sanitation Data'!H79))="","",OFFSET('Sanitation Data'!$H$30,0,10*ROW('Sanitation Data'!H79)))</f>
        <v/>
      </c>
      <c r="DH85" s="297" t="str">
        <f ca="true">+IF(OFFSET('Sanitation Data'!$H$31,0,10*ROW('Sanitation Data'!H79))="","",OFFSET('Sanitation Data'!$H$31,0,10*ROW('Sanitation Data'!H79)))</f>
        <v/>
      </c>
      <c r="DI85" s="297" t="str">
        <f ca="true">+IF(OFFSET('Sanitation Data'!$H$32,0,10*ROW('Sanitation Data'!H79))="","",OFFSET('Sanitation Data'!$H$32,0,10*ROW('Sanitation Data'!H79)))</f>
        <v/>
      </c>
      <c r="DJ85" s="297" t="str">
        <f ca="true">+IF(OFFSET('Sanitation Data'!$I$28,0,10*ROW('Sanitation Data'!I79))="","",OFFSET('Sanitation Data'!$I$28,0,10*ROW('Sanitation Data'!I79)))</f>
        <v/>
      </c>
      <c r="DK85" s="297" t="str">
        <f ca="true">+IF(OFFSET('Sanitation Data'!$I$29,0,10*ROW('Sanitation Data'!I79))="","",OFFSET('Sanitation Data'!$I$29,0,10*ROW('Sanitation Data'!I79)))</f>
        <v/>
      </c>
      <c r="DL85" s="297" t="str">
        <f ca="true">+IF(OFFSET('Sanitation Data'!$I$30,0,10*ROW('Sanitation Data'!I79))="","",OFFSET('Sanitation Data'!$I$30,0,10*ROW('Sanitation Data'!I79)))</f>
        <v/>
      </c>
      <c r="DM85" s="297" t="str">
        <f ca="true">+IF(OFFSET('Sanitation Data'!$I$31,0,10*ROW('Sanitation Data'!I79))="","",OFFSET('Sanitation Data'!$I$31,0,10*ROW('Sanitation Data'!I79)))</f>
        <v/>
      </c>
      <c r="DN85" s="297" t="str">
        <f ca="true">+IF(OFFSET('Sanitation Data'!$I$32,0,10*ROW('Sanitation Data'!I79))="","",OFFSET('Sanitation Data'!$I$32,0,10*ROW('Sanitation Data'!I79)))</f>
        <v/>
      </c>
      <c r="DO85" s="297" t="str">
        <f ca="true">+IF(OFFSET('Hygiene Data'!$D$11,0,10*ROW('Hygiene Data'!D79))="","",OFFSET('Hygiene Data'!$D$11,0,10*ROW('Hygiene Data'!D79)))</f>
        <v/>
      </c>
      <c r="DP85" s="297" t="str">
        <f ca="true">+IF(OFFSET('Hygiene Data'!$D$12,0,10*ROW('Hygiene Data'!D79))="","",OFFSET('Hygiene Data'!$D$12,0,10*ROW('Hygiene Data'!D79)))</f>
        <v/>
      </c>
      <c r="DQ85" s="297" t="str">
        <f ca="true">+IF(OFFSET('Hygiene Data'!$D$13,0,10*ROW('Hygiene Data'!D79))="","",OFFSET('Hygiene Data'!$D$13,0,10*ROW('Hygiene Data'!D79)))</f>
        <v/>
      </c>
      <c r="DR85" s="297" t="str">
        <f ca="true">+IF(OFFSET('Hygiene Data'!$E$11,0,10*ROW('Hygiene Data'!E79))="","",OFFSET('Hygiene Data'!$E$11,0,10*ROW('Hygiene Data'!E79)))</f>
        <v/>
      </c>
      <c r="DS85" s="297" t="str">
        <f ca="true">+IF(OFFSET('Hygiene Data'!$E$12,0,10*ROW('Hygiene Data'!E79))="","",OFFSET('Hygiene Data'!$E$12,0,10*ROW('Hygiene Data'!E79)))</f>
        <v/>
      </c>
      <c r="DT85" s="297" t="str">
        <f ca="true">+IF(OFFSET('Hygiene Data'!$E$13,0,10*ROW('Hygiene Data'!E79))="","",OFFSET('Hygiene Data'!$E$13,0,10*ROW('Hygiene Data'!E79)))</f>
        <v/>
      </c>
      <c r="DU85" s="297" t="str">
        <f ca="true">+IF(OFFSET('Hygiene Data'!$F$11,0,10*ROW('Hygiene Data'!F79))="","",OFFSET('Hygiene Data'!$F$11,0,10*ROW('Hygiene Data'!F79)))</f>
        <v/>
      </c>
      <c r="DV85" s="297" t="str">
        <f ca="true">+IF(OFFSET('Hygiene Data'!$F$12,0,10*ROW('Hygiene Data'!F79))="","",OFFSET('Hygiene Data'!$F$12,0,10*ROW('Hygiene Data'!F79)))</f>
        <v/>
      </c>
      <c r="DW85" s="297" t="str">
        <f ca="true">+IF(OFFSET('Hygiene Data'!$F$13,0,10*ROW('Hygiene Data'!F79))="","",OFFSET('Hygiene Data'!$F$13,0,10*ROW('Hygiene Data'!F79)))</f>
        <v/>
      </c>
      <c r="DX85" s="297" t="str">
        <f ca="true">+IF(OFFSET('Hygiene Data'!$G$11,0,10*ROW('Hygiene Data'!G79))="","",OFFSET('Hygiene Data'!$G$11,0,10*ROW('Hygiene Data'!G79)))</f>
        <v/>
      </c>
      <c r="DY85" s="297" t="str">
        <f ca="true">+IF(OFFSET('Hygiene Data'!$G$12,0,10*ROW('Hygiene Data'!G79))="","",OFFSET('Hygiene Data'!$G$12,0,10*ROW('Hygiene Data'!G79)))</f>
        <v/>
      </c>
      <c r="DZ85" s="297" t="str">
        <f ca="true">+IF(OFFSET('Hygiene Data'!$G$13,0,10*ROW('Hygiene Data'!G79))="","",OFFSET('Hygiene Data'!$G$13,0,10*ROW('Hygiene Data'!G79)))</f>
        <v/>
      </c>
      <c r="EA85" s="297" t="str">
        <f ca="true">+IF(OFFSET('Hygiene Data'!$H$11,0,10*ROW('Hygiene Data'!H79))="","",OFFSET('Hygiene Data'!$H$11,0,10*ROW('Hygiene Data'!H79)))</f>
        <v/>
      </c>
      <c r="EB85" s="297" t="str">
        <f ca="true">+IF(OFFSET('Hygiene Data'!$H$12,0,10*ROW('Hygiene Data'!H79))="","",OFFSET('Hygiene Data'!$H$12,0,10*ROW('Hygiene Data'!H79)))</f>
        <v/>
      </c>
      <c r="EC85" s="297" t="str">
        <f ca="true">+IF(OFFSET('Hygiene Data'!$H$13,0,10*ROW('Hygiene Data'!H79))="","",OFFSET('Hygiene Data'!$H$13,0,10*ROW('Hygiene Data'!H79)))</f>
        <v/>
      </c>
      <c r="ED85" s="297" t="str">
        <f ca="true">+IF(OFFSET('Hygiene Data'!$I$11,0,10*ROW('Hygiene Data'!I79))="","",OFFSET('Hygiene Data'!$I$11,0,10*ROW('Hygiene Data'!I79)))</f>
        <v/>
      </c>
      <c r="EE85" s="297" t="str">
        <f ca="true">+IF(OFFSET('Hygiene Data'!$I$12,0,10*ROW('Hygiene Data'!I79))="","",OFFSET('Hygiene Data'!$I$12,0,10*ROW('Hygiene Data'!I79)))</f>
        <v/>
      </c>
      <c r="EF85" s="29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7"/>
      <c r="BS86" s="297" t="str">
        <f ca="true">+IF(OFFSET('Water Data'!$D$27,0,10*ROW('Water Data'!D80))="","",OFFSET('Water Data'!$D$27,0,10*ROW('Water Data'!D80)))</f>
        <v/>
      </c>
      <c r="BT86" s="297" t="str">
        <f ca="true">+IF(OFFSET('Water Data'!$D$28,0,10*ROW('Water Data'!D80))="","",OFFSET('Water Data'!$D$28,0,10*ROW('Water Data'!D80)))</f>
        <v/>
      </c>
      <c r="BU86" s="297" t="str">
        <f ca="true">+IF(OFFSET('Water Data'!$D$29,0,10*ROW('Water Data'!D80))="","",OFFSET('Water Data'!$D$29,0,10*ROW('Water Data'!D80)))</f>
        <v/>
      </c>
      <c r="BV86" s="297" t="str">
        <f ca="true">+IF(OFFSET('Water Data'!$E$27,0,10*ROW('Water Data'!E80))="","",OFFSET('Water Data'!$E$27,0,10*ROW('Water Data'!E80)))</f>
        <v/>
      </c>
      <c r="BW86" s="297" t="str">
        <f ca="true">+IF(OFFSET('Water Data'!$E$28,0,10*ROW('Water Data'!E80))="","",OFFSET('Water Data'!$E$28,0,10*ROW('Water Data'!E80)))</f>
        <v/>
      </c>
      <c r="BX86" s="297" t="str">
        <f ca="true">+IF(OFFSET('Water Data'!$E$29,0,10*ROW('Water Data'!E80))="","",OFFSET('Water Data'!$E$29,0,10*ROW('Water Data'!E80)))</f>
        <v/>
      </c>
      <c r="BY86" s="297" t="str">
        <f ca="true">+IF(OFFSET('Water Data'!$F$27,0,10*ROW('Water Data'!F80))="","",OFFSET('Water Data'!$F$27,0,10*ROW('Water Data'!F80)))</f>
        <v/>
      </c>
      <c r="BZ86" s="297" t="str">
        <f ca="true">+IF(OFFSET('Water Data'!$F$28,0,10*ROW('Water Data'!F80))="","",OFFSET('Water Data'!$F$28,0,10*ROW('Water Data'!F80)))</f>
        <v/>
      </c>
      <c r="CA86" s="297" t="str">
        <f ca="true">+IF(OFFSET('Water Data'!$F$29,0,10*ROW('Water Data'!F80))="","",OFFSET('Water Data'!$F$29,0,10*ROW('Water Data'!F80)))</f>
        <v/>
      </c>
      <c r="CB86" s="297" t="str">
        <f ca="true">+IF(OFFSET('Water Data'!$G$27,0,10*ROW('Water Data'!G80))="","",OFFSET('Water Data'!$G$27,0,10*ROW('Water Data'!G80)))</f>
        <v/>
      </c>
      <c r="CC86" s="297" t="str">
        <f ca="true">+IF(OFFSET('Water Data'!$G$28,0,10*ROW('Water Data'!G80))="","",OFFSET('Water Data'!$G$28,0,10*ROW('Water Data'!G80)))</f>
        <v/>
      </c>
      <c r="CD86" s="297" t="str">
        <f ca="true">+IF(OFFSET('Water Data'!$G$29,0,10*ROW('Water Data'!G80))="","",OFFSET('Water Data'!$G$29,0,10*ROW('Water Data'!G80)))</f>
        <v/>
      </c>
      <c r="CE86" s="297" t="str">
        <f ca="true">+IF(OFFSET('Water Data'!$H$27,0,10*ROW('Water Data'!H80))="","",OFFSET('Water Data'!$H$27,0,10*ROW('Water Data'!H80)))</f>
        <v/>
      </c>
      <c r="CF86" s="297" t="str">
        <f ca="true">+IF(OFFSET('Water Data'!$H$28,0,10*ROW('Water Data'!H80))="","",OFFSET('Water Data'!$H$28,0,10*ROW('Water Data'!H80)))</f>
        <v/>
      </c>
      <c r="CG86" s="297" t="str">
        <f ca="true">+IF(OFFSET('Water Data'!$H$29,0,10*ROW('Water Data'!H80))="","",OFFSET('Water Data'!$H$29,0,10*ROW('Water Data'!H80)))</f>
        <v/>
      </c>
      <c r="CH86" s="297" t="str">
        <f ca="true">+IF(OFFSET('Water Data'!$I$27,0,10*ROW('Water Data'!I80))="","",OFFSET('Water Data'!$I$27,0,10*ROW('Water Data'!I80)))</f>
        <v/>
      </c>
      <c r="CI86" s="297" t="str">
        <f ca="true">+IF(OFFSET('Water Data'!$I$28,0,10*ROW('Water Data'!I80))="","",OFFSET('Water Data'!$I$28,0,10*ROW('Water Data'!I80)))</f>
        <v/>
      </c>
      <c r="CJ86" s="297" t="str">
        <f ca="true">+IF(OFFSET('Water Data'!$I$29,0,10*ROW('Water Data'!I80))="","",OFFSET('Water Data'!$I$29,0,10*ROW('Water Data'!I80)))</f>
        <v/>
      </c>
      <c r="CK86" s="297" t="str">
        <f ca="true">+IF(OFFSET('Sanitation Data'!$D$28,0,10*ROW('Sanitation Data'!D80))="","",OFFSET('Sanitation Data'!$D$28,0,10*ROW('Sanitation Data'!D80)))</f>
        <v/>
      </c>
      <c r="CL86" s="297" t="str">
        <f ca="true">+IF(OFFSET('Sanitation Data'!$D$29,0,10*ROW('Sanitation Data'!D80))="","",OFFSET('Sanitation Data'!$D$29,0,10*ROW('Sanitation Data'!D80)))</f>
        <v/>
      </c>
      <c r="CM86" s="297" t="str">
        <f ca="true">+IF(OFFSET('Sanitation Data'!$D$30,0,10*ROW('Sanitation Data'!D80))="","",OFFSET('Sanitation Data'!$D$30,0,10*ROW('Sanitation Data'!D80)))</f>
        <v/>
      </c>
      <c r="CN86" s="297" t="str">
        <f ca="true">+IF(OFFSET('Sanitation Data'!$D$31,0,10*ROW('Sanitation Data'!D80))="","",OFFSET('Sanitation Data'!$D$31,0,10*ROW('Sanitation Data'!D80)))</f>
        <v/>
      </c>
      <c r="CO86" s="297" t="str">
        <f ca="true">+IF(OFFSET('Sanitation Data'!$D$32,0,10*ROW('Sanitation Data'!D80))="","",OFFSET('Sanitation Data'!$D$32,0,10*ROW('Sanitation Data'!D80)))</f>
        <v/>
      </c>
      <c r="CP86" s="297" t="str">
        <f ca="true">+IF(OFFSET('Sanitation Data'!$E$28,0,10*ROW('Sanitation Data'!E80))="","",OFFSET('Sanitation Data'!$E$28,0,10*ROW('Sanitation Data'!E80)))</f>
        <v/>
      </c>
      <c r="CQ86" s="297" t="str">
        <f ca="true">+IF(OFFSET('Sanitation Data'!$E$29,0,10*ROW('Sanitation Data'!E80))="","",OFFSET('Sanitation Data'!$E$29,0,10*ROW('Sanitation Data'!E80)))</f>
        <v/>
      </c>
      <c r="CR86" s="297" t="str">
        <f ca="true">+IF(OFFSET('Sanitation Data'!$E$30,0,10*ROW('Sanitation Data'!E80))="","",OFFSET('Sanitation Data'!$E$30,0,10*ROW('Sanitation Data'!E80)))</f>
        <v/>
      </c>
      <c r="CS86" s="297" t="str">
        <f ca="true">+IF(OFFSET('Sanitation Data'!$E$31,0,10*ROW('Sanitation Data'!E80))="","",OFFSET('Sanitation Data'!$E$31,0,10*ROW('Sanitation Data'!E80)))</f>
        <v/>
      </c>
      <c r="CT86" s="297" t="str">
        <f ca="true">+IF(OFFSET('Sanitation Data'!$E$32,0,10*ROW('Sanitation Data'!E80))="","",OFFSET('Sanitation Data'!$E$32,0,10*ROW('Sanitation Data'!E80)))</f>
        <v/>
      </c>
      <c r="CU86" s="297" t="str">
        <f ca="true">+IF(OFFSET('Sanitation Data'!$F$28,0,10*ROW('Sanitation Data'!F80))="","",OFFSET('Sanitation Data'!$F$28,0,10*ROW('Sanitation Data'!F80)))</f>
        <v/>
      </c>
      <c r="CV86" s="297" t="str">
        <f ca="true">+IF(OFFSET('Sanitation Data'!$F$29,0,10*ROW('Sanitation Data'!F80))="","",OFFSET('Sanitation Data'!$F$29,0,10*ROW('Sanitation Data'!F80)))</f>
        <v/>
      </c>
      <c r="CW86" s="297" t="str">
        <f ca="true">+IF(OFFSET('Sanitation Data'!$F$30,0,10*ROW('Sanitation Data'!F80))="","",OFFSET('Sanitation Data'!$F$30,0,10*ROW('Sanitation Data'!F80)))</f>
        <v/>
      </c>
      <c r="CX86" s="297" t="str">
        <f ca="true">+IF(OFFSET('Sanitation Data'!$F$31,0,10*ROW('Sanitation Data'!F80))="","",OFFSET('Sanitation Data'!$F$31,0,10*ROW('Sanitation Data'!F80)))</f>
        <v/>
      </c>
      <c r="CY86" s="297" t="str">
        <f ca="true">+IF(OFFSET('Sanitation Data'!$F$32,0,10*ROW('Sanitation Data'!F80))="","",OFFSET('Sanitation Data'!$F$32,0,10*ROW('Sanitation Data'!F80)))</f>
        <v/>
      </c>
      <c r="CZ86" s="297" t="str">
        <f ca="true">+IF(OFFSET('Sanitation Data'!$G$28,0,10*ROW('Sanitation Data'!G80))="","",OFFSET('Sanitation Data'!$G$28,0,10*ROW('Sanitation Data'!G80)))</f>
        <v/>
      </c>
      <c r="DA86" s="297" t="str">
        <f ca="true">+IF(OFFSET('Sanitation Data'!$G$29,0,10*ROW('Sanitation Data'!G80))="","",OFFSET('Sanitation Data'!$G$29,0,10*ROW('Sanitation Data'!G80)))</f>
        <v/>
      </c>
      <c r="DB86" s="297" t="str">
        <f ca="true">+IF(OFFSET('Sanitation Data'!$G$30,0,10*ROW('Sanitation Data'!G80))="","",OFFSET('Sanitation Data'!$G$30,0,10*ROW('Sanitation Data'!G80)))</f>
        <v/>
      </c>
      <c r="DC86" s="297" t="str">
        <f ca="true">+IF(OFFSET('Sanitation Data'!$G$31,0,10*ROW('Sanitation Data'!G80))="","",OFFSET('Sanitation Data'!$G$31,0,10*ROW('Sanitation Data'!G80)))</f>
        <v/>
      </c>
      <c r="DD86" s="297" t="str">
        <f ca="true">+IF(OFFSET('Sanitation Data'!$G$32,0,10*ROW('Sanitation Data'!G80))="","",OFFSET('Sanitation Data'!$G$32,0,10*ROW('Sanitation Data'!G80)))</f>
        <v/>
      </c>
      <c r="DE86" s="297" t="str">
        <f ca="true">+IF(OFFSET('Sanitation Data'!$H$28,0,10*ROW('Sanitation Data'!H80))="","",OFFSET('Sanitation Data'!$H$28,0,10*ROW('Sanitation Data'!H80)))</f>
        <v/>
      </c>
      <c r="DF86" s="297" t="str">
        <f ca="true">+IF(OFFSET('Sanitation Data'!$H$29,0,10*ROW('Sanitation Data'!H80))="","",OFFSET('Sanitation Data'!$H$29,0,10*ROW('Sanitation Data'!H80)))</f>
        <v/>
      </c>
      <c r="DG86" s="297" t="str">
        <f ca="true">+IF(OFFSET('Sanitation Data'!$H$30,0,10*ROW('Sanitation Data'!H80))="","",OFFSET('Sanitation Data'!$H$30,0,10*ROW('Sanitation Data'!H80)))</f>
        <v/>
      </c>
      <c r="DH86" s="297" t="str">
        <f ca="true">+IF(OFFSET('Sanitation Data'!$H$31,0,10*ROW('Sanitation Data'!H80))="","",OFFSET('Sanitation Data'!$H$31,0,10*ROW('Sanitation Data'!H80)))</f>
        <v/>
      </c>
      <c r="DI86" s="297" t="str">
        <f ca="true">+IF(OFFSET('Sanitation Data'!$H$32,0,10*ROW('Sanitation Data'!H80))="","",OFFSET('Sanitation Data'!$H$32,0,10*ROW('Sanitation Data'!H80)))</f>
        <v/>
      </c>
      <c r="DJ86" s="297" t="str">
        <f ca="true">+IF(OFFSET('Sanitation Data'!$I$28,0,10*ROW('Sanitation Data'!I80))="","",OFFSET('Sanitation Data'!$I$28,0,10*ROW('Sanitation Data'!I80)))</f>
        <v/>
      </c>
      <c r="DK86" s="297" t="str">
        <f ca="true">+IF(OFFSET('Sanitation Data'!$I$29,0,10*ROW('Sanitation Data'!I80))="","",OFFSET('Sanitation Data'!$I$29,0,10*ROW('Sanitation Data'!I80)))</f>
        <v/>
      </c>
      <c r="DL86" s="297" t="str">
        <f ca="true">+IF(OFFSET('Sanitation Data'!$I$30,0,10*ROW('Sanitation Data'!I80))="","",OFFSET('Sanitation Data'!$I$30,0,10*ROW('Sanitation Data'!I80)))</f>
        <v/>
      </c>
      <c r="DM86" s="297" t="str">
        <f ca="true">+IF(OFFSET('Sanitation Data'!$I$31,0,10*ROW('Sanitation Data'!I80))="","",OFFSET('Sanitation Data'!$I$31,0,10*ROW('Sanitation Data'!I80)))</f>
        <v/>
      </c>
      <c r="DN86" s="297" t="str">
        <f ca="true">+IF(OFFSET('Sanitation Data'!$I$32,0,10*ROW('Sanitation Data'!I80))="","",OFFSET('Sanitation Data'!$I$32,0,10*ROW('Sanitation Data'!I80)))</f>
        <v/>
      </c>
      <c r="DO86" s="297" t="str">
        <f ca="true">+IF(OFFSET('Hygiene Data'!$D$11,0,10*ROW('Hygiene Data'!D80))="","",OFFSET('Hygiene Data'!$D$11,0,10*ROW('Hygiene Data'!D80)))</f>
        <v/>
      </c>
      <c r="DP86" s="297" t="str">
        <f ca="true">+IF(OFFSET('Hygiene Data'!$D$12,0,10*ROW('Hygiene Data'!D80))="","",OFFSET('Hygiene Data'!$D$12,0,10*ROW('Hygiene Data'!D80)))</f>
        <v/>
      </c>
      <c r="DQ86" s="297" t="str">
        <f ca="true">+IF(OFFSET('Hygiene Data'!$D$13,0,10*ROW('Hygiene Data'!D80))="","",OFFSET('Hygiene Data'!$D$13,0,10*ROW('Hygiene Data'!D80)))</f>
        <v/>
      </c>
      <c r="DR86" s="297" t="str">
        <f ca="true">+IF(OFFSET('Hygiene Data'!$E$11,0,10*ROW('Hygiene Data'!E80))="","",OFFSET('Hygiene Data'!$E$11,0,10*ROW('Hygiene Data'!E80)))</f>
        <v/>
      </c>
      <c r="DS86" s="297" t="str">
        <f ca="true">+IF(OFFSET('Hygiene Data'!$E$12,0,10*ROW('Hygiene Data'!E80))="","",OFFSET('Hygiene Data'!$E$12,0,10*ROW('Hygiene Data'!E80)))</f>
        <v/>
      </c>
      <c r="DT86" s="297" t="str">
        <f ca="true">+IF(OFFSET('Hygiene Data'!$E$13,0,10*ROW('Hygiene Data'!E80))="","",OFFSET('Hygiene Data'!$E$13,0,10*ROW('Hygiene Data'!E80)))</f>
        <v/>
      </c>
      <c r="DU86" s="297" t="str">
        <f ca="true">+IF(OFFSET('Hygiene Data'!$F$11,0,10*ROW('Hygiene Data'!F80))="","",OFFSET('Hygiene Data'!$F$11,0,10*ROW('Hygiene Data'!F80)))</f>
        <v/>
      </c>
      <c r="DV86" s="297" t="str">
        <f ca="true">+IF(OFFSET('Hygiene Data'!$F$12,0,10*ROW('Hygiene Data'!F80))="","",OFFSET('Hygiene Data'!$F$12,0,10*ROW('Hygiene Data'!F80)))</f>
        <v/>
      </c>
      <c r="DW86" s="297" t="str">
        <f ca="true">+IF(OFFSET('Hygiene Data'!$F$13,0,10*ROW('Hygiene Data'!F80))="","",OFFSET('Hygiene Data'!$F$13,0,10*ROW('Hygiene Data'!F80)))</f>
        <v/>
      </c>
      <c r="DX86" s="297" t="str">
        <f ca="true">+IF(OFFSET('Hygiene Data'!$G$11,0,10*ROW('Hygiene Data'!G80))="","",OFFSET('Hygiene Data'!$G$11,0,10*ROW('Hygiene Data'!G80)))</f>
        <v/>
      </c>
      <c r="DY86" s="297" t="str">
        <f ca="true">+IF(OFFSET('Hygiene Data'!$G$12,0,10*ROW('Hygiene Data'!G80))="","",OFFSET('Hygiene Data'!$G$12,0,10*ROW('Hygiene Data'!G80)))</f>
        <v/>
      </c>
      <c r="DZ86" s="297" t="str">
        <f ca="true">+IF(OFFSET('Hygiene Data'!$G$13,0,10*ROW('Hygiene Data'!G80))="","",OFFSET('Hygiene Data'!$G$13,0,10*ROW('Hygiene Data'!G80)))</f>
        <v/>
      </c>
      <c r="EA86" s="297" t="str">
        <f ca="true">+IF(OFFSET('Hygiene Data'!$H$11,0,10*ROW('Hygiene Data'!H80))="","",OFFSET('Hygiene Data'!$H$11,0,10*ROW('Hygiene Data'!H80)))</f>
        <v/>
      </c>
      <c r="EB86" s="297" t="str">
        <f ca="true">+IF(OFFSET('Hygiene Data'!$H$12,0,10*ROW('Hygiene Data'!H80))="","",OFFSET('Hygiene Data'!$H$12,0,10*ROW('Hygiene Data'!H80)))</f>
        <v/>
      </c>
      <c r="EC86" s="297" t="str">
        <f ca="true">+IF(OFFSET('Hygiene Data'!$H$13,0,10*ROW('Hygiene Data'!H80))="","",OFFSET('Hygiene Data'!$H$13,0,10*ROW('Hygiene Data'!H80)))</f>
        <v/>
      </c>
      <c r="ED86" s="297" t="str">
        <f ca="true">+IF(OFFSET('Hygiene Data'!$I$11,0,10*ROW('Hygiene Data'!I80))="","",OFFSET('Hygiene Data'!$I$11,0,10*ROW('Hygiene Data'!I80)))</f>
        <v/>
      </c>
      <c r="EE86" s="297" t="str">
        <f ca="true">+IF(OFFSET('Hygiene Data'!$I$12,0,10*ROW('Hygiene Data'!I80))="","",OFFSET('Hygiene Data'!$I$12,0,10*ROW('Hygiene Data'!I80)))</f>
        <v/>
      </c>
      <c r="EF86" s="29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7"/>
      <c r="BS87" s="297" t="str">
        <f ca="true">+IF(OFFSET('Water Data'!$D$27,0,10*ROW('Water Data'!D81))="","",OFFSET('Water Data'!$D$27,0,10*ROW('Water Data'!D81)))</f>
        <v/>
      </c>
      <c r="BT87" s="297" t="str">
        <f ca="true">+IF(OFFSET('Water Data'!$D$28,0,10*ROW('Water Data'!D81))="","",OFFSET('Water Data'!$D$28,0,10*ROW('Water Data'!D81)))</f>
        <v/>
      </c>
      <c r="BU87" s="297" t="str">
        <f ca="true">+IF(OFFSET('Water Data'!$D$29,0,10*ROW('Water Data'!D81))="","",OFFSET('Water Data'!$D$29,0,10*ROW('Water Data'!D81)))</f>
        <v/>
      </c>
      <c r="BV87" s="297" t="str">
        <f ca="true">+IF(OFFSET('Water Data'!$E$27,0,10*ROW('Water Data'!E81))="","",OFFSET('Water Data'!$E$27,0,10*ROW('Water Data'!E81)))</f>
        <v/>
      </c>
      <c r="BW87" s="297" t="str">
        <f ca="true">+IF(OFFSET('Water Data'!$E$28,0,10*ROW('Water Data'!E81))="","",OFFSET('Water Data'!$E$28,0,10*ROW('Water Data'!E81)))</f>
        <v/>
      </c>
      <c r="BX87" s="297" t="str">
        <f ca="true">+IF(OFFSET('Water Data'!$E$29,0,10*ROW('Water Data'!E81))="","",OFFSET('Water Data'!$E$29,0,10*ROW('Water Data'!E81)))</f>
        <v/>
      </c>
      <c r="BY87" s="297" t="str">
        <f ca="true">+IF(OFFSET('Water Data'!$F$27,0,10*ROW('Water Data'!F81))="","",OFFSET('Water Data'!$F$27,0,10*ROW('Water Data'!F81)))</f>
        <v/>
      </c>
      <c r="BZ87" s="297" t="str">
        <f ca="true">+IF(OFFSET('Water Data'!$F$28,0,10*ROW('Water Data'!F81))="","",OFFSET('Water Data'!$F$28,0,10*ROW('Water Data'!F81)))</f>
        <v/>
      </c>
      <c r="CA87" s="297" t="str">
        <f ca="true">+IF(OFFSET('Water Data'!$F$29,0,10*ROW('Water Data'!F81))="","",OFFSET('Water Data'!$F$29,0,10*ROW('Water Data'!F81)))</f>
        <v/>
      </c>
      <c r="CB87" s="297" t="str">
        <f ca="true">+IF(OFFSET('Water Data'!$G$27,0,10*ROW('Water Data'!G81))="","",OFFSET('Water Data'!$G$27,0,10*ROW('Water Data'!G81)))</f>
        <v/>
      </c>
      <c r="CC87" s="297" t="str">
        <f ca="true">+IF(OFFSET('Water Data'!$G$28,0,10*ROW('Water Data'!G81))="","",OFFSET('Water Data'!$G$28,0,10*ROW('Water Data'!G81)))</f>
        <v/>
      </c>
      <c r="CD87" s="297" t="str">
        <f ca="true">+IF(OFFSET('Water Data'!$G$29,0,10*ROW('Water Data'!G81))="","",OFFSET('Water Data'!$G$29,0,10*ROW('Water Data'!G81)))</f>
        <v/>
      </c>
      <c r="CE87" s="297" t="str">
        <f ca="true">+IF(OFFSET('Water Data'!$H$27,0,10*ROW('Water Data'!H81))="","",OFFSET('Water Data'!$H$27,0,10*ROW('Water Data'!H81)))</f>
        <v/>
      </c>
      <c r="CF87" s="297" t="str">
        <f ca="true">+IF(OFFSET('Water Data'!$H$28,0,10*ROW('Water Data'!H81))="","",OFFSET('Water Data'!$H$28,0,10*ROW('Water Data'!H81)))</f>
        <v/>
      </c>
      <c r="CG87" s="297" t="str">
        <f ca="true">+IF(OFFSET('Water Data'!$H$29,0,10*ROW('Water Data'!H81))="","",OFFSET('Water Data'!$H$29,0,10*ROW('Water Data'!H81)))</f>
        <v/>
      </c>
      <c r="CH87" s="297" t="str">
        <f ca="true">+IF(OFFSET('Water Data'!$I$27,0,10*ROW('Water Data'!I81))="","",OFFSET('Water Data'!$I$27,0,10*ROW('Water Data'!I81)))</f>
        <v/>
      </c>
      <c r="CI87" s="297" t="str">
        <f ca="true">+IF(OFFSET('Water Data'!$I$28,0,10*ROW('Water Data'!I81))="","",OFFSET('Water Data'!$I$28,0,10*ROW('Water Data'!I81)))</f>
        <v/>
      </c>
      <c r="CJ87" s="297" t="str">
        <f ca="true">+IF(OFFSET('Water Data'!$I$29,0,10*ROW('Water Data'!I81))="","",OFFSET('Water Data'!$I$29,0,10*ROW('Water Data'!I81)))</f>
        <v/>
      </c>
      <c r="CK87" s="297" t="str">
        <f ca="true">+IF(OFFSET('Sanitation Data'!$D$28,0,10*ROW('Sanitation Data'!D81))="","",OFFSET('Sanitation Data'!$D$28,0,10*ROW('Sanitation Data'!D81)))</f>
        <v/>
      </c>
      <c r="CL87" s="297" t="str">
        <f ca="true">+IF(OFFSET('Sanitation Data'!$D$29,0,10*ROW('Sanitation Data'!D81))="","",OFFSET('Sanitation Data'!$D$29,0,10*ROW('Sanitation Data'!D81)))</f>
        <v/>
      </c>
      <c r="CM87" s="297" t="str">
        <f ca="true">+IF(OFFSET('Sanitation Data'!$D$30,0,10*ROW('Sanitation Data'!D81))="","",OFFSET('Sanitation Data'!$D$30,0,10*ROW('Sanitation Data'!D81)))</f>
        <v/>
      </c>
      <c r="CN87" s="297" t="str">
        <f ca="true">+IF(OFFSET('Sanitation Data'!$D$31,0,10*ROW('Sanitation Data'!D81))="","",OFFSET('Sanitation Data'!$D$31,0,10*ROW('Sanitation Data'!D81)))</f>
        <v/>
      </c>
      <c r="CO87" s="297" t="str">
        <f ca="true">+IF(OFFSET('Sanitation Data'!$D$32,0,10*ROW('Sanitation Data'!D81))="","",OFFSET('Sanitation Data'!$D$32,0,10*ROW('Sanitation Data'!D81)))</f>
        <v/>
      </c>
      <c r="CP87" s="297" t="str">
        <f ca="true">+IF(OFFSET('Sanitation Data'!$E$28,0,10*ROW('Sanitation Data'!E81))="","",OFFSET('Sanitation Data'!$E$28,0,10*ROW('Sanitation Data'!E81)))</f>
        <v/>
      </c>
      <c r="CQ87" s="297" t="str">
        <f ca="true">+IF(OFFSET('Sanitation Data'!$E$29,0,10*ROW('Sanitation Data'!E81))="","",OFFSET('Sanitation Data'!$E$29,0,10*ROW('Sanitation Data'!E81)))</f>
        <v/>
      </c>
      <c r="CR87" s="297" t="str">
        <f ca="true">+IF(OFFSET('Sanitation Data'!$E$30,0,10*ROW('Sanitation Data'!E81))="","",OFFSET('Sanitation Data'!$E$30,0,10*ROW('Sanitation Data'!E81)))</f>
        <v/>
      </c>
      <c r="CS87" s="297" t="str">
        <f ca="true">+IF(OFFSET('Sanitation Data'!$E$31,0,10*ROW('Sanitation Data'!E81))="","",OFFSET('Sanitation Data'!$E$31,0,10*ROW('Sanitation Data'!E81)))</f>
        <v/>
      </c>
      <c r="CT87" s="297" t="str">
        <f ca="true">+IF(OFFSET('Sanitation Data'!$E$32,0,10*ROW('Sanitation Data'!E81))="","",OFFSET('Sanitation Data'!$E$32,0,10*ROW('Sanitation Data'!E81)))</f>
        <v/>
      </c>
      <c r="CU87" s="297" t="str">
        <f ca="true">+IF(OFFSET('Sanitation Data'!$F$28,0,10*ROW('Sanitation Data'!F81))="","",OFFSET('Sanitation Data'!$F$28,0,10*ROW('Sanitation Data'!F81)))</f>
        <v/>
      </c>
      <c r="CV87" s="297" t="str">
        <f ca="true">+IF(OFFSET('Sanitation Data'!$F$29,0,10*ROW('Sanitation Data'!F81))="","",OFFSET('Sanitation Data'!$F$29,0,10*ROW('Sanitation Data'!F81)))</f>
        <v/>
      </c>
      <c r="CW87" s="297" t="str">
        <f ca="true">+IF(OFFSET('Sanitation Data'!$F$30,0,10*ROW('Sanitation Data'!F81))="","",OFFSET('Sanitation Data'!$F$30,0,10*ROW('Sanitation Data'!F81)))</f>
        <v/>
      </c>
      <c r="CX87" s="297" t="str">
        <f ca="true">+IF(OFFSET('Sanitation Data'!$F$31,0,10*ROW('Sanitation Data'!F81))="","",OFFSET('Sanitation Data'!$F$31,0,10*ROW('Sanitation Data'!F81)))</f>
        <v/>
      </c>
      <c r="CY87" s="297" t="str">
        <f ca="true">+IF(OFFSET('Sanitation Data'!$F$32,0,10*ROW('Sanitation Data'!F81))="","",OFFSET('Sanitation Data'!$F$32,0,10*ROW('Sanitation Data'!F81)))</f>
        <v/>
      </c>
      <c r="CZ87" s="297" t="str">
        <f ca="true">+IF(OFFSET('Sanitation Data'!$G$28,0,10*ROW('Sanitation Data'!G81))="","",OFFSET('Sanitation Data'!$G$28,0,10*ROW('Sanitation Data'!G81)))</f>
        <v/>
      </c>
      <c r="DA87" s="297" t="str">
        <f ca="true">+IF(OFFSET('Sanitation Data'!$G$29,0,10*ROW('Sanitation Data'!G81))="","",OFFSET('Sanitation Data'!$G$29,0,10*ROW('Sanitation Data'!G81)))</f>
        <v/>
      </c>
      <c r="DB87" s="297" t="str">
        <f ca="true">+IF(OFFSET('Sanitation Data'!$G$30,0,10*ROW('Sanitation Data'!G81))="","",OFFSET('Sanitation Data'!$G$30,0,10*ROW('Sanitation Data'!G81)))</f>
        <v/>
      </c>
      <c r="DC87" s="297" t="str">
        <f ca="true">+IF(OFFSET('Sanitation Data'!$G$31,0,10*ROW('Sanitation Data'!G81))="","",OFFSET('Sanitation Data'!$G$31,0,10*ROW('Sanitation Data'!G81)))</f>
        <v/>
      </c>
      <c r="DD87" s="297" t="str">
        <f ca="true">+IF(OFFSET('Sanitation Data'!$G$32,0,10*ROW('Sanitation Data'!G81))="","",OFFSET('Sanitation Data'!$G$32,0,10*ROW('Sanitation Data'!G81)))</f>
        <v/>
      </c>
      <c r="DE87" s="297" t="str">
        <f ca="true">+IF(OFFSET('Sanitation Data'!$H$28,0,10*ROW('Sanitation Data'!H81))="","",OFFSET('Sanitation Data'!$H$28,0,10*ROW('Sanitation Data'!H81)))</f>
        <v/>
      </c>
      <c r="DF87" s="297" t="str">
        <f ca="true">+IF(OFFSET('Sanitation Data'!$H$29,0,10*ROW('Sanitation Data'!H81))="","",OFFSET('Sanitation Data'!$H$29,0,10*ROW('Sanitation Data'!H81)))</f>
        <v/>
      </c>
      <c r="DG87" s="297" t="str">
        <f ca="true">+IF(OFFSET('Sanitation Data'!$H$30,0,10*ROW('Sanitation Data'!H81))="","",OFFSET('Sanitation Data'!$H$30,0,10*ROW('Sanitation Data'!H81)))</f>
        <v/>
      </c>
      <c r="DH87" s="297" t="str">
        <f ca="true">+IF(OFFSET('Sanitation Data'!$H$31,0,10*ROW('Sanitation Data'!H81))="","",OFFSET('Sanitation Data'!$H$31,0,10*ROW('Sanitation Data'!H81)))</f>
        <v/>
      </c>
      <c r="DI87" s="297" t="str">
        <f ca="true">+IF(OFFSET('Sanitation Data'!$H$32,0,10*ROW('Sanitation Data'!H81))="","",OFFSET('Sanitation Data'!$H$32,0,10*ROW('Sanitation Data'!H81)))</f>
        <v/>
      </c>
      <c r="DJ87" s="297" t="str">
        <f ca="true">+IF(OFFSET('Sanitation Data'!$I$28,0,10*ROW('Sanitation Data'!I81))="","",OFFSET('Sanitation Data'!$I$28,0,10*ROW('Sanitation Data'!I81)))</f>
        <v/>
      </c>
      <c r="DK87" s="297" t="str">
        <f ca="true">+IF(OFFSET('Sanitation Data'!$I$29,0,10*ROW('Sanitation Data'!I81))="","",OFFSET('Sanitation Data'!$I$29,0,10*ROW('Sanitation Data'!I81)))</f>
        <v/>
      </c>
      <c r="DL87" s="297" t="str">
        <f ca="true">+IF(OFFSET('Sanitation Data'!$I$30,0,10*ROW('Sanitation Data'!I81))="","",OFFSET('Sanitation Data'!$I$30,0,10*ROW('Sanitation Data'!I81)))</f>
        <v/>
      </c>
      <c r="DM87" s="297" t="str">
        <f ca="true">+IF(OFFSET('Sanitation Data'!$I$31,0,10*ROW('Sanitation Data'!I81))="","",OFFSET('Sanitation Data'!$I$31,0,10*ROW('Sanitation Data'!I81)))</f>
        <v/>
      </c>
      <c r="DN87" s="297" t="str">
        <f ca="true">+IF(OFFSET('Sanitation Data'!$I$32,0,10*ROW('Sanitation Data'!I81))="","",OFFSET('Sanitation Data'!$I$32,0,10*ROW('Sanitation Data'!I81)))</f>
        <v/>
      </c>
      <c r="DO87" s="297" t="str">
        <f ca="true">+IF(OFFSET('Hygiene Data'!$D$11,0,10*ROW('Hygiene Data'!D81))="","",OFFSET('Hygiene Data'!$D$11,0,10*ROW('Hygiene Data'!D81)))</f>
        <v/>
      </c>
      <c r="DP87" s="297" t="str">
        <f ca="true">+IF(OFFSET('Hygiene Data'!$D$12,0,10*ROW('Hygiene Data'!D81))="","",OFFSET('Hygiene Data'!$D$12,0,10*ROW('Hygiene Data'!D81)))</f>
        <v/>
      </c>
      <c r="DQ87" s="297" t="str">
        <f ca="true">+IF(OFFSET('Hygiene Data'!$D$13,0,10*ROW('Hygiene Data'!D81))="","",OFFSET('Hygiene Data'!$D$13,0,10*ROW('Hygiene Data'!D81)))</f>
        <v/>
      </c>
      <c r="DR87" s="297" t="str">
        <f ca="true">+IF(OFFSET('Hygiene Data'!$E$11,0,10*ROW('Hygiene Data'!E81))="","",OFFSET('Hygiene Data'!$E$11,0,10*ROW('Hygiene Data'!E81)))</f>
        <v/>
      </c>
      <c r="DS87" s="297" t="str">
        <f ca="true">+IF(OFFSET('Hygiene Data'!$E$12,0,10*ROW('Hygiene Data'!E81))="","",OFFSET('Hygiene Data'!$E$12,0,10*ROW('Hygiene Data'!E81)))</f>
        <v/>
      </c>
      <c r="DT87" s="297" t="str">
        <f ca="true">+IF(OFFSET('Hygiene Data'!$E$13,0,10*ROW('Hygiene Data'!E81))="","",OFFSET('Hygiene Data'!$E$13,0,10*ROW('Hygiene Data'!E81)))</f>
        <v/>
      </c>
      <c r="DU87" s="297" t="str">
        <f ca="true">+IF(OFFSET('Hygiene Data'!$F$11,0,10*ROW('Hygiene Data'!F81))="","",OFFSET('Hygiene Data'!$F$11,0,10*ROW('Hygiene Data'!F81)))</f>
        <v/>
      </c>
      <c r="DV87" s="297" t="str">
        <f ca="true">+IF(OFFSET('Hygiene Data'!$F$12,0,10*ROW('Hygiene Data'!F81))="","",OFFSET('Hygiene Data'!$F$12,0,10*ROW('Hygiene Data'!F81)))</f>
        <v/>
      </c>
      <c r="DW87" s="297" t="str">
        <f ca="true">+IF(OFFSET('Hygiene Data'!$F$13,0,10*ROW('Hygiene Data'!F81))="","",OFFSET('Hygiene Data'!$F$13,0,10*ROW('Hygiene Data'!F81)))</f>
        <v/>
      </c>
      <c r="DX87" s="297" t="str">
        <f ca="true">+IF(OFFSET('Hygiene Data'!$G$11,0,10*ROW('Hygiene Data'!G81))="","",OFFSET('Hygiene Data'!$G$11,0,10*ROW('Hygiene Data'!G81)))</f>
        <v/>
      </c>
      <c r="DY87" s="297" t="str">
        <f ca="true">+IF(OFFSET('Hygiene Data'!$G$12,0,10*ROW('Hygiene Data'!G81))="","",OFFSET('Hygiene Data'!$G$12,0,10*ROW('Hygiene Data'!G81)))</f>
        <v/>
      </c>
      <c r="DZ87" s="297" t="str">
        <f ca="true">+IF(OFFSET('Hygiene Data'!$G$13,0,10*ROW('Hygiene Data'!G81))="","",OFFSET('Hygiene Data'!$G$13,0,10*ROW('Hygiene Data'!G81)))</f>
        <v/>
      </c>
      <c r="EA87" s="297" t="str">
        <f ca="true">+IF(OFFSET('Hygiene Data'!$H$11,0,10*ROW('Hygiene Data'!H81))="","",OFFSET('Hygiene Data'!$H$11,0,10*ROW('Hygiene Data'!H81)))</f>
        <v/>
      </c>
      <c r="EB87" s="297" t="str">
        <f ca="true">+IF(OFFSET('Hygiene Data'!$H$12,0,10*ROW('Hygiene Data'!H81))="","",OFFSET('Hygiene Data'!$H$12,0,10*ROW('Hygiene Data'!H81)))</f>
        <v/>
      </c>
      <c r="EC87" s="297" t="str">
        <f ca="true">+IF(OFFSET('Hygiene Data'!$H$13,0,10*ROW('Hygiene Data'!H81))="","",OFFSET('Hygiene Data'!$H$13,0,10*ROW('Hygiene Data'!H81)))</f>
        <v/>
      </c>
      <c r="ED87" s="297" t="str">
        <f ca="true">+IF(OFFSET('Hygiene Data'!$I$11,0,10*ROW('Hygiene Data'!I81))="","",OFFSET('Hygiene Data'!$I$11,0,10*ROW('Hygiene Data'!I81)))</f>
        <v/>
      </c>
      <c r="EE87" s="297" t="str">
        <f ca="true">+IF(OFFSET('Hygiene Data'!$I$12,0,10*ROW('Hygiene Data'!I81))="","",OFFSET('Hygiene Data'!$I$12,0,10*ROW('Hygiene Data'!I81)))</f>
        <v/>
      </c>
      <c r="EF87" s="29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7"/>
      <c r="BS88" s="297" t="str">
        <f ca="true">+IF(OFFSET('Water Data'!$D$27,0,10*ROW('Water Data'!D82))="","",OFFSET('Water Data'!$D$27,0,10*ROW('Water Data'!D82)))</f>
        <v/>
      </c>
      <c r="BT88" s="297" t="str">
        <f ca="true">+IF(OFFSET('Water Data'!$D$28,0,10*ROW('Water Data'!D82))="","",OFFSET('Water Data'!$D$28,0,10*ROW('Water Data'!D82)))</f>
        <v/>
      </c>
      <c r="BU88" s="297" t="str">
        <f ca="true">+IF(OFFSET('Water Data'!$D$29,0,10*ROW('Water Data'!D82))="","",OFFSET('Water Data'!$D$29,0,10*ROW('Water Data'!D82)))</f>
        <v/>
      </c>
      <c r="BV88" s="297" t="str">
        <f ca="true">+IF(OFFSET('Water Data'!$E$27,0,10*ROW('Water Data'!E82))="","",OFFSET('Water Data'!$E$27,0,10*ROW('Water Data'!E82)))</f>
        <v/>
      </c>
      <c r="BW88" s="297" t="str">
        <f ca="true">+IF(OFFSET('Water Data'!$E$28,0,10*ROW('Water Data'!E82))="","",OFFSET('Water Data'!$E$28,0,10*ROW('Water Data'!E82)))</f>
        <v/>
      </c>
      <c r="BX88" s="297" t="str">
        <f ca="true">+IF(OFFSET('Water Data'!$E$29,0,10*ROW('Water Data'!E82))="","",OFFSET('Water Data'!$E$29,0,10*ROW('Water Data'!E82)))</f>
        <v/>
      </c>
      <c r="BY88" s="297" t="str">
        <f ca="true">+IF(OFFSET('Water Data'!$F$27,0,10*ROW('Water Data'!F82))="","",OFFSET('Water Data'!$F$27,0,10*ROW('Water Data'!F82)))</f>
        <v/>
      </c>
      <c r="BZ88" s="297" t="str">
        <f ca="true">+IF(OFFSET('Water Data'!$F$28,0,10*ROW('Water Data'!F82))="","",OFFSET('Water Data'!$F$28,0,10*ROW('Water Data'!F82)))</f>
        <v/>
      </c>
      <c r="CA88" s="297" t="str">
        <f ca="true">+IF(OFFSET('Water Data'!$F$29,0,10*ROW('Water Data'!F82))="","",OFFSET('Water Data'!$F$29,0,10*ROW('Water Data'!F82)))</f>
        <v/>
      </c>
      <c r="CB88" s="297" t="str">
        <f ca="true">+IF(OFFSET('Water Data'!$G$27,0,10*ROW('Water Data'!G82))="","",OFFSET('Water Data'!$G$27,0,10*ROW('Water Data'!G82)))</f>
        <v/>
      </c>
      <c r="CC88" s="297" t="str">
        <f ca="true">+IF(OFFSET('Water Data'!$G$28,0,10*ROW('Water Data'!G82))="","",OFFSET('Water Data'!$G$28,0,10*ROW('Water Data'!G82)))</f>
        <v/>
      </c>
      <c r="CD88" s="297" t="str">
        <f ca="true">+IF(OFFSET('Water Data'!$G$29,0,10*ROW('Water Data'!G82))="","",OFFSET('Water Data'!$G$29,0,10*ROW('Water Data'!G82)))</f>
        <v/>
      </c>
      <c r="CE88" s="297" t="str">
        <f ca="true">+IF(OFFSET('Water Data'!$H$27,0,10*ROW('Water Data'!H82))="","",OFFSET('Water Data'!$H$27,0,10*ROW('Water Data'!H82)))</f>
        <v/>
      </c>
      <c r="CF88" s="297" t="str">
        <f ca="true">+IF(OFFSET('Water Data'!$H$28,0,10*ROW('Water Data'!H82))="","",OFFSET('Water Data'!$H$28,0,10*ROW('Water Data'!H82)))</f>
        <v/>
      </c>
      <c r="CG88" s="297" t="str">
        <f ca="true">+IF(OFFSET('Water Data'!$H$29,0,10*ROW('Water Data'!H82))="","",OFFSET('Water Data'!$H$29,0,10*ROW('Water Data'!H82)))</f>
        <v/>
      </c>
      <c r="CH88" s="297" t="str">
        <f ca="true">+IF(OFFSET('Water Data'!$I$27,0,10*ROW('Water Data'!I82))="","",OFFSET('Water Data'!$I$27,0,10*ROW('Water Data'!I82)))</f>
        <v/>
      </c>
      <c r="CI88" s="297" t="str">
        <f ca="true">+IF(OFFSET('Water Data'!$I$28,0,10*ROW('Water Data'!I82))="","",OFFSET('Water Data'!$I$28,0,10*ROW('Water Data'!I82)))</f>
        <v/>
      </c>
      <c r="CJ88" s="297" t="str">
        <f ca="true">+IF(OFFSET('Water Data'!$I$29,0,10*ROW('Water Data'!I82))="","",OFFSET('Water Data'!$I$29,0,10*ROW('Water Data'!I82)))</f>
        <v/>
      </c>
      <c r="CK88" s="297" t="str">
        <f ca="true">+IF(OFFSET('Sanitation Data'!$D$28,0,10*ROW('Sanitation Data'!D82))="","",OFFSET('Sanitation Data'!$D$28,0,10*ROW('Sanitation Data'!D82)))</f>
        <v/>
      </c>
      <c r="CL88" s="297" t="str">
        <f ca="true">+IF(OFFSET('Sanitation Data'!$D$29,0,10*ROW('Sanitation Data'!D82))="","",OFFSET('Sanitation Data'!$D$29,0,10*ROW('Sanitation Data'!D82)))</f>
        <v/>
      </c>
      <c r="CM88" s="297" t="str">
        <f ca="true">+IF(OFFSET('Sanitation Data'!$D$30,0,10*ROW('Sanitation Data'!D82))="","",OFFSET('Sanitation Data'!$D$30,0,10*ROW('Sanitation Data'!D82)))</f>
        <v/>
      </c>
      <c r="CN88" s="297" t="str">
        <f ca="true">+IF(OFFSET('Sanitation Data'!$D$31,0,10*ROW('Sanitation Data'!D82))="","",OFFSET('Sanitation Data'!$D$31,0,10*ROW('Sanitation Data'!D82)))</f>
        <v/>
      </c>
      <c r="CO88" s="297" t="str">
        <f ca="true">+IF(OFFSET('Sanitation Data'!$D$32,0,10*ROW('Sanitation Data'!D82))="","",OFFSET('Sanitation Data'!$D$32,0,10*ROW('Sanitation Data'!D82)))</f>
        <v/>
      </c>
      <c r="CP88" s="297" t="str">
        <f ca="true">+IF(OFFSET('Sanitation Data'!$E$28,0,10*ROW('Sanitation Data'!E82))="","",OFFSET('Sanitation Data'!$E$28,0,10*ROW('Sanitation Data'!E82)))</f>
        <v/>
      </c>
      <c r="CQ88" s="297" t="str">
        <f ca="true">+IF(OFFSET('Sanitation Data'!$E$29,0,10*ROW('Sanitation Data'!E82))="","",OFFSET('Sanitation Data'!$E$29,0,10*ROW('Sanitation Data'!E82)))</f>
        <v/>
      </c>
      <c r="CR88" s="297" t="str">
        <f ca="true">+IF(OFFSET('Sanitation Data'!$E$30,0,10*ROW('Sanitation Data'!E82))="","",OFFSET('Sanitation Data'!$E$30,0,10*ROW('Sanitation Data'!E82)))</f>
        <v/>
      </c>
      <c r="CS88" s="297" t="str">
        <f ca="true">+IF(OFFSET('Sanitation Data'!$E$31,0,10*ROW('Sanitation Data'!E82))="","",OFFSET('Sanitation Data'!$E$31,0,10*ROW('Sanitation Data'!E82)))</f>
        <v/>
      </c>
      <c r="CT88" s="297" t="str">
        <f ca="true">+IF(OFFSET('Sanitation Data'!$E$32,0,10*ROW('Sanitation Data'!E82))="","",OFFSET('Sanitation Data'!$E$32,0,10*ROW('Sanitation Data'!E82)))</f>
        <v/>
      </c>
      <c r="CU88" s="297" t="str">
        <f ca="true">+IF(OFFSET('Sanitation Data'!$F$28,0,10*ROW('Sanitation Data'!F82))="","",OFFSET('Sanitation Data'!$F$28,0,10*ROW('Sanitation Data'!F82)))</f>
        <v/>
      </c>
      <c r="CV88" s="297" t="str">
        <f ca="true">+IF(OFFSET('Sanitation Data'!$F$29,0,10*ROW('Sanitation Data'!F82))="","",OFFSET('Sanitation Data'!$F$29,0,10*ROW('Sanitation Data'!F82)))</f>
        <v/>
      </c>
      <c r="CW88" s="297" t="str">
        <f ca="true">+IF(OFFSET('Sanitation Data'!$F$30,0,10*ROW('Sanitation Data'!F82))="","",OFFSET('Sanitation Data'!$F$30,0,10*ROW('Sanitation Data'!F82)))</f>
        <v/>
      </c>
      <c r="CX88" s="297" t="str">
        <f ca="true">+IF(OFFSET('Sanitation Data'!$F$31,0,10*ROW('Sanitation Data'!F82))="","",OFFSET('Sanitation Data'!$F$31,0,10*ROW('Sanitation Data'!F82)))</f>
        <v/>
      </c>
      <c r="CY88" s="297" t="str">
        <f ca="true">+IF(OFFSET('Sanitation Data'!$F$32,0,10*ROW('Sanitation Data'!F82))="","",OFFSET('Sanitation Data'!$F$32,0,10*ROW('Sanitation Data'!F82)))</f>
        <v/>
      </c>
      <c r="CZ88" s="297" t="str">
        <f ca="true">+IF(OFFSET('Sanitation Data'!$G$28,0,10*ROW('Sanitation Data'!G82))="","",OFFSET('Sanitation Data'!$G$28,0,10*ROW('Sanitation Data'!G82)))</f>
        <v/>
      </c>
      <c r="DA88" s="297" t="str">
        <f ca="true">+IF(OFFSET('Sanitation Data'!$G$29,0,10*ROW('Sanitation Data'!G82))="","",OFFSET('Sanitation Data'!$G$29,0,10*ROW('Sanitation Data'!G82)))</f>
        <v/>
      </c>
      <c r="DB88" s="297" t="str">
        <f ca="true">+IF(OFFSET('Sanitation Data'!$G$30,0,10*ROW('Sanitation Data'!G82))="","",OFFSET('Sanitation Data'!$G$30,0,10*ROW('Sanitation Data'!G82)))</f>
        <v/>
      </c>
      <c r="DC88" s="297" t="str">
        <f ca="true">+IF(OFFSET('Sanitation Data'!$G$31,0,10*ROW('Sanitation Data'!G82))="","",OFFSET('Sanitation Data'!$G$31,0,10*ROW('Sanitation Data'!G82)))</f>
        <v/>
      </c>
      <c r="DD88" s="297" t="str">
        <f ca="true">+IF(OFFSET('Sanitation Data'!$G$32,0,10*ROW('Sanitation Data'!G82))="","",OFFSET('Sanitation Data'!$G$32,0,10*ROW('Sanitation Data'!G82)))</f>
        <v/>
      </c>
      <c r="DE88" s="297" t="str">
        <f ca="true">+IF(OFFSET('Sanitation Data'!$H$28,0,10*ROW('Sanitation Data'!H82))="","",OFFSET('Sanitation Data'!$H$28,0,10*ROW('Sanitation Data'!H82)))</f>
        <v/>
      </c>
      <c r="DF88" s="297" t="str">
        <f ca="true">+IF(OFFSET('Sanitation Data'!$H$29,0,10*ROW('Sanitation Data'!H82))="","",OFFSET('Sanitation Data'!$H$29,0,10*ROW('Sanitation Data'!H82)))</f>
        <v/>
      </c>
      <c r="DG88" s="297" t="str">
        <f ca="true">+IF(OFFSET('Sanitation Data'!$H$30,0,10*ROW('Sanitation Data'!H82))="","",OFFSET('Sanitation Data'!$H$30,0,10*ROW('Sanitation Data'!H82)))</f>
        <v/>
      </c>
      <c r="DH88" s="297" t="str">
        <f ca="true">+IF(OFFSET('Sanitation Data'!$H$31,0,10*ROW('Sanitation Data'!H82))="","",OFFSET('Sanitation Data'!$H$31,0,10*ROW('Sanitation Data'!H82)))</f>
        <v/>
      </c>
      <c r="DI88" s="297" t="str">
        <f ca="true">+IF(OFFSET('Sanitation Data'!$H$32,0,10*ROW('Sanitation Data'!H82))="","",OFFSET('Sanitation Data'!$H$32,0,10*ROW('Sanitation Data'!H82)))</f>
        <v/>
      </c>
      <c r="DJ88" s="297" t="str">
        <f ca="true">+IF(OFFSET('Sanitation Data'!$I$28,0,10*ROW('Sanitation Data'!I82))="","",OFFSET('Sanitation Data'!$I$28,0,10*ROW('Sanitation Data'!I82)))</f>
        <v/>
      </c>
      <c r="DK88" s="297" t="str">
        <f ca="true">+IF(OFFSET('Sanitation Data'!$I$29,0,10*ROW('Sanitation Data'!I82))="","",OFFSET('Sanitation Data'!$I$29,0,10*ROW('Sanitation Data'!I82)))</f>
        <v/>
      </c>
      <c r="DL88" s="297" t="str">
        <f ca="true">+IF(OFFSET('Sanitation Data'!$I$30,0,10*ROW('Sanitation Data'!I82))="","",OFFSET('Sanitation Data'!$I$30,0,10*ROW('Sanitation Data'!I82)))</f>
        <v/>
      </c>
      <c r="DM88" s="297" t="str">
        <f ca="true">+IF(OFFSET('Sanitation Data'!$I$31,0,10*ROW('Sanitation Data'!I82))="","",OFFSET('Sanitation Data'!$I$31,0,10*ROW('Sanitation Data'!I82)))</f>
        <v/>
      </c>
      <c r="DN88" s="297" t="str">
        <f ca="true">+IF(OFFSET('Sanitation Data'!$I$32,0,10*ROW('Sanitation Data'!I82))="","",OFFSET('Sanitation Data'!$I$32,0,10*ROW('Sanitation Data'!I82)))</f>
        <v/>
      </c>
      <c r="DO88" s="297" t="str">
        <f ca="true">+IF(OFFSET('Hygiene Data'!$D$11,0,10*ROW('Hygiene Data'!D82))="","",OFFSET('Hygiene Data'!$D$11,0,10*ROW('Hygiene Data'!D82)))</f>
        <v/>
      </c>
      <c r="DP88" s="297" t="str">
        <f ca="true">+IF(OFFSET('Hygiene Data'!$D$12,0,10*ROW('Hygiene Data'!D82))="","",OFFSET('Hygiene Data'!$D$12,0,10*ROW('Hygiene Data'!D82)))</f>
        <v/>
      </c>
      <c r="DQ88" s="297" t="str">
        <f ca="true">+IF(OFFSET('Hygiene Data'!$D$13,0,10*ROW('Hygiene Data'!D82))="","",OFFSET('Hygiene Data'!$D$13,0,10*ROW('Hygiene Data'!D82)))</f>
        <v/>
      </c>
      <c r="DR88" s="297" t="str">
        <f ca="true">+IF(OFFSET('Hygiene Data'!$E$11,0,10*ROW('Hygiene Data'!E82))="","",OFFSET('Hygiene Data'!$E$11,0,10*ROW('Hygiene Data'!E82)))</f>
        <v/>
      </c>
      <c r="DS88" s="297" t="str">
        <f ca="true">+IF(OFFSET('Hygiene Data'!$E$12,0,10*ROW('Hygiene Data'!E82))="","",OFFSET('Hygiene Data'!$E$12,0,10*ROW('Hygiene Data'!E82)))</f>
        <v/>
      </c>
      <c r="DT88" s="297" t="str">
        <f ca="true">+IF(OFFSET('Hygiene Data'!$E$13,0,10*ROW('Hygiene Data'!E82))="","",OFFSET('Hygiene Data'!$E$13,0,10*ROW('Hygiene Data'!E82)))</f>
        <v/>
      </c>
      <c r="DU88" s="297" t="str">
        <f ca="true">+IF(OFFSET('Hygiene Data'!$F$11,0,10*ROW('Hygiene Data'!F82))="","",OFFSET('Hygiene Data'!$F$11,0,10*ROW('Hygiene Data'!F82)))</f>
        <v/>
      </c>
      <c r="DV88" s="297" t="str">
        <f ca="true">+IF(OFFSET('Hygiene Data'!$F$12,0,10*ROW('Hygiene Data'!F82))="","",OFFSET('Hygiene Data'!$F$12,0,10*ROW('Hygiene Data'!F82)))</f>
        <v/>
      </c>
      <c r="DW88" s="297" t="str">
        <f ca="true">+IF(OFFSET('Hygiene Data'!$F$13,0,10*ROW('Hygiene Data'!F82))="","",OFFSET('Hygiene Data'!$F$13,0,10*ROW('Hygiene Data'!F82)))</f>
        <v/>
      </c>
      <c r="DX88" s="297" t="str">
        <f ca="true">+IF(OFFSET('Hygiene Data'!$G$11,0,10*ROW('Hygiene Data'!G82))="","",OFFSET('Hygiene Data'!$G$11,0,10*ROW('Hygiene Data'!G82)))</f>
        <v/>
      </c>
      <c r="DY88" s="297" t="str">
        <f ca="true">+IF(OFFSET('Hygiene Data'!$G$12,0,10*ROW('Hygiene Data'!G82))="","",OFFSET('Hygiene Data'!$G$12,0,10*ROW('Hygiene Data'!G82)))</f>
        <v/>
      </c>
      <c r="DZ88" s="297" t="str">
        <f ca="true">+IF(OFFSET('Hygiene Data'!$G$13,0,10*ROW('Hygiene Data'!G82))="","",OFFSET('Hygiene Data'!$G$13,0,10*ROW('Hygiene Data'!G82)))</f>
        <v/>
      </c>
      <c r="EA88" s="297" t="str">
        <f ca="true">+IF(OFFSET('Hygiene Data'!$H$11,0,10*ROW('Hygiene Data'!H82))="","",OFFSET('Hygiene Data'!$H$11,0,10*ROW('Hygiene Data'!H82)))</f>
        <v/>
      </c>
      <c r="EB88" s="297" t="str">
        <f ca="true">+IF(OFFSET('Hygiene Data'!$H$12,0,10*ROW('Hygiene Data'!H82))="","",OFFSET('Hygiene Data'!$H$12,0,10*ROW('Hygiene Data'!H82)))</f>
        <v/>
      </c>
      <c r="EC88" s="297" t="str">
        <f ca="true">+IF(OFFSET('Hygiene Data'!$H$13,0,10*ROW('Hygiene Data'!H82))="","",OFFSET('Hygiene Data'!$H$13,0,10*ROW('Hygiene Data'!H82)))</f>
        <v/>
      </c>
      <c r="ED88" s="297" t="str">
        <f ca="true">+IF(OFFSET('Hygiene Data'!$I$11,0,10*ROW('Hygiene Data'!I82))="","",OFFSET('Hygiene Data'!$I$11,0,10*ROW('Hygiene Data'!I82)))</f>
        <v/>
      </c>
      <c r="EE88" s="297" t="str">
        <f ca="true">+IF(OFFSET('Hygiene Data'!$I$12,0,10*ROW('Hygiene Data'!I82))="","",OFFSET('Hygiene Data'!$I$12,0,10*ROW('Hygiene Data'!I82)))</f>
        <v/>
      </c>
      <c r="EF88" s="29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7"/>
      <c r="BS89" s="297" t="str">
        <f ca="true">+IF(OFFSET('Water Data'!$D$27,0,10*ROW('Water Data'!D83))="","",OFFSET('Water Data'!$D$27,0,10*ROW('Water Data'!D83)))</f>
        <v/>
      </c>
      <c r="BT89" s="297" t="str">
        <f ca="true">+IF(OFFSET('Water Data'!$D$28,0,10*ROW('Water Data'!D83))="","",OFFSET('Water Data'!$D$28,0,10*ROW('Water Data'!D83)))</f>
        <v/>
      </c>
      <c r="BU89" s="297" t="str">
        <f ca="true">+IF(OFFSET('Water Data'!$D$29,0,10*ROW('Water Data'!D83))="","",OFFSET('Water Data'!$D$29,0,10*ROW('Water Data'!D83)))</f>
        <v/>
      </c>
      <c r="BV89" s="297" t="str">
        <f ca="true">+IF(OFFSET('Water Data'!$E$27,0,10*ROW('Water Data'!E83))="","",OFFSET('Water Data'!$E$27,0,10*ROW('Water Data'!E83)))</f>
        <v/>
      </c>
      <c r="BW89" s="297" t="str">
        <f ca="true">+IF(OFFSET('Water Data'!$E$28,0,10*ROW('Water Data'!E83))="","",OFFSET('Water Data'!$E$28,0,10*ROW('Water Data'!E83)))</f>
        <v/>
      </c>
      <c r="BX89" s="297" t="str">
        <f ca="true">+IF(OFFSET('Water Data'!$E$29,0,10*ROW('Water Data'!E83))="","",OFFSET('Water Data'!$E$29,0,10*ROW('Water Data'!E83)))</f>
        <v/>
      </c>
      <c r="BY89" s="297" t="str">
        <f ca="true">+IF(OFFSET('Water Data'!$F$27,0,10*ROW('Water Data'!F83))="","",OFFSET('Water Data'!$F$27,0,10*ROW('Water Data'!F83)))</f>
        <v/>
      </c>
      <c r="BZ89" s="297" t="str">
        <f ca="true">+IF(OFFSET('Water Data'!$F$28,0,10*ROW('Water Data'!F83))="","",OFFSET('Water Data'!$F$28,0,10*ROW('Water Data'!F83)))</f>
        <v/>
      </c>
      <c r="CA89" s="297" t="str">
        <f ca="true">+IF(OFFSET('Water Data'!$F$29,0,10*ROW('Water Data'!F83))="","",OFFSET('Water Data'!$F$29,0,10*ROW('Water Data'!F83)))</f>
        <v/>
      </c>
      <c r="CB89" s="297" t="str">
        <f ca="true">+IF(OFFSET('Water Data'!$G$27,0,10*ROW('Water Data'!G83))="","",OFFSET('Water Data'!$G$27,0,10*ROW('Water Data'!G83)))</f>
        <v/>
      </c>
      <c r="CC89" s="297" t="str">
        <f ca="true">+IF(OFFSET('Water Data'!$G$28,0,10*ROW('Water Data'!G83))="","",OFFSET('Water Data'!$G$28,0,10*ROW('Water Data'!G83)))</f>
        <v/>
      </c>
      <c r="CD89" s="297" t="str">
        <f ca="true">+IF(OFFSET('Water Data'!$G$29,0,10*ROW('Water Data'!G83))="","",OFFSET('Water Data'!$G$29,0,10*ROW('Water Data'!G83)))</f>
        <v/>
      </c>
      <c r="CE89" s="297" t="str">
        <f ca="true">+IF(OFFSET('Water Data'!$H$27,0,10*ROW('Water Data'!H83))="","",OFFSET('Water Data'!$H$27,0,10*ROW('Water Data'!H83)))</f>
        <v/>
      </c>
      <c r="CF89" s="297" t="str">
        <f ca="true">+IF(OFFSET('Water Data'!$H$28,0,10*ROW('Water Data'!H83))="","",OFFSET('Water Data'!$H$28,0,10*ROW('Water Data'!H83)))</f>
        <v/>
      </c>
      <c r="CG89" s="297" t="str">
        <f ca="true">+IF(OFFSET('Water Data'!$H$29,0,10*ROW('Water Data'!H83))="","",OFFSET('Water Data'!$H$29,0,10*ROW('Water Data'!H83)))</f>
        <v/>
      </c>
      <c r="CH89" s="297" t="str">
        <f ca="true">+IF(OFFSET('Water Data'!$I$27,0,10*ROW('Water Data'!I83))="","",OFFSET('Water Data'!$I$27,0,10*ROW('Water Data'!I83)))</f>
        <v/>
      </c>
      <c r="CI89" s="297" t="str">
        <f ca="true">+IF(OFFSET('Water Data'!$I$28,0,10*ROW('Water Data'!I83))="","",OFFSET('Water Data'!$I$28,0,10*ROW('Water Data'!I83)))</f>
        <v/>
      </c>
      <c r="CJ89" s="297" t="str">
        <f ca="true">+IF(OFFSET('Water Data'!$I$29,0,10*ROW('Water Data'!I83))="","",OFFSET('Water Data'!$I$29,0,10*ROW('Water Data'!I83)))</f>
        <v/>
      </c>
      <c r="CK89" s="297" t="str">
        <f ca="true">+IF(OFFSET('Sanitation Data'!$D$28,0,10*ROW('Sanitation Data'!D83))="","",OFFSET('Sanitation Data'!$D$28,0,10*ROW('Sanitation Data'!D83)))</f>
        <v/>
      </c>
      <c r="CL89" s="297" t="str">
        <f ca="true">+IF(OFFSET('Sanitation Data'!$D$29,0,10*ROW('Sanitation Data'!D83))="","",OFFSET('Sanitation Data'!$D$29,0,10*ROW('Sanitation Data'!D83)))</f>
        <v/>
      </c>
      <c r="CM89" s="297" t="str">
        <f ca="true">+IF(OFFSET('Sanitation Data'!$D$30,0,10*ROW('Sanitation Data'!D83))="","",OFFSET('Sanitation Data'!$D$30,0,10*ROW('Sanitation Data'!D83)))</f>
        <v/>
      </c>
      <c r="CN89" s="297" t="str">
        <f ca="true">+IF(OFFSET('Sanitation Data'!$D$31,0,10*ROW('Sanitation Data'!D83))="","",OFFSET('Sanitation Data'!$D$31,0,10*ROW('Sanitation Data'!D83)))</f>
        <v/>
      </c>
      <c r="CO89" s="297" t="str">
        <f ca="true">+IF(OFFSET('Sanitation Data'!$D$32,0,10*ROW('Sanitation Data'!D83))="","",OFFSET('Sanitation Data'!$D$32,0,10*ROW('Sanitation Data'!D83)))</f>
        <v/>
      </c>
      <c r="CP89" s="297" t="str">
        <f ca="true">+IF(OFFSET('Sanitation Data'!$E$28,0,10*ROW('Sanitation Data'!E83))="","",OFFSET('Sanitation Data'!$E$28,0,10*ROW('Sanitation Data'!E83)))</f>
        <v/>
      </c>
      <c r="CQ89" s="297" t="str">
        <f ca="true">+IF(OFFSET('Sanitation Data'!$E$29,0,10*ROW('Sanitation Data'!E83))="","",OFFSET('Sanitation Data'!$E$29,0,10*ROW('Sanitation Data'!E83)))</f>
        <v/>
      </c>
      <c r="CR89" s="297" t="str">
        <f ca="true">+IF(OFFSET('Sanitation Data'!$E$30,0,10*ROW('Sanitation Data'!E83))="","",OFFSET('Sanitation Data'!$E$30,0,10*ROW('Sanitation Data'!E83)))</f>
        <v/>
      </c>
      <c r="CS89" s="297" t="str">
        <f ca="true">+IF(OFFSET('Sanitation Data'!$E$31,0,10*ROW('Sanitation Data'!E83))="","",OFFSET('Sanitation Data'!$E$31,0,10*ROW('Sanitation Data'!E83)))</f>
        <v/>
      </c>
      <c r="CT89" s="297" t="str">
        <f ca="true">+IF(OFFSET('Sanitation Data'!$E$32,0,10*ROW('Sanitation Data'!E83))="","",OFFSET('Sanitation Data'!$E$32,0,10*ROW('Sanitation Data'!E83)))</f>
        <v/>
      </c>
      <c r="CU89" s="297" t="str">
        <f ca="true">+IF(OFFSET('Sanitation Data'!$F$28,0,10*ROW('Sanitation Data'!F83))="","",OFFSET('Sanitation Data'!$F$28,0,10*ROW('Sanitation Data'!F83)))</f>
        <v/>
      </c>
      <c r="CV89" s="297" t="str">
        <f ca="true">+IF(OFFSET('Sanitation Data'!$F$29,0,10*ROW('Sanitation Data'!F83))="","",OFFSET('Sanitation Data'!$F$29,0,10*ROW('Sanitation Data'!F83)))</f>
        <v/>
      </c>
      <c r="CW89" s="297" t="str">
        <f ca="true">+IF(OFFSET('Sanitation Data'!$F$30,0,10*ROW('Sanitation Data'!F83))="","",OFFSET('Sanitation Data'!$F$30,0,10*ROW('Sanitation Data'!F83)))</f>
        <v/>
      </c>
      <c r="CX89" s="297" t="str">
        <f ca="true">+IF(OFFSET('Sanitation Data'!$F$31,0,10*ROW('Sanitation Data'!F83))="","",OFFSET('Sanitation Data'!$F$31,0,10*ROW('Sanitation Data'!F83)))</f>
        <v/>
      </c>
      <c r="CY89" s="297" t="str">
        <f ca="true">+IF(OFFSET('Sanitation Data'!$F$32,0,10*ROW('Sanitation Data'!F83))="","",OFFSET('Sanitation Data'!$F$32,0,10*ROW('Sanitation Data'!F83)))</f>
        <v/>
      </c>
      <c r="CZ89" s="297" t="str">
        <f ca="true">+IF(OFFSET('Sanitation Data'!$G$28,0,10*ROW('Sanitation Data'!G83))="","",OFFSET('Sanitation Data'!$G$28,0,10*ROW('Sanitation Data'!G83)))</f>
        <v/>
      </c>
      <c r="DA89" s="297" t="str">
        <f ca="true">+IF(OFFSET('Sanitation Data'!$G$29,0,10*ROW('Sanitation Data'!G83))="","",OFFSET('Sanitation Data'!$G$29,0,10*ROW('Sanitation Data'!G83)))</f>
        <v/>
      </c>
      <c r="DB89" s="297" t="str">
        <f ca="true">+IF(OFFSET('Sanitation Data'!$G$30,0,10*ROW('Sanitation Data'!G83))="","",OFFSET('Sanitation Data'!$G$30,0,10*ROW('Sanitation Data'!G83)))</f>
        <v/>
      </c>
      <c r="DC89" s="297" t="str">
        <f ca="true">+IF(OFFSET('Sanitation Data'!$G$31,0,10*ROW('Sanitation Data'!G83))="","",OFFSET('Sanitation Data'!$G$31,0,10*ROW('Sanitation Data'!G83)))</f>
        <v/>
      </c>
      <c r="DD89" s="297" t="str">
        <f ca="true">+IF(OFFSET('Sanitation Data'!$G$32,0,10*ROW('Sanitation Data'!G83))="","",OFFSET('Sanitation Data'!$G$32,0,10*ROW('Sanitation Data'!G83)))</f>
        <v/>
      </c>
      <c r="DE89" s="297" t="str">
        <f ca="true">+IF(OFFSET('Sanitation Data'!$H$28,0,10*ROW('Sanitation Data'!H83))="","",OFFSET('Sanitation Data'!$H$28,0,10*ROW('Sanitation Data'!H83)))</f>
        <v/>
      </c>
      <c r="DF89" s="297" t="str">
        <f ca="true">+IF(OFFSET('Sanitation Data'!$H$29,0,10*ROW('Sanitation Data'!H83))="","",OFFSET('Sanitation Data'!$H$29,0,10*ROW('Sanitation Data'!H83)))</f>
        <v/>
      </c>
      <c r="DG89" s="297" t="str">
        <f ca="true">+IF(OFFSET('Sanitation Data'!$H$30,0,10*ROW('Sanitation Data'!H83))="","",OFFSET('Sanitation Data'!$H$30,0,10*ROW('Sanitation Data'!H83)))</f>
        <v/>
      </c>
      <c r="DH89" s="297" t="str">
        <f ca="true">+IF(OFFSET('Sanitation Data'!$H$31,0,10*ROW('Sanitation Data'!H83))="","",OFFSET('Sanitation Data'!$H$31,0,10*ROW('Sanitation Data'!H83)))</f>
        <v/>
      </c>
      <c r="DI89" s="297" t="str">
        <f ca="true">+IF(OFFSET('Sanitation Data'!$H$32,0,10*ROW('Sanitation Data'!H83))="","",OFFSET('Sanitation Data'!$H$32,0,10*ROW('Sanitation Data'!H83)))</f>
        <v/>
      </c>
      <c r="DJ89" s="297" t="str">
        <f ca="true">+IF(OFFSET('Sanitation Data'!$I$28,0,10*ROW('Sanitation Data'!I83))="","",OFFSET('Sanitation Data'!$I$28,0,10*ROW('Sanitation Data'!I83)))</f>
        <v/>
      </c>
      <c r="DK89" s="297" t="str">
        <f ca="true">+IF(OFFSET('Sanitation Data'!$I$29,0,10*ROW('Sanitation Data'!I83))="","",OFFSET('Sanitation Data'!$I$29,0,10*ROW('Sanitation Data'!I83)))</f>
        <v/>
      </c>
      <c r="DL89" s="297" t="str">
        <f ca="true">+IF(OFFSET('Sanitation Data'!$I$30,0,10*ROW('Sanitation Data'!I83))="","",OFFSET('Sanitation Data'!$I$30,0,10*ROW('Sanitation Data'!I83)))</f>
        <v/>
      </c>
      <c r="DM89" s="297" t="str">
        <f ca="true">+IF(OFFSET('Sanitation Data'!$I$31,0,10*ROW('Sanitation Data'!I83))="","",OFFSET('Sanitation Data'!$I$31,0,10*ROW('Sanitation Data'!I83)))</f>
        <v/>
      </c>
      <c r="DN89" s="297" t="str">
        <f ca="true">+IF(OFFSET('Sanitation Data'!$I$32,0,10*ROW('Sanitation Data'!I83))="","",OFFSET('Sanitation Data'!$I$32,0,10*ROW('Sanitation Data'!I83)))</f>
        <v/>
      </c>
      <c r="DO89" s="297" t="str">
        <f ca="true">+IF(OFFSET('Hygiene Data'!$D$11,0,10*ROW('Hygiene Data'!D83))="","",OFFSET('Hygiene Data'!$D$11,0,10*ROW('Hygiene Data'!D83)))</f>
        <v/>
      </c>
      <c r="DP89" s="297" t="str">
        <f ca="true">+IF(OFFSET('Hygiene Data'!$D$12,0,10*ROW('Hygiene Data'!D83))="","",OFFSET('Hygiene Data'!$D$12,0,10*ROW('Hygiene Data'!D83)))</f>
        <v/>
      </c>
      <c r="DQ89" s="297" t="str">
        <f ca="true">+IF(OFFSET('Hygiene Data'!$D$13,0,10*ROW('Hygiene Data'!D83))="","",OFFSET('Hygiene Data'!$D$13,0,10*ROW('Hygiene Data'!D83)))</f>
        <v/>
      </c>
      <c r="DR89" s="297" t="str">
        <f ca="true">+IF(OFFSET('Hygiene Data'!$E$11,0,10*ROW('Hygiene Data'!E83))="","",OFFSET('Hygiene Data'!$E$11,0,10*ROW('Hygiene Data'!E83)))</f>
        <v/>
      </c>
      <c r="DS89" s="297" t="str">
        <f ca="true">+IF(OFFSET('Hygiene Data'!$E$12,0,10*ROW('Hygiene Data'!E83))="","",OFFSET('Hygiene Data'!$E$12,0,10*ROW('Hygiene Data'!E83)))</f>
        <v/>
      </c>
      <c r="DT89" s="297" t="str">
        <f ca="true">+IF(OFFSET('Hygiene Data'!$E$13,0,10*ROW('Hygiene Data'!E83))="","",OFFSET('Hygiene Data'!$E$13,0,10*ROW('Hygiene Data'!E83)))</f>
        <v/>
      </c>
      <c r="DU89" s="297" t="str">
        <f ca="true">+IF(OFFSET('Hygiene Data'!$F$11,0,10*ROW('Hygiene Data'!F83))="","",OFFSET('Hygiene Data'!$F$11,0,10*ROW('Hygiene Data'!F83)))</f>
        <v/>
      </c>
      <c r="DV89" s="297" t="str">
        <f ca="true">+IF(OFFSET('Hygiene Data'!$F$12,0,10*ROW('Hygiene Data'!F83))="","",OFFSET('Hygiene Data'!$F$12,0,10*ROW('Hygiene Data'!F83)))</f>
        <v/>
      </c>
      <c r="DW89" s="297" t="str">
        <f ca="true">+IF(OFFSET('Hygiene Data'!$F$13,0,10*ROW('Hygiene Data'!F83))="","",OFFSET('Hygiene Data'!$F$13,0,10*ROW('Hygiene Data'!F83)))</f>
        <v/>
      </c>
      <c r="DX89" s="297" t="str">
        <f ca="true">+IF(OFFSET('Hygiene Data'!$G$11,0,10*ROW('Hygiene Data'!G83))="","",OFFSET('Hygiene Data'!$G$11,0,10*ROW('Hygiene Data'!G83)))</f>
        <v/>
      </c>
      <c r="DY89" s="297" t="str">
        <f ca="true">+IF(OFFSET('Hygiene Data'!$G$12,0,10*ROW('Hygiene Data'!G83))="","",OFFSET('Hygiene Data'!$G$12,0,10*ROW('Hygiene Data'!G83)))</f>
        <v/>
      </c>
      <c r="DZ89" s="297" t="str">
        <f ca="true">+IF(OFFSET('Hygiene Data'!$G$13,0,10*ROW('Hygiene Data'!G83))="","",OFFSET('Hygiene Data'!$G$13,0,10*ROW('Hygiene Data'!G83)))</f>
        <v/>
      </c>
      <c r="EA89" s="297" t="str">
        <f ca="true">+IF(OFFSET('Hygiene Data'!$H$11,0,10*ROW('Hygiene Data'!H83))="","",OFFSET('Hygiene Data'!$H$11,0,10*ROW('Hygiene Data'!H83)))</f>
        <v/>
      </c>
      <c r="EB89" s="297" t="str">
        <f ca="true">+IF(OFFSET('Hygiene Data'!$H$12,0,10*ROW('Hygiene Data'!H83))="","",OFFSET('Hygiene Data'!$H$12,0,10*ROW('Hygiene Data'!H83)))</f>
        <v/>
      </c>
      <c r="EC89" s="297" t="str">
        <f ca="true">+IF(OFFSET('Hygiene Data'!$H$13,0,10*ROW('Hygiene Data'!H83))="","",OFFSET('Hygiene Data'!$H$13,0,10*ROW('Hygiene Data'!H83)))</f>
        <v/>
      </c>
      <c r="ED89" s="297" t="str">
        <f ca="true">+IF(OFFSET('Hygiene Data'!$I$11,0,10*ROW('Hygiene Data'!I83))="","",OFFSET('Hygiene Data'!$I$11,0,10*ROW('Hygiene Data'!I83)))</f>
        <v/>
      </c>
      <c r="EE89" s="297" t="str">
        <f ca="true">+IF(OFFSET('Hygiene Data'!$I$12,0,10*ROW('Hygiene Data'!I83))="","",OFFSET('Hygiene Data'!$I$12,0,10*ROW('Hygiene Data'!I83)))</f>
        <v/>
      </c>
      <c r="EF89" s="29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7"/>
      <c r="BS90" s="297" t="str">
        <f ca="true">+IF(OFFSET('Water Data'!$D$27,0,10*ROW('Water Data'!D84))="","",OFFSET('Water Data'!$D$27,0,10*ROW('Water Data'!D84)))</f>
        <v/>
      </c>
      <c r="BT90" s="297" t="str">
        <f ca="true">+IF(OFFSET('Water Data'!$D$28,0,10*ROW('Water Data'!D84))="","",OFFSET('Water Data'!$D$28,0,10*ROW('Water Data'!D84)))</f>
        <v/>
      </c>
      <c r="BU90" s="297" t="str">
        <f ca="true">+IF(OFFSET('Water Data'!$D$29,0,10*ROW('Water Data'!D84))="","",OFFSET('Water Data'!$D$29,0,10*ROW('Water Data'!D84)))</f>
        <v/>
      </c>
      <c r="BV90" s="297" t="str">
        <f ca="true">+IF(OFFSET('Water Data'!$E$27,0,10*ROW('Water Data'!E84))="","",OFFSET('Water Data'!$E$27,0,10*ROW('Water Data'!E84)))</f>
        <v/>
      </c>
      <c r="BW90" s="297" t="str">
        <f ca="true">+IF(OFFSET('Water Data'!$E$28,0,10*ROW('Water Data'!E84))="","",OFFSET('Water Data'!$E$28,0,10*ROW('Water Data'!E84)))</f>
        <v/>
      </c>
      <c r="BX90" s="297" t="str">
        <f ca="true">+IF(OFFSET('Water Data'!$E$29,0,10*ROW('Water Data'!E84))="","",OFFSET('Water Data'!$E$29,0,10*ROW('Water Data'!E84)))</f>
        <v/>
      </c>
      <c r="BY90" s="297" t="str">
        <f ca="true">+IF(OFFSET('Water Data'!$F$27,0,10*ROW('Water Data'!F84))="","",OFFSET('Water Data'!$F$27,0,10*ROW('Water Data'!F84)))</f>
        <v/>
      </c>
      <c r="BZ90" s="297" t="str">
        <f ca="true">+IF(OFFSET('Water Data'!$F$28,0,10*ROW('Water Data'!F84))="","",OFFSET('Water Data'!$F$28,0,10*ROW('Water Data'!F84)))</f>
        <v/>
      </c>
      <c r="CA90" s="297" t="str">
        <f ca="true">+IF(OFFSET('Water Data'!$F$29,0,10*ROW('Water Data'!F84))="","",OFFSET('Water Data'!$F$29,0,10*ROW('Water Data'!F84)))</f>
        <v/>
      </c>
      <c r="CB90" s="297" t="str">
        <f ca="true">+IF(OFFSET('Water Data'!$G$27,0,10*ROW('Water Data'!G84))="","",OFFSET('Water Data'!$G$27,0,10*ROW('Water Data'!G84)))</f>
        <v/>
      </c>
      <c r="CC90" s="297" t="str">
        <f ca="true">+IF(OFFSET('Water Data'!$G$28,0,10*ROW('Water Data'!G84))="","",OFFSET('Water Data'!$G$28,0,10*ROW('Water Data'!G84)))</f>
        <v/>
      </c>
      <c r="CD90" s="297" t="str">
        <f ca="true">+IF(OFFSET('Water Data'!$G$29,0,10*ROW('Water Data'!G84))="","",OFFSET('Water Data'!$G$29,0,10*ROW('Water Data'!G84)))</f>
        <v/>
      </c>
      <c r="CE90" s="297" t="str">
        <f ca="true">+IF(OFFSET('Water Data'!$H$27,0,10*ROW('Water Data'!H84))="","",OFFSET('Water Data'!$H$27,0,10*ROW('Water Data'!H84)))</f>
        <v/>
      </c>
      <c r="CF90" s="297" t="str">
        <f ca="true">+IF(OFFSET('Water Data'!$H$28,0,10*ROW('Water Data'!H84))="","",OFFSET('Water Data'!$H$28,0,10*ROW('Water Data'!H84)))</f>
        <v/>
      </c>
      <c r="CG90" s="297" t="str">
        <f ca="true">+IF(OFFSET('Water Data'!$H$29,0,10*ROW('Water Data'!H84))="","",OFFSET('Water Data'!$H$29,0,10*ROW('Water Data'!H84)))</f>
        <v/>
      </c>
      <c r="CH90" s="297" t="str">
        <f ca="true">+IF(OFFSET('Water Data'!$I$27,0,10*ROW('Water Data'!I84))="","",OFFSET('Water Data'!$I$27,0,10*ROW('Water Data'!I84)))</f>
        <v/>
      </c>
      <c r="CI90" s="297" t="str">
        <f ca="true">+IF(OFFSET('Water Data'!$I$28,0,10*ROW('Water Data'!I84))="","",OFFSET('Water Data'!$I$28,0,10*ROW('Water Data'!I84)))</f>
        <v/>
      </c>
      <c r="CJ90" s="297" t="str">
        <f ca="true">+IF(OFFSET('Water Data'!$I$29,0,10*ROW('Water Data'!I84))="","",OFFSET('Water Data'!$I$29,0,10*ROW('Water Data'!I84)))</f>
        <v/>
      </c>
      <c r="CK90" s="297" t="str">
        <f ca="true">+IF(OFFSET('Sanitation Data'!$D$28,0,10*ROW('Sanitation Data'!D84))="","",OFFSET('Sanitation Data'!$D$28,0,10*ROW('Sanitation Data'!D84)))</f>
        <v/>
      </c>
      <c r="CL90" s="297" t="str">
        <f ca="true">+IF(OFFSET('Sanitation Data'!$D$29,0,10*ROW('Sanitation Data'!D84))="","",OFFSET('Sanitation Data'!$D$29,0,10*ROW('Sanitation Data'!D84)))</f>
        <v/>
      </c>
      <c r="CM90" s="297" t="str">
        <f ca="true">+IF(OFFSET('Sanitation Data'!$D$30,0,10*ROW('Sanitation Data'!D84))="","",OFFSET('Sanitation Data'!$D$30,0,10*ROW('Sanitation Data'!D84)))</f>
        <v/>
      </c>
      <c r="CN90" s="297" t="str">
        <f ca="true">+IF(OFFSET('Sanitation Data'!$D$31,0,10*ROW('Sanitation Data'!D84))="","",OFFSET('Sanitation Data'!$D$31,0,10*ROW('Sanitation Data'!D84)))</f>
        <v/>
      </c>
      <c r="CO90" s="297" t="str">
        <f ca="true">+IF(OFFSET('Sanitation Data'!$D$32,0,10*ROW('Sanitation Data'!D84))="","",OFFSET('Sanitation Data'!$D$32,0,10*ROW('Sanitation Data'!D84)))</f>
        <v/>
      </c>
      <c r="CP90" s="297" t="str">
        <f ca="true">+IF(OFFSET('Sanitation Data'!$E$28,0,10*ROW('Sanitation Data'!E84))="","",OFFSET('Sanitation Data'!$E$28,0,10*ROW('Sanitation Data'!E84)))</f>
        <v/>
      </c>
      <c r="CQ90" s="297" t="str">
        <f ca="true">+IF(OFFSET('Sanitation Data'!$E$29,0,10*ROW('Sanitation Data'!E84))="","",OFFSET('Sanitation Data'!$E$29,0,10*ROW('Sanitation Data'!E84)))</f>
        <v/>
      </c>
      <c r="CR90" s="297" t="str">
        <f ca="true">+IF(OFFSET('Sanitation Data'!$E$30,0,10*ROW('Sanitation Data'!E84))="","",OFFSET('Sanitation Data'!$E$30,0,10*ROW('Sanitation Data'!E84)))</f>
        <v/>
      </c>
      <c r="CS90" s="297" t="str">
        <f ca="true">+IF(OFFSET('Sanitation Data'!$E$31,0,10*ROW('Sanitation Data'!E84))="","",OFFSET('Sanitation Data'!$E$31,0,10*ROW('Sanitation Data'!E84)))</f>
        <v/>
      </c>
      <c r="CT90" s="297" t="str">
        <f ca="true">+IF(OFFSET('Sanitation Data'!$E$32,0,10*ROW('Sanitation Data'!E84))="","",OFFSET('Sanitation Data'!$E$32,0,10*ROW('Sanitation Data'!E84)))</f>
        <v/>
      </c>
      <c r="CU90" s="297" t="str">
        <f ca="true">+IF(OFFSET('Sanitation Data'!$F$28,0,10*ROW('Sanitation Data'!F84))="","",OFFSET('Sanitation Data'!$F$28,0,10*ROW('Sanitation Data'!F84)))</f>
        <v/>
      </c>
      <c r="CV90" s="297" t="str">
        <f ca="true">+IF(OFFSET('Sanitation Data'!$F$29,0,10*ROW('Sanitation Data'!F84))="","",OFFSET('Sanitation Data'!$F$29,0,10*ROW('Sanitation Data'!F84)))</f>
        <v/>
      </c>
      <c r="CW90" s="297" t="str">
        <f ca="true">+IF(OFFSET('Sanitation Data'!$F$30,0,10*ROW('Sanitation Data'!F84))="","",OFFSET('Sanitation Data'!$F$30,0,10*ROW('Sanitation Data'!F84)))</f>
        <v/>
      </c>
      <c r="CX90" s="297" t="str">
        <f ca="true">+IF(OFFSET('Sanitation Data'!$F$31,0,10*ROW('Sanitation Data'!F84))="","",OFFSET('Sanitation Data'!$F$31,0,10*ROW('Sanitation Data'!F84)))</f>
        <v/>
      </c>
      <c r="CY90" s="297" t="str">
        <f ca="true">+IF(OFFSET('Sanitation Data'!$F$32,0,10*ROW('Sanitation Data'!F84))="","",OFFSET('Sanitation Data'!$F$32,0,10*ROW('Sanitation Data'!F84)))</f>
        <v/>
      </c>
      <c r="CZ90" s="297" t="str">
        <f ca="true">+IF(OFFSET('Sanitation Data'!$G$28,0,10*ROW('Sanitation Data'!G84))="","",OFFSET('Sanitation Data'!$G$28,0,10*ROW('Sanitation Data'!G84)))</f>
        <v/>
      </c>
      <c r="DA90" s="297" t="str">
        <f ca="true">+IF(OFFSET('Sanitation Data'!$G$29,0,10*ROW('Sanitation Data'!G84))="","",OFFSET('Sanitation Data'!$G$29,0,10*ROW('Sanitation Data'!G84)))</f>
        <v/>
      </c>
      <c r="DB90" s="297" t="str">
        <f ca="true">+IF(OFFSET('Sanitation Data'!$G$30,0,10*ROW('Sanitation Data'!G84))="","",OFFSET('Sanitation Data'!$G$30,0,10*ROW('Sanitation Data'!G84)))</f>
        <v/>
      </c>
      <c r="DC90" s="297" t="str">
        <f ca="true">+IF(OFFSET('Sanitation Data'!$G$31,0,10*ROW('Sanitation Data'!G84))="","",OFFSET('Sanitation Data'!$G$31,0,10*ROW('Sanitation Data'!G84)))</f>
        <v/>
      </c>
      <c r="DD90" s="297" t="str">
        <f ca="true">+IF(OFFSET('Sanitation Data'!$G$32,0,10*ROW('Sanitation Data'!G84))="","",OFFSET('Sanitation Data'!$G$32,0,10*ROW('Sanitation Data'!G84)))</f>
        <v/>
      </c>
      <c r="DE90" s="297" t="str">
        <f ca="true">+IF(OFFSET('Sanitation Data'!$H$28,0,10*ROW('Sanitation Data'!H84))="","",OFFSET('Sanitation Data'!$H$28,0,10*ROW('Sanitation Data'!H84)))</f>
        <v/>
      </c>
      <c r="DF90" s="297" t="str">
        <f ca="true">+IF(OFFSET('Sanitation Data'!$H$29,0,10*ROW('Sanitation Data'!H84))="","",OFFSET('Sanitation Data'!$H$29,0,10*ROW('Sanitation Data'!H84)))</f>
        <v/>
      </c>
      <c r="DG90" s="297" t="str">
        <f ca="true">+IF(OFFSET('Sanitation Data'!$H$30,0,10*ROW('Sanitation Data'!H84))="","",OFFSET('Sanitation Data'!$H$30,0,10*ROW('Sanitation Data'!H84)))</f>
        <v/>
      </c>
      <c r="DH90" s="297" t="str">
        <f ca="true">+IF(OFFSET('Sanitation Data'!$H$31,0,10*ROW('Sanitation Data'!H84))="","",OFFSET('Sanitation Data'!$H$31,0,10*ROW('Sanitation Data'!H84)))</f>
        <v/>
      </c>
      <c r="DI90" s="297" t="str">
        <f ca="true">+IF(OFFSET('Sanitation Data'!$H$32,0,10*ROW('Sanitation Data'!H84))="","",OFFSET('Sanitation Data'!$H$32,0,10*ROW('Sanitation Data'!H84)))</f>
        <v/>
      </c>
      <c r="DJ90" s="297" t="str">
        <f ca="true">+IF(OFFSET('Sanitation Data'!$I$28,0,10*ROW('Sanitation Data'!I84))="","",OFFSET('Sanitation Data'!$I$28,0,10*ROW('Sanitation Data'!I84)))</f>
        <v/>
      </c>
      <c r="DK90" s="297" t="str">
        <f ca="true">+IF(OFFSET('Sanitation Data'!$I$29,0,10*ROW('Sanitation Data'!I84))="","",OFFSET('Sanitation Data'!$I$29,0,10*ROW('Sanitation Data'!I84)))</f>
        <v/>
      </c>
      <c r="DL90" s="297" t="str">
        <f ca="true">+IF(OFFSET('Sanitation Data'!$I$30,0,10*ROW('Sanitation Data'!I84))="","",OFFSET('Sanitation Data'!$I$30,0,10*ROW('Sanitation Data'!I84)))</f>
        <v/>
      </c>
      <c r="DM90" s="297" t="str">
        <f ca="true">+IF(OFFSET('Sanitation Data'!$I$31,0,10*ROW('Sanitation Data'!I84))="","",OFFSET('Sanitation Data'!$I$31,0,10*ROW('Sanitation Data'!I84)))</f>
        <v/>
      </c>
      <c r="DN90" s="297" t="str">
        <f ca="true">+IF(OFFSET('Sanitation Data'!$I$32,0,10*ROW('Sanitation Data'!I84))="","",OFFSET('Sanitation Data'!$I$32,0,10*ROW('Sanitation Data'!I84)))</f>
        <v/>
      </c>
      <c r="DO90" s="297" t="str">
        <f ca="true">+IF(OFFSET('Hygiene Data'!$D$11,0,10*ROW('Hygiene Data'!D84))="","",OFFSET('Hygiene Data'!$D$11,0,10*ROW('Hygiene Data'!D84)))</f>
        <v/>
      </c>
      <c r="DP90" s="297" t="str">
        <f ca="true">+IF(OFFSET('Hygiene Data'!$D$12,0,10*ROW('Hygiene Data'!D84))="","",OFFSET('Hygiene Data'!$D$12,0,10*ROW('Hygiene Data'!D84)))</f>
        <v/>
      </c>
      <c r="DQ90" s="297" t="str">
        <f ca="true">+IF(OFFSET('Hygiene Data'!$D$13,0,10*ROW('Hygiene Data'!D84))="","",OFFSET('Hygiene Data'!$D$13,0,10*ROW('Hygiene Data'!D84)))</f>
        <v/>
      </c>
      <c r="DR90" s="297" t="str">
        <f ca="true">+IF(OFFSET('Hygiene Data'!$E$11,0,10*ROW('Hygiene Data'!E84))="","",OFFSET('Hygiene Data'!$E$11,0,10*ROW('Hygiene Data'!E84)))</f>
        <v/>
      </c>
      <c r="DS90" s="297" t="str">
        <f ca="true">+IF(OFFSET('Hygiene Data'!$E$12,0,10*ROW('Hygiene Data'!E84))="","",OFFSET('Hygiene Data'!$E$12,0,10*ROW('Hygiene Data'!E84)))</f>
        <v/>
      </c>
      <c r="DT90" s="297" t="str">
        <f ca="true">+IF(OFFSET('Hygiene Data'!$E$13,0,10*ROW('Hygiene Data'!E84))="","",OFFSET('Hygiene Data'!$E$13,0,10*ROW('Hygiene Data'!E84)))</f>
        <v/>
      </c>
      <c r="DU90" s="297" t="str">
        <f ca="true">+IF(OFFSET('Hygiene Data'!$F$11,0,10*ROW('Hygiene Data'!F84))="","",OFFSET('Hygiene Data'!$F$11,0,10*ROW('Hygiene Data'!F84)))</f>
        <v/>
      </c>
      <c r="DV90" s="297" t="str">
        <f ca="true">+IF(OFFSET('Hygiene Data'!$F$12,0,10*ROW('Hygiene Data'!F84))="","",OFFSET('Hygiene Data'!$F$12,0,10*ROW('Hygiene Data'!F84)))</f>
        <v/>
      </c>
      <c r="DW90" s="297" t="str">
        <f ca="true">+IF(OFFSET('Hygiene Data'!$F$13,0,10*ROW('Hygiene Data'!F84))="","",OFFSET('Hygiene Data'!$F$13,0,10*ROW('Hygiene Data'!F84)))</f>
        <v/>
      </c>
      <c r="DX90" s="297" t="str">
        <f ca="true">+IF(OFFSET('Hygiene Data'!$G$11,0,10*ROW('Hygiene Data'!G84))="","",OFFSET('Hygiene Data'!$G$11,0,10*ROW('Hygiene Data'!G84)))</f>
        <v/>
      </c>
      <c r="DY90" s="297" t="str">
        <f ca="true">+IF(OFFSET('Hygiene Data'!$G$12,0,10*ROW('Hygiene Data'!G84))="","",OFFSET('Hygiene Data'!$G$12,0,10*ROW('Hygiene Data'!G84)))</f>
        <v/>
      </c>
      <c r="DZ90" s="297" t="str">
        <f ca="true">+IF(OFFSET('Hygiene Data'!$G$13,0,10*ROW('Hygiene Data'!G84))="","",OFFSET('Hygiene Data'!$G$13,0,10*ROW('Hygiene Data'!G84)))</f>
        <v/>
      </c>
      <c r="EA90" s="297" t="str">
        <f ca="true">+IF(OFFSET('Hygiene Data'!$H$11,0,10*ROW('Hygiene Data'!H84))="","",OFFSET('Hygiene Data'!$H$11,0,10*ROW('Hygiene Data'!H84)))</f>
        <v/>
      </c>
      <c r="EB90" s="297" t="str">
        <f ca="true">+IF(OFFSET('Hygiene Data'!$H$12,0,10*ROW('Hygiene Data'!H84))="","",OFFSET('Hygiene Data'!$H$12,0,10*ROW('Hygiene Data'!H84)))</f>
        <v/>
      </c>
      <c r="EC90" s="297" t="str">
        <f ca="true">+IF(OFFSET('Hygiene Data'!$H$13,0,10*ROW('Hygiene Data'!H84))="","",OFFSET('Hygiene Data'!$H$13,0,10*ROW('Hygiene Data'!H84)))</f>
        <v/>
      </c>
      <c r="ED90" s="297" t="str">
        <f ca="true">+IF(OFFSET('Hygiene Data'!$I$11,0,10*ROW('Hygiene Data'!I84))="","",OFFSET('Hygiene Data'!$I$11,0,10*ROW('Hygiene Data'!I84)))</f>
        <v/>
      </c>
      <c r="EE90" s="297" t="str">
        <f ca="true">+IF(OFFSET('Hygiene Data'!$I$12,0,10*ROW('Hygiene Data'!I84))="","",OFFSET('Hygiene Data'!$I$12,0,10*ROW('Hygiene Data'!I84)))</f>
        <v/>
      </c>
      <c r="EF90" s="29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7"/>
      <c r="BS91" s="297" t="str">
        <f ca="true">+IF(OFFSET('Water Data'!$D$27,0,10*ROW('Water Data'!D85))="","",OFFSET('Water Data'!$D$27,0,10*ROW('Water Data'!D85)))</f>
        <v/>
      </c>
      <c r="BT91" s="297" t="str">
        <f ca="true">+IF(OFFSET('Water Data'!$D$28,0,10*ROW('Water Data'!D85))="","",OFFSET('Water Data'!$D$28,0,10*ROW('Water Data'!D85)))</f>
        <v/>
      </c>
      <c r="BU91" s="297" t="str">
        <f ca="true">+IF(OFFSET('Water Data'!$D$29,0,10*ROW('Water Data'!D85))="","",OFFSET('Water Data'!$D$29,0,10*ROW('Water Data'!D85)))</f>
        <v/>
      </c>
      <c r="BV91" s="297" t="str">
        <f ca="true">+IF(OFFSET('Water Data'!$E$27,0,10*ROW('Water Data'!E85))="","",OFFSET('Water Data'!$E$27,0,10*ROW('Water Data'!E85)))</f>
        <v/>
      </c>
      <c r="BW91" s="297" t="str">
        <f ca="true">+IF(OFFSET('Water Data'!$E$28,0,10*ROW('Water Data'!E85))="","",OFFSET('Water Data'!$E$28,0,10*ROW('Water Data'!E85)))</f>
        <v/>
      </c>
      <c r="BX91" s="297" t="str">
        <f ca="true">+IF(OFFSET('Water Data'!$E$29,0,10*ROW('Water Data'!E85))="","",OFFSET('Water Data'!$E$29,0,10*ROW('Water Data'!E85)))</f>
        <v/>
      </c>
      <c r="BY91" s="297" t="str">
        <f ca="true">+IF(OFFSET('Water Data'!$F$27,0,10*ROW('Water Data'!F85))="","",OFFSET('Water Data'!$F$27,0,10*ROW('Water Data'!F85)))</f>
        <v/>
      </c>
      <c r="BZ91" s="297" t="str">
        <f ca="true">+IF(OFFSET('Water Data'!$F$28,0,10*ROW('Water Data'!F85))="","",OFFSET('Water Data'!$F$28,0,10*ROW('Water Data'!F85)))</f>
        <v/>
      </c>
      <c r="CA91" s="297" t="str">
        <f ca="true">+IF(OFFSET('Water Data'!$F$29,0,10*ROW('Water Data'!F85))="","",OFFSET('Water Data'!$F$29,0,10*ROW('Water Data'!F85)))</f>
        <v/>
      </c>
      <c r="CB91" s="297" t="str">
        <f ca="true">+IF(OFFSET('Water Data'!$G$27,0,10*ROW('Water Data'!G85))="","",OFFSET('Water Data'!$G$27,0,10*ROW('Water Data'!G85)))</f>
        <v/>
      </c>
      <c r="CC91" s="297" t="str">
        <f ca="true">+IF(OFFSET('Water Data'!$G$28,0,10*ROW('Water Data'!G85))="","",OFFSET('Water Data'!$G$28,0,10*ROW('Water Data'!G85)))</f>
        <v/>
      </c>
      <c r="CD91" s="297" t="str">
        <f ca="true">+IF(OFFSET('Water Data'!$G$29,0,10*ROW('Water Data'!G85))="","",OFFSET('Water Data'!$G$29,0,10*ROW('Water Data'!G85)))</f>
        <v/>
      </c>
      <c r="CE91" s="297" t="str">
        <f ca="true">+IF(OFFSET('Water Data'!$H$27,0,10*ROW('Water Data'!H85))="","",OFFSET('Water Data'!$H$27,0,10*ROW('Water Data'!H85)))</f>
        <v/>
      </c>
      <c r="CF91" s="297" t="str">
        <f ca="true">+IF(OFFSET('Water Data'!$H$28,0,10*ROW('Water Data'!H85))="","",OFFSET('Water Data'!$H$28,0,10*ROW('Water Data'!H85)))</f>
        <v/>
      </c>
      <c r="CG91" s="297" t="str">
        <f ca="true">+IF(OFFSET('Water Data'!$H$29,0,10*ROW('Water Data'!H85))="","",OFFSET('Water Data'!$H$29,0,10*ROW('Water Data'!H85)))</f>
        <v/>
      </c>
      <c r="CH91" s="297" t="str">
        <f ca="true">+IF(OFFSET('Water Data'!$I$27,0,10*ROW('Water Data'!I85))="","",OFFSET('Water Data'!$I$27,0,10*ROW('Water Data'!I85)))</f>
        <v/>
      </c>
      <c r="CI91" s="297" t="str">
        <f ca="true">+IF(OFFSET('Water Data'!$I$28,0,10*ROW('Water Data'!I85))="","",OFFSET('Water Data'!$I$28,0,10*ROW('Water Data'!I85)))</f>
        <v/>
      </c>
      <c r="CJ91" s="297" t="str">
        <f ca="true">+IF(OFFSET('Water Data'!$I$29,0,10*ROW('Water Data'!I85))="","",OFFSET('Water Data'!$I$29,0,10*ROW('Water Data'!I85)))</f>
        <v/>
      </c>
      <c r="CK91" s="297" t="str">
        <f ca="true">+IF(OFFSET('Sanitation Data'!$D$28,0,10*ROW('Sanitation Data'!D85))="","",OFFSET('Sanitation Data'!$D$28,0,10*ROW('Sanitation Data'!D85)))</f>
        <v/>
      </c>
      <c r="CL91" s="297" t="str">
        <f ca="true">+IF(OFFSET('Sanitation Data'!$D$29,0,10*ROW('Sanitation Data'!D85))="","",OFFSET('Sanitation Data'!$D$29,0,10*ROW('Sanitation Data'!D85)))</f>
        <v/>
      </c>
      <c r="CM91" s="297" t="str">
        <f ca="true">+IF(OFFSET('Sanitation Data'!$D$30,0,10*ROW('Sanitation Data'!D85))="","",OFFSET('Sanitation Data'!$D$30,0,10*ROW('Sanitation Data'!D85)))</f>
        <v/>
      </c>
      <c r="CN91" s="297" t="str">
        <f ca="true">+IF(OFFSET('Sanitation Data'!$D$31,0,10*ROW('Sanitation Data'!D85))="","",OFFSET('Sanitation Data'!$D$31,0,10*ROW('Sanitation Data'!D85)))</f>
        <v/>
      </c>
      <c r="CO91" s="297" t="str">
        <f ca="true">+IF(OFFSET('Sanitation Data'!$D$32,0,10*ROW('Sanitation Data'!D85))="","",OFFSET('Sanitation Data'!$D$32,0,10*ROW('Sanitation Data'!D85)))</f>
        <v/>
      </c>
      <c r="CP91" s="297" t="str">
        <f ca="true">+IF(OFFSET('Sanitation Data'!$E$28,0,10*ROW('Sanitation Data'!E85))="","",OFFSET('Sanitation Data'!$E$28,0,10*ROW('Sanitation Data'!E85)))</f>
        <v/>
      </c>
      <c r="CQ91" s="297" t="str">
        <f ca="true">+IF(OFFSET('Sanitation Data'!$E$29,0,10*ROW('Sanitation Data'!E85))="","",OFFSET('Sanitation Data'!$E$29,0,10*ROW('Sanitation Data'!E85)))</f>
        <v/>
      </c>
      <c r="CR91" s="297" t="str">
        <f ca="true">+IF(OFFSET('Sanitation Data'!$E$30,0,10*ROW('Sanitation Data'!E85))="","",OFFSET('Sanitation Data'!$E$30,0,10*ROW('Sanitation Data'!E85)))</f>
        <v/>
      </c>
      <c r="CS91" s="297" t="str">
        <f ca="true">+IF(OFFSET('Sanitation Data'!$E$31,0,10*ROW('Sanitation Data'!E85))="","",OFFSET('Sanitation Data'!$E$31,0,10*ROW('Sanitation Data'!E85)))</f>
        <v/>
      </c>
      <c r="CT91" s="297" t="str">
        <f ca="true">+IF(OFFSET('Sanitation Data'!$E$32,0,10*ROW('Sanitation Data'!E85))="","",OFFSET('Sanitation Data'!$E$32,0,10*ROW('Sanitation Data'!E85)))</f>
        <v/>
      </c>
      <c r="CU91" s="297" t="str">
        <f ca="true">+IF(OFFSET('Sanitation Data'!$F$28,0,10*ROW('Sanitation Data'!F85))="","",OFFSET('Sanitation Data'!$F$28,0,10*ROW('Sanitation Data'!F85)))</f>
        <v/>
      </c>
      <c r="CV91" s="297" t="str">
        <f ca="true">+IF(OFFSET('Sanitation Data'!$F$29,0,10*ROW('Sanitation Data'!F85))="","",OFFSET('Sanitation Data'!$F$29,0,10*ROW('Sanitation Data'!F85)))</f>
        <v/>
      </c>
      <c r="CW91" s="297" t="str">
        <f ca="true">+IF(OFFSET('Sanitation Data'!$F$30,0,10*ROW('Sanitation Data'!F85))="","",OFFSET('Sanitation Data'!$F$30,0,10*ROW('Sanitation Data'!F85)))</f>
        <v/>
      </c>
      <c r="CX91" s="297" t="str">
        <f ca="true">+IF(OFFSET('Sanitation Data'!$F$31,0,10*ROW('Sanitation Data'!F85))="","",OFFSET('Sanitation Data'!$F$31,0,10*ROW('Sanitation Data'!F85)))</f>
        <v/>
      </c>
      <c r="CY91" s="297" t="str">
        <f ca="true">+IF(OFFSET('Sanitation Data'!$F$32,0,10*ROW('Sanitation Data'!F85))="","",OFFSET('Sanitation Data'!$F$32,0,10*ROW('Sanitation Data'!F85)))</f>
        <v/>
      </c>
      <c r="CZ91" s="297" t="str">
        <f ca="true">+IF(OFFSET('Sanitation Data'!$G$28,0,10*ROW('Sanitation Data'!G85))="","",OFFSET('Sanitation Data'!$G$28,0,10*ROW('Sanitation Data'!G85)))</f>
        <v/>
      </c>
      <c r="DA91" s="297" t="str">
        <f ca="true">+IF(OFFSET('Sanitation Data'!$G$29,0,10*ROW('Sanitation Data'!G85))="","",OFFSET('Sanitation Data'!$G$29,0,10*ROW('Sanitation Data'!G85)))</f>
        <v/>
      </c>
      <c r="DB91" s="297" t="str">
        <f ca="true">+IF(OFFSET('Sanitation Data'!$G$30,0,10*ROW('Sanitation Data'!G85))="","",OFFSET('Sanitation Data'!$G$30,0,10*ROW('Sanitation Data'!G85)))</f>
        <v/>
      </c>
      <c r="DC91" s="297" t="str">
        <f ca="true">+IF(OFFSET('Sanitation Data'!$G$31,0,10*ROW('Sanitation Data'!G85))="","",OFFSET('Sanitation Data'!$G$31,0,10*ROW('Sanitation Data'!G85)))</f>
        <v/>
      </c>
      <c r="DD91" s="297" t="str">
        <f ca="true">+IF(OFFSET('Sanitation Data'!$G$32,0,10*ROW('Sanitation Data'!G85))="","",OFFSET('Sanitation Data'!$G$32,0,10*ROW('Sanitation Data'!G85)))</f>
        <v/>
      </c>
      <c r="DE91" s="297" t="str">
        <f ca="true">+IF(OFFSET('Sanitation Data'!$H$28,0,10*ROW('Sanitation Data'!H85))="","",OFFSET('Sanitation Data'!$H$28,0,10*ROW('Sanitation Data'!H85)))</f>
        <v/>
      </c>
      <c r="DF91" s="297" t="str">
        <f ca="true">+IF(OFFSET('Sanitation Data'!$H$29,0,10*ROW('Sanitation Data'!H85))="","",OFFSET('Sanitation Data'!$H$29,0,10*ROW('Sanitation Data'!H85)))</f>
        <v/>
      </c>
      <c r="DG91" s="297" t="str">
        <f ca="true">+IF(OFFSET('Sanitation Data'!$H$30,0,10*ROW('Sanitation Data'!H85))="","",OFFSET('Sanitation Data'!$H$30,0,10*ROW('Sanitation Data'!H85)))</f>
        <v/>
      </c>
      <c r="DH91" s="297" t="str">
        <f ca="true">+IF(OFFSET('Sanitation Data'!$H$31,0,10*ROW('Sanitation Data'!H85))="","",OFFSET('Sanitation Data'!$H$31,0,10*ROW('Sanitation Data'!H85)))</f>
        <v/>
      </c>
      <c r="DI91" s="297" t="str">
        <f ca="true">+IF(OFFSET('Sanitation Data'!$H$32,0,10*ROW('Sanitation Data'!H85))="","",OFFSET('Sanitation Data'!$H$32,0,10*ROW('Sanitation Data'!H85)))</f>
        <v/>
      </c>
      <c r="DJ91" s="297" t="str">
        <f ca="true">+IF(OFFSET('Sanitation Data'!$I$28,0,10*ROW('Sanitation Data'!I85))="","",OFFSET('Sanitation Data'!$I$28,0,10*ROW('Sanitation Data'!I85)))</f>
        <v/>
      </c>
      <c r="DK91" s="297" t="str">
        <f ca="true">+IF(OFFSET('Sanitation Data'!$I$29,0,10*ROW('Sanitation Data'!I85))="","",OFFSET('Sanitation Data'!$I$29,0,10*ROW('Sanitation Data'!I85)))</f>
        <v/>
      </c>
      <c r="DL91" s="297" t="str">
        <f ca="true">+IF(OFFSET('Sanitation Data'!$I$30,0,10*ROW('Sanitation Data'!I85))="","",OFFSET('Sanitation Data'!$I$30,0,10*ROW('Sanitation Data'!I85)))</f>
        <v/>
      </c>
      <c r="DM91" s="297" t="str">
        <f ca="true">+IF(OFFSET('Sanitation Data'!$I$31,0,10*ROW('Sanitation Data'!I85))="","",OFFSET('Sanitation Data'!$I$31,0,10*ROW('Sanitation Data'!I85)))</f>
        <v/>
      </c>
      <c r="DN91" s="297" t="str">
        <f ca="true">+IF(OFFSET('Sanitation Data'!$I$32,0,10*ROW('Sanitation Data'!I85))="","",OFFSET('Sanitation Data'!$I$32,0,10*ROW('Sanitation Data'!I85)))</f>
        <v/>
      </c>
      <c r="DO91" s="297" t="str">
        <f ca="true">+IF(OFFSET('Hygiene Data'!$D$11,0,10*ROW('Hygiene Data'!D85))="","",OFFSET('Hygiene Data'!$D$11,0,10*ROW('Hygiene Data'!D85)))</f>
        <v/>
      </c>
      <c r="DP91" s="297" t="str">
        <f ca="true">+IF(OFFSET('Hygiene Data'!$D$12,0,10*ROW('Hygiene Data'!D85))="","",OFFSET('Hygiene Data'!$D$12,0,10*ROW('Hygiene Data'!D85)))</f>
        <v/>
      </c>
      <c r="DQ91" s="297" t="str">
        <f ca="true">+IF(OFFSET('Hygiene Data'!$D$13,0,10*ROW('Hygiene Data'!D85))="","",OFFSET('Hygiene Data'!$D$13,0,10*ROW('Hygiene Data'!D85)))</f>
        <v/>
      </c>
      <c r="DR91" s="297" t="str">
        <f ca="true">+IF(OFFSET('Hygiene Data'!$E$11,0,10*ROW('Hygiene Data'!E85))="","",OFFSET('Hygiene Data'!$E$11,0,10*ROW('Hygiene Data'!E85)))</f>
        <v/>
      </c>
      <c r="DS91" s="297" t="str">
        <f ca="true">+IF(OFFSET('Hygiene Data'!$E$12,0,10*ROW('Hygiene Data'!E85))="","",OFFSET('Hygiene Data'!$E$12,0,10*ROW('Hygiene Data'!E85)))</f>
        <v/>
      </c>
      <c r="DT91" s="297" t="str">
        <f ca="true">+IF(OFFSET('Hygiene Data'!$E$13,0,10*ROW('Hygiene Data'!E85))="","",OFFSET('Hygiene Data'!$E$13,0,10*ROW('Hygiene Data'!E85)))</f>
        <v/>
      </c>
      <c r="DU91" s="297" t="str">
        <f ca="true">+IF(OFFSET('Hygiene Data'!$F$11,0,10*ROW('Hygiene Data'!F85))="","",OFFSET('Hygiene Data'!$F$11,0,10*ROW('Hygiene Data'!F85)))</f>
        <v/>
      </c>
      <c r="DV91" s="297" t="str">
        <f ca="true">+IF(OFFSET('Hygiene Data'!$F$12,0,10*ROW('Hygiene Data'!F85))="","",OFFSET('Hygiene Data'!$F$12,0,10*ROW('Hygiene Data'!F85)))</f>
        <v/>
      </c>
      <c r="DW91" s="297" t="str">
        <f ca="true">+IF(OFFSET('Hygiene Data'!$F$13,0,10*ROW('Hygiene Data'!F85))="","",OFFSET('Hygiene Data'!$F$13,0,10*ROW('Hygiene Data'!F85)))</f>
        <v/>
      </c>
      <c r="DX91" s="297" t="str">
        <f ca="true">+IF(OFFSET('Hygiene Data'!$G$11,0,10*ROW('Hygiene Data'!G85))="","",OFFSET('Hygiene Data'!$G$11,0,10*ROW('Hygiene Data'!G85)))</f>
        <v/>
      </c>
      <c r="DY91" s="297" t="str">
        <f ca="true">+IF(OFFSET('Hygiene Data'!$G$12,0,10*ROW('Hygiene Data'!G85))="","",OFFSET('Hygiene Data'!$G$12,0,10*ROW('Hygiene Data'!G85)))</f>
        <v/>
      </c>
      <c r="DZ91" s="297" t="str">
        <f ca="true">+IF(OFFSET('Hygiene Data'!$G$13,0,10*ROW('Hygiene Data'!G85))="","",OFFSET('Hygiene Data'!$G$13,0,10*ROW('Hygiene Data'!G85)))</f>
        <v/>
      </c>
      <c r="EA91" s="297" t="str">
        <f ca="true">+IF(OFFSET('Hygiene Data'!$H$11,0,10*ROW('Hygiene Data'!H85))="","",OFFSET('Hygiene Data'!$H$11,0,10*ROW('Hygiene Data'!H85)))</f>
        <v/>
      </c>
      <c r="EB91" s="297" t="str">
        <f ca="true">+IF(OFFSET('Hygiene Data'!$H$12,0,10*ROW('Hygiene Data'!H85))="","",OFFSET('Hygiene Data'!$H$12,0,10*ROW('Hygiene Data'!H85)))</f>
        <v/>
      </c>
      <c r="EC91" s="297" t="str">
        <f ca="true">+IF(OFFSET('Hygiene Data'!$H$13,0,10*ROW('Hygiene Data'!H85))="","",OFFSET('Hygiene Data'!$H$13,0,10*ROW('Hygiene Data'!H85)))</f>
        <v/>
      </c>
      <c r="ED91" s="297" t="str">
        <f ca="true">+IF(OFFSET('Hygiene Data'!$I$11,0,10*ROW('Hygiene Data'!I85))="","",OFFSET('Hygiene Data'!$I$11,0,10*ROW('Hygiene Data'!I85)))</f>
        <v/>
      </c>
      <c r="EE91" s="297" t="str">
        <f ca="true">+IF(OFFSET('Hygiene Data'!$I$12,0,10*ROW('Hygiene Data'!I85))="","",OFFSET('Hygiene Data'!$I$12,0,10*ROW('Hygiene Data'!I85)))</f>
        <v/>
      </c>
      <c r="EF91" s="29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7"/>
      <c r="BS92" s="297" t="str">
        <f ca="true">+IF(OFFSET('Water Data'!$D$27,0,10*ROW('Water Data'!D86))="","",OFFSET('Water Data'!$D$27,0,10*ROW('Water Data'!D86)))</f>
        <v/>
      </c>
      <c r="BT92" s="297" t="str">
        <f ca="true">+IF(OFFSET('Water Data'!$D$28,0,10*ROW('Water Data'!D86))="","",OFFSET('Water Data'!$D$28,0,10*ROW('Water Data'!D86)))</f>
        <v/>
      </c>
      <c r="BU92" s="297" t="str">
        <f ca="true">+IF(OFFSET('Water Data'!$D$29,0,10*ROW('Water Data'!D86))="","",OFFSET('Water Data'!$D$29,0,10*ROW('Water Data'!D86)))</f>
        <v/>
      </c>
      <c r="BV92" s="297" t="str">
        <f ca="true">+IF(OFFSET('Water Data'!$E$27,0,10*ROW('Water Data'!E86))="","",OFFSET('Water Data'!$E$27,0,10*ROW('Water Data'!E86)))</f>
        <v/>
      </c>
      <c r="BW92" s="297" t="str">
        <f ca="true">+IF(OFFSET('Water Data'!$E$28,0,10*ROW('Water Data'!E86))="","",OFFSET('Water Data'!$E$28,0,10*ROW('Water Data'!E86)))</f>
        <v/>
      </c>
      <c r="BX92" s="297" t="str">
        <f ca="true">+IF(OFFSET('Water Data'!$E$29,0,10*ROW('Water Data'!E86))="","",OFFSET('Water Data'!$E$29,0,10*ROW('Water Data'!E86)))</f>
        <v/>
      </c>
      <c r="BY92" s="297" t="str">
        <f ca="true">+IF(OFFSET('Water Data'!$F$27,0,10*ROW('Water Data'!F86))="","",OFFSET('Water Data'!$F$27,0,10*ROW('Water Data'!F86)))</f>
        <v/>
      </c>
      <c r="BZ92" s="297" t="str">
        <f ca="true">+IF(OFFSET('Water Data'!$F$28,0,10*ROW('Water Data'!F86))="","",OFFSET('Water Data'!$F$28,0,10*ROW('Water Data'!F86)))</f>
        <v/>
      </c>
      <c r="CA92" s="297" t="str">
        <f ca="true">+IF(OFFSET('Water Data'!$F$29,0,10*ROW('Water Data'!F86))="","",OFFSET('Water Data'!$F$29,0,10*ROW('Water Data'!F86)))</f>
        <v/>
      </c>
      <c r="CB92" s="297" t="str">
        <f ca="true">+IF(OFFSET('Water Data'!$G$27,0,10*ROW('Water Data'!G86))="","",OFFSET('Water Data'!$G$27,0,10*ROW('Water Data'!G86)))</f>
        <v/>
      </c>
      <c r="CC92" s="297" t="str">
        <f ca="true">+IF(OFFSET('Water Data'!$G$28,0,10*ROW('Water Data'!G86))="","",OFFSET('Water Data'!$G$28,0,10*ROW('Water Data'!G86)))</f>
        <v/>
      </c>
      <c r="CD92" s="297" t="str">
        <f ca="true">+IF(OFFSET('Water Data'!$G$29,0,10*ROW('Water Data'!G86))="","",OFFSET('Water Data'!$G$29,0,10*ROW('Water Data'!G86)))</f>
        <v/>
      </c>
      <c r="CE92" s="297" t="str">
        <f ca="true">+IF(OFFSET('Water Data'!$H$27,0,10*ROW('Water Data'!H86))="","",OFFSET('Water Data'!$H$27,0,10*ROW('Water Data'!H86)))</f>
        <v/>
      </c>
      <c r="CF92" s="297" t="str">
        <f ca="true">+IF(OFFSET('Water Data'!$H$28,0,10*ROW('Water Data'!H86))="","",OFFSET('Water Data'!$H$28,0,10*ROW('Water Data'!H86)))</f>
        <v/>
      </c>
      <c r="CG92" s="297" t="str">
        <f ca="true">+IF(OFFSET('Water Data'!$H$29,0,10*ROW('Water Data'!H86))="","",OFFSET('Water Data'!$H$29,0,10*ROW('Water Data'!H86)))</f>
        <v/>
      </c>
      <c r="CH92" s="297" t="str">
        <f ca="true">+IF(OFFSET('Water Data'!$I$27,0,10*ROW('Water Data'!I86))="","",OFFSET('Water Data'!$I$27,0,10*ROW('Water Data'!I86)))</f>
        <v/>
      </c>
      <c r="CI92" s="297" t="str">
        <f ca="true">+IF(OFFSET('Water Data'!$I$28,0,10*ROW('Water Data'!I86))="","",OFFSET('Water Data'!$I$28,0,10*ROW('Water Data'!I86)))</f>
        <v/>
      </c>
      <c r="CJ92" s="297" t="str">
        <f ca="true">+IF(OFFSET('Water Data'!$I$29,0,10*ROW('Water Data'!I86))="","",OFFSET('Water Data'!$I$29,0,10*ROW('Water Data'!I86)))</f>
        <v/>
      </c>
      <c r="CK92" s="297" t="str">
        <f ca="true">+IF(OFFSET('Sanitation Data'!$D$28,0,10*ROW('Sanitation Data'!D86))="","",OFFSET('Sanitation Data'!$D$28,0,10*ROW('Sanitation Data'!D86)))</f>
        <v/>
      </c>
      <c r="CL92" s="297" t="str">
        <f ca="true">+IF(OFFSET('Sanitation Data'!$D$29,0,10*ROW('Sanitation Data'!D86))="","",OFFSET('Sanitation Data'!$D$29,0,10*ROW('Sanitation Data'!D86)))</f>
        <v/>
      </c>
      <c r="CM92" s="297" t="str">
        <f ca="true">+IF(OFFSET('Sanitation Data'!$D$30,0,10*ROW('Sanitation Data'!D86))="","",OFFSET('Sanitation Data'!$D$30,0,10*ROW('Sanitation Data'!D86)))</f>
        <v/>
      </c>
      <c r="CN92" s="297" t="str">
        <f ca="true">+IF(OFFSET('Sanitation Data'!$D$31,0,10*ROW('Sanitation Data'!D86))="","",OFFSET('Sanitation Data'!$D$31,0,10*ROW('Sanitation Data'!D86)))</f>
        <v/>
      </c>
      <c r="CO92" s="297" t="str">
        <f ca="true">+IF(OFFSET('Sanitation Data'!$D$32,0,10*ROW('Sanitation Data'!D86))="","",OFFSET('Sanitation Data'!$D$32,0,10*ROW('Sanitation Data'!D86)))</f>
        <v/>
      </c>
      <c r="CP92" s="297" t="str">
        <f ca="true">+IF(OFFSET('Sanitation Data'!$E$28,0,10*ROW('Sanitation Data'!E86))="","",OFFSET('Sanitation Data'!$E$28,0,10*ROW('Sanitation Data'!E86)))</f>
        <v/>
      </c>
      <c r="CQ92" s="297" t="str">
        <f ca="true">+IF(OFFSET('Sanitation Data'!$E$29,0,10*ROW('Sanitation Data'!E86))="","",OFFSET('Sanitation Data'!$E$29,0,10*ROW('Sanitation Data'!E86)))</f>
        <v/>
      </c>
      <c r="CR92" s="297" t="str">
        <f ca="true">+IF(OFFSET('Sanitation Data'!$E$30,0,10*ROW('Sanitation Data'!E86))="","",OFFSET('Sanitation Data'!$E$30,0,10*ROW('Sanitation Data'!E86)))</f>
        <v/>
      </c>
      <c r="CS92" s="297" t="str">
        <f ca="true">+IF(OFFSET('Sanitation Data'!$E$31,0,10*ROW('Sanitation Data'!E86))="","",OFFSET('Sanitation Data'!$E$31,0,10*ROW('Sanitation Data'!E86)))</f>
        <v/>
      </c>
      <c r="CT92" s="297" t="str">
        <f ca="true">+IF(OFFSET('Sanitation Data'!$E$32,0,10*ROW('Sanitation Data'!E86))="","",OFFSET('Sanitation Data'!$E$32,0,10*ROW('Sanitation Data'!E86)))</f>
        <v/>
      </c>
      <c r="CU92" s="297" t="str">
        <f ca="true">+IF(OFFSET('Sanitation Data'!$F$28,0,10*ROW('Sanitation Data'!F86))="","",OFFSET('Sanitation Data'!$F$28,0,10*ROW('Sanitation Data'!F86)))</f>
        <v/>
      </c>
      <c r="CV92" s="297" t="str">
        <f ca="true">+IF(OFFSET('Sanitation Data'!$F$29,0,10*ROW('Sanitation Data'!F86))="","",OFFSET('Sanitation Data'!$F$29,0,10*ROW('Sanitation Data'!F86)))</f>
        <v/>
      </c>
      <c r="CW92" s="297" t="str">
        <f ca="true">+IF(OFFSET('Sanitation Data'!$F$30,0,10*ROW('Sanitation Data'!F86))="","",OFFSET('Sanitation Data'!$F$30,0,10*ROW('Sanitation Data'!F86)))</f>
        <v/>
      </c>
      <c r="CX92" s="297" t="str">
        <f ca="true">+IF(OFFSET('Sanitation Data'!$F$31,0,10*ROW('Sanitation Data'!F86))="","",OFFSET('Sanitation Data'!$F$31,0,10*ROW('Sanitation Data'!F86)))</f>
        <v/>
      </c>
      <c r="CY92" s="297" t="str">
        <f ca="true">+IF(OFFSET('Sanitation Data'!$F$32,0,10*ROW('Sanitation Data'!F86))="","",OFFSET('Sanitation Data'!$F$32,0,10*ROW('Sanitation Data'!F86)))</f>
        <v/>
      </c>
      <c r="CZ92" s="297" t="str">
        <f ca="true">+IF(OFFSET('Sanitation Data'!$G$28,0,10*ROW('Sanitation Data'!G86))="","",OFFSET('Sanitation Data'!$G$28,0,10*ROW('Sanitation Data'!G86)))</f>
        <v/>
      </c>
      <c r="DA92" s="297" t="str">
        <f ca="true">+IF(OFFSET('Sanitation Data'!$G$29,0,10*ROW('Sanitation Data'!G86))="","",OFFSET('Sanitation Data'!$G$29,0,10*ROW('Sanitation Data'!G86)))</f>
        <v/>
      </c>
      <c r="DB92" s="297" t="str">
        <f ca="true">+IF(OFFSET('Sanitation Data'!$G$30,0,10*ROW('Sanitation Data'!G86))="","",OFFSET('Sanitation Data'!$G$30,0,10*ROW('Sanitation Data'!G86)))</f>
        <v/>
      </c>
      <c r="DC92" s="297" t="str">
        <f ca="true">+IF(OFFSET('Sanitation Data'!$G$31,0,10*ROW('Sanitation Data'!G86))="","",OFFSET('Sanitation Data'!$G$31,0,10*ROW('Sanitation Data'!G86)))</f>
        <v/>
      </c>
      <c r="DD92" s="297" t="str">
        <f ca="true">+IF(OFFSET('Sanitation Data'!$G$32,0,10*ROW('Sanitation Data'!G86))="","",OFFSET('Sanitation Data'!$G$32,0,10*ROW('Sanitation Data'!G86)))</f>
        <v/>
      </c>
      <c r="DE92" s="297" t="str">
        <f ca="true">+IF(OFFSET('Sanitation Data'!$H$28,0,10*ROW('Sanitation Data'!H86))="","",OFFSET('Sanitation Data'!$H$28,0,10*ROW('Sanitation Data'!H86)))</f>
        <v/>
      </c>
      <c r="DF92" s="297" t="str">
        <f ca="true">+IF(OFFSET('Sanitation Data'!$H$29,0,10*ROW('Sanitation Data'!H86))="","",OFFSET('Sanitation Data'!$H$29,0,10*ROW('Sanitation Data'!H86)))</f>
        <v/>
      </c>
      <c r="DG92" s="297" t="str">
        <f ca="true">+IF(OFFSET('Sanitation Data'!$H$30,0,10*ROW('Sanitation Data'!H86))="","",OFFSET('Sanitation Data'!$H$30,0,10*ROW('Sanitation Data'!H86)))</f>
        <v/>
      </c>
      <c r="DH92" s="297" t="str">
        <f ca="true">+IF(OFFSET('Sanitation Data'!$H$31,0,10*ROW('Sanitation Data'!H86))="","",OFFSET('Sanitation Data'!$H$31,0,10*ROW('Sanitation Data'!H86)))</f>
        <v/>
      </c>
      <c r="DI92" s="297" t="str">
        <f ca="true">+IF(OFFSET('Sanitation Data'!$H$32,0,10*ROW('Sanitation Data'!H86))="","",OFFSET('Sanitation Data'!$H$32,0,10*ROW('Sanitation Data'!H86)))</f>
        <v/>
      </c>
      <c r="DJ92" s="297" t="str">
        <f ca="true">+IF(OFFSET('Sanitation Data'!$I$28,0,10*ROW('Sanitation Data'!I86))="","",OFFSET('Sanitation Data'!$I$28,0,10*ROW('Sanitation Data'!I86)))</f>
        <v/>
      </c>
      <c r="DK92" s="297" t="str">
        <f ca="true">+IF(OFFSET('Sanitation Data'!$I$29,0,10*ROW('Sanitation Data'!I86))="","",OFFSET('Sanitation Data'!$I$29,0,10*ROW('Sanitation Data'!I86)))</f>
        <v/>
      </c>
      <c r="DL92" s="297" t="str">
        <f ca="true">+IF(OFFSET('Sanitation Data'!$I$30,0,10*ROW('Sanitation Data'!I86))="","",OFFSET('Sanitation Data'!$I$30,0,10*ROW('Sanitation Data'!I86)))</f>
        <v/>
      </c>
      <c r="DM92" s="297" t="str">
        <f ca="true">+IF(OFFSET('Sanitation Data'!$I$31,0,10*ROW('Sanitation Data'!I86))="","",OFFSET('Sanitation Data'!$I$31,0,10*ROW('Sanitation Data'!I86)))</f>
        <v/>
      </c>
      <c r="DN92" s="297" t="str">
        <f ca="true">+IF(OFFSET('Sanitation Data'!$I$32,0,10*ROW('Sanitation Data'!I86))="","",OFFSET('Sanitation Data'!$I$32,0,10*ROW('Sanitation Data'!I86)))</f>
        <v/>
      </c>
      <c r="DO92" s="297" t="str">
        <f ca="true">+IF(OFFSET('Hygiene Data'!$D$11,0,10*ROW('Hygiene Data'!D86))="","",OFFSET('Hygiene Data'!$D$11,0,10*ROW('Hygiene Data'!D86)))</f>
        <v/>
      </c>
      <c r="DP92" s="297" t="str">
        <f ca="true">+IF(OFFSET('Hygiene Data'!$D$12,0,10*ROW('Hygiene Data'!D86))="","",OFFSET('Hygiene Data'!$D$12,0,10*ROW('Hygiene Data'!D86)))</f>
        <v/>
      </c>
      <c r="DQ92" s="297" t="str">
        <f ca="true">+IF(OFFSET('Hygiene Data'!$D$13,0,10*ROW('Hygiene Data'!D86))="","",OFFSET('Hygiene Data'!$D$13,0,10*ROW('Hygiene Data'!D86)))</f>
        <v/>
      </c>
      <c r="DR92" s="297" t="str">
        <f ca="true">+IF(OFFSET('Hygiene Data'!$E$11,0,10*ROW('Hygiene Data'!E86))="","",OFFSET('Hygiene Data'!$E$11,0,10*ROW('Hygiene Data'!E86)))</f>
        <v/>
      </c>
      <c r="DS92" s="297" t="str">
        <f ca="true">+IF(OFFSET('Hygiene Data'!$E$12,0,10*ROW('Hygiene Data'!E86))="","",OFFSET('Hygiene Data'!$E$12,0,10*ROW('Hygiene Data'!E86)))</f>
        <v/>
      </c>
      <c r="DT92" s="297" t="str">
        <f ca="true">+IF(OFFSET('Hygiene Data'!$E$13,0,10*ROW('Hygiene Data'!E86))="","",OFFSET('Hygiene Data'!$E$13,0,10*ROW('Hygiene Data'!E86)))</f>
        <v/>
      </c>
      <c r="DU92" s="297" t="str">
        <f ca="true">+IF(OFFSET('Hygiene Data'!$F$11,0,10*ROW('Hygiene Data'!F86))="","",OFFSET('Hygiene Data'!$F$11,0,10*ROW('Hygiene Data'!F86)))</f>
        <v/>
      </c>
      <c r="DV92" s="297" t="str">
        <f ca="true">+IF(OFFSET('Hygiene Data'!$F$12,0,10*ROW('Hygiene Data'!F86))="","",OFFSET('Hygiene Data'!$F$12,0,10*ROW('Hygiene Data'!F86)))</f>
        <v/>
      </c>
      <c r="DW92" s="297" t="str">
        <f ca="true">+IF(OFFSET('Hygiene Data'!$F$13,0,10*ROW('Hygiene Data'!F86))="","",OFFSET('Hygiene Data'!$F$13,0,10*ROW('Hygiene Data'!F86)))</f>
        <v/>
      </c>
      <c r="DX92" s="297" t="str">
        <f ca="true">+IF(OFFSET('Hygiene Data'!$G$11,0,10*ROW('Hygiene Data'!G86))="","",OFFSET('Hygiene Data'!$G$11,0,10*ROW('Hygiene Data'!G86)))</f>
        <v/>
      </c>
      <c r="DY92" s="297" t="str">
        <f ca="true">+IF(OFFSET('Hygiene Data'!$G$12,0,10*ROW('Hygiene Data'!G86))="","",OFFSET('Hygiene Data'!$G$12,0,10*ROW('Hygiene Data'!G86)))</f>
        <v/>
      </c>
      <c r="DZ92" s="297" t="str">
        <f ca="true">+IF(OFFSET('Hygiene Data'!$G$13,0,10*ROW('Hygiene Data'!G86))="","",OFFSET('Hygiene Data'!$G$13,0,10*ROW('Hygiene Data'!G86)))</f>
        <v/>
      </c>
      <c r="EA92" s="297" t="str">
        <f ca="true">+IF(OFFSET('Hygiene Data'!$H$11,0,10*ROW('Hygiene Data'!H86))="","",OFFSET('Hygiene Data'!$H$11,0,10*ROW('Hygiene Data'!H86)))</f>
        <v/>
      </c>
      <c r="EB92" s="297" t="str">
        <f ca="true">+IF(OFFSET('Hygiene Data'!$H$12,0,10*ROW('Hygiene Data'!H86))="","",OFFSET('Hygiene Data'!$H$12,0,10*ROW('Hygiene Data'!H86)))</f>
        <v/>
      </c>
      <c r="EC92" s="297" t="str">
        <f ca="true">+IF(OFFSET('Hygiene Data'!$H$13,0,10*ROW('Hygiene Data'!H86))="","",OFFSET('Hygiene Data'!$H$13,0,10*ROW('Hygiene Data'!H86)))</f>
        <v/>
      </c>
      <c r="ED92" s="297" t="str">
        <f ca="true">+IF(OFFSET('Hygiene Data'!$I$11,0,10*ROW('Hygiene Data'!I86))="","",OFFSET('Hygiene Data'!$I$11,0,10*ROW('Hygiene Data'!I86)))</f>
        <v/>
      </c>
      <c r="EE92" s="297" t="str">
        <f ca="true">+IF(OFFSET('Hygiene Data'!$I$12,0,10*ROW('Hygiene Data'!I86))="","",OFFSET('Hygiene Data'!$I$12,0,10*ROW('Hygiene Data'!I86)))</f>
        <v/>
      </c>
      <c r="EF92" s="29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7"/>
      <c r="BS93" s="297" t="str">
        <f ca="true">+IF(OFFSET('Water Data'!$D$27,0,10*ROW('Water Data'!D87))="","",OFFSET('Water Data'!$D$27,0,10*ROW('Water Data'!D87)))</f>
        <v/>
      </c>
      <c r="BT93" s="297" t="str">
        <f ca="true">+IF(OFFSET('Water Data'!$D$28,0,10*ROW('Water Data'!D87))="","",OFFSET('Water Data'!$D$28,0,10*ROW('Water Data'!D87)))</f>
        <v/>
      </c>
      <c r="BU93" s="297" t="str">
        <f ca="true">+IF(OFFSET('Water Data'!$D$29,0,10*ROW('Water Data'!D87))="","",OFFSET('Water Data'!$D$29,0,10*ROW('Water Data'!D87)))</f>
        <v/>
      </c>
      <c r="BV93" s="297" t="str">
        <f ca="true">+IF(OFFSET('Water Data'!$E$27,0,10*ROW('Water Data'!E87))="","",OFFSET('Water Data'!$E$27,0,10*ROW('Water Data'!E87)))</f>
        <v/>
      </c>
      <c r="BW93" s="297" t="str">
        <f ca="true">+IF(OFFSET('Water Data'!$E$28,0,10*ROW('Water Data'!E87))="","",OFFSET('Water Data'!$E$28,0,10*ROW('Water Data'!E87)))</f>
        <v/>
      </c>
      <c r="BX93" s="297" t="str">
        <f ca="true">+IF(OFFSET('Water Data'!$E$29,0,10*ROW('Water Data'!E87))="","",OFFSET('Water Data'!$E$29,0,10*ROW('Water Data'!E87)))</f>
        <v/>
      </c>
      <c r="BY93" s="297" t="str">
        <f ca="true">+IF(OFFSET('Water Data'!$F$27,0,10*ROW('Water Data'!F87))="","",OFFSET('Water Data'!$F$27,0,10*ROW('Water Data'!F87)))</f>
        <v/>
      </c>
      <c r="BZ93" s="297" t="str">
        <f ca="true">+IF(OFFSET('Water Data'!$F$28,0,10*ROW('Water Data'!F87))="","",OFFSET('Water Data'!$F$28,0,10*ROW('Water Data'!F87)))</f>
        <v/>
      </c>
      <c r="CA93" s="297" t="str">
        <f ca="true">+IF(OFFSET('Water Data'!$F$29,0,10*ROW('Water Data'!F87))="","",OFFSET('Water Data'!$F$29,0,10*ROW('Water Data'!F87)))</f>
        <v/>
      </c>
      <c r="CB93" s="297" t="str">
        <f ca="true">+IF(OFFSET('Water Data'!$G$27,0,10*ROW('Water Data'!G87))="","",OFFSET('Water Data'!$G$27,0,10*ROW('Water Data'!G87)))</f>
        <v/>
      </c>
      <c r="CC93" s="297" t="str">
        <f ca="true">+IF(OFFSET('Water Data'!$G$28,0,10*ROW('Water Data'!G87))="","",OFFSET('Water Data'!$G$28,0,10*ROW('Water Data'!G87)))</f>
        <v/>
      </c>
      <c r="CD93" s="297" t="str">
        <f ca="true">+IF(OFFSET('Water Data'!$G$29,0,10*ROW('Water Data'!G87))="","",OFFSET('Water Data'!$G$29,0,10*ROW('Water Data'!G87)))</f>
        <v/>
      </c>
      <c r="CE93" s="297" t="str">
        <f ca="true">+IF(OFFSET('Water Data'!$H$27,0,10*ROW('Water Data'!H87))="","",OFFSET('Water Data'!$H$27,0,10*ROW('Water Data'!H87)))</f>
        <v/>
      </c>
      <c r="CF93" s="297" t="str">
        <f ca="true">+IF(OFFSET('Water Data'!$H$28,0,10*ROW('Water Data'!H87))="","",OFFSET('Water Data'!$H$28,0,10*ROW('Water Data'!H87)))</f>
        <v/>
      </c>
      <c r="CG93" s="297" t="str">
        <f ca="true">+IF(OFFSET('Water Data'!$H$29,0,10*ROW('Water Data'!H87))="","",OFFSET('Water Data'!$H$29,0,10*ROW('Water Data'!H87)))</f>
        <v/>
      </c>
      <c r="CH93" s="297" t="str">
        <f ca="true">+IF(OFFSET('Water Data'!$I$27,0,10*ROW('Water Data'!I87))="","",OFFSET('Water Data'!$I$27,0,10*ROW('Water Data'!I87)))</f>
        <v/>
      </c>
      <c r="CI93" s="297" t="str">
        <f ca="true">+IF(OFFSET('Water Data'!$I$28,0,10*ROW('Water Data'!I87))="","",OFFSET('Water Data'!$I$28,0,10*ROW('Water Data'!I87)))</f>
        <v/>
      </c>
      <c r="CJ93" s="297" t="str">
        <f ca="true">+IF(OFFSET('Water Data'!$I$29,0,10*ROW('Water Data'!I87))="","",OFFSET('Water Data'!$I$29,0,10*ROW('Water Data'!I87)))</f>
        <v/>
      </c>
      <c r="CK93" s="297" t="str">
        <f ca="true">+IF(OFFSET('Sanitation Data'!$D$28,0,10*ROW('Sanitation Data'!D87))="","",OFFSET('Sanitation Data'!$D$28,0,10*ROW('Sanitation Data'!D87)))</f>
        <v/>
      </c>
      <c r="CL93" s="297" t="str">
        <f ca="true">+IF(OFFSET('Sanitation Data'!$D$29,0,10*ROW('Sanitation Data'!D87))="","",OFFSET('Sanitation Data'!$D$29,0,10*ROW('Sanitation Data'!D87)))</f>
        <v/>
      </c>
      <c r="CM93" s="297" t="str">
        <f ca="true">+IF(OFFSET('Sanitation Data'!$D$30,0,10*ROW('Sanitation Data'!D87))="","",OFFSET('Sanitation Data'!$D$30,0,10*ROW('Sanitation Data'!D87)))</f>
        <v/>
      </c>
      <c r="CN93" s="297" t="str">
        <f ca="true">+IF(OFFSET('Sanitation Data'!$D$31,0,10*ROW('Sanitation Data'!D87))="","",OFFSET('Sanitation Data'!$D$31,0,10*ROW('Sanitation Data'!D87)))</f>
        <v/>
      </c>
      <c r="CO93" s="297" t="str">
        <f ca="true">+IF(OFFSET('Sanitation Data'!$D$32,0,10*ROW('Sanitation Data'!D87))="","",OFFSET('Sanitation Data'!$D$32,0,10*ROW('Sanitation Data'!D87)))</f>
        <v/>
      </c>
      <c r="CP93" s="297" t="str">
        <f ca="true">+IF(OFFSET('Sanitation Data'!$E$28,0,10*ROW('Sanitation Data'!E87))="","",OFFSET('Sanitation Data'!$E$28,0,10*ROW('Sanitation Data'!E87)))</f>
        <v/>
      </c>
      <c r="CQ93" s="297" t="str">
        <f ca="true">+IF(OFFSET('Sanitation Data'!$E$29,0,10*ROW('Sanitation Data'!E87))="","",OFFSET('Sanitation Data'!$E$29,0,10*ROW('Sanitation Data'!E87)))</f>
        <v/>
      </c>
      <c r="CR93" s="297" t="str">
        <f ca="true">+IF(OFFSET('Sanitation Data'!$E$30,0,10*ROW('Sanitation Data'!E87))="","",OFFSET('Sanitation Data'!$E$30,0,10*ROW('Sanitation Data'!E87)))</f>
        <v/>
      </c>
      <c r="CS93" s="297" t="str">
        <f ca="true">+IF(OFFSET('Sanitation Data'!$E$31,0,10*ROW('Sanitation Data'!E87))="","",OFFSET('Sanitation Data'!$E$31,0,10*ROW('Sanitation Data'!E87)))</f>
        <v/>
      </c>
      <c r="CT93" s="297" t="str">
        <f ca="true">+IF(OFFSET('Sanitation Data'!$E$32,0,10*ROW('Sanitation Data'!E87))="","",OFFSET('Sanitation Data'!$E$32,0,10*ROW('Sanitation Data'!E87)))</f>
        <v/>
      </c>
      <c r="CU93" s="297" t="str">
        <f ca="true">+IF(OFFSET('Sanitation Data'!$F$28,0,10*ROW('Sanitation Data'!F87))="","",OFFSET('Sanitation Data'!$F$28,0,10*ROW('Sanitation Data'!F87)))</f>
        <v/>
      </c>
      <c r="CV93" s="297" t="str">
        <f ca="true">+IF(OFFSET('Sanitation Data'!$F$29,0,10*ROW('Sanitation Data'!F87))="","",OFFSET('Sanitation Data'!$F$29,0,10*ROW('Sanitation Data'!F87)))</f>
        <v/>
      </c>
      <c r="CW93" s="297" t="str">
        <f ca="true">+IF(OFFSET('Sanitation Data'!$F$30,0,10*ROW('Sanitation Data'!F87))="","",OFFSET('Sanitation Data'!$F$30,0,10*ROW('Sanitation Data'!F87)))</f>
        <v/>
      </c>
      <c r="CX93" s="297" t="str">
        <f ca="true">+IF(OFFSET('Sanitation Data'!$F$31,0,10*ROW('Sanitation Data'!F87))="","",OFFSET('Sanitation Data'!$F$31,0,10*ROW('Sanitation Data'!F87)))</f>
        <v/>
      </c>
      <c r="CY93" s="297" t="str">
        <f ca="true">+IF(OFFSET('Sanitation Data'!$F$32,0,10*ROW('Sanitation Data'!F87))="","",OFFSET('Sanitation Data'!$F$32,0,10*ROW('Sanitation Data'!F87)))</f>
        <v/>
      </c>
      <c r="CZ93" s="297" t="str">
        <f ca="true">+IF(OFFSET('Sanitation Data'!$G$28,0,10*ROW('Sanitation Data'!G87))="","",OFFSET('Sanitation Data'!$G$28,0,10*ROW('Sanitation Data'!G87)))</f>
        <v/>
      </c>
      <c r="DA93" s="297" t="str">
        <f ca="true">+IF(OFFSET('Sanitation Data'!$G$29,0,10*ROW('Sanitation Data'!G87))="","",OFFSET('Sanitation Data'!$G$29,0,10*ROW('Sanitation Data'!G87)))</f>
        <v/>
      </c>
      <c r="DB93" s="297" t="str">
        <f ca="true">+IF(OFFSET('Sanitation Data'!$G$30,0,10*ROW('Sanitation Data'!G87))="","",OFFSET('Sanitation Data'!$G$30,0,10*ROW('Sanitation Data'!G87)))</f>
        <v/>
      </c>
      <c r="DC93" s="297" t="str">
        <f ca="true">+IF(OFFSET('Sanitation Data'!$G$31,0,10*ROW('Sanitation Data'!G87))="","",OFFSET('Sanitation Data'!$G$31,0,10*ROW('Sanitation Data'!G87)))</f>
        <v/>
      </c>
      <c r="DD93" s="297" t="str">
        <f ca="true">+IF(OFFSET('Sanitation Data'!$G$32,0,10*ROW('Sanitation Data'!G87))="","",OFFSET('Sanitation Data'!$G$32,0,10*ROW('Sanitation Data'!G87)))</f>
        <v/>
      </c>
      <c r="DE93" s="297" t="str">
        <f ca="true">+IF(OFFSET('Sanitation Data'!$H$28,0,10*ROW('Sanitation Data'!H87))="","",OFFSET('Sanitation Data'!$H$28,0,10*ROW('Sanitation Data'!H87)))</f>
        <v/>
      </c>
      <c r="DF93" s="297" t="str">
        <f ca="true">+IF(OFFSET('Sanitation Data'!$H$29,0,10*ROW('Sanitation Data'!H87))="","",OFFSET('Sanitation Data'!$H$29,0,10*ROW('Sanitation Data'!H87)))</f>
        <v/>
      </c>
      <c r="DG93" s="297" t="str">
        <f ca="true">+IF(OFFSET('Sanitation Data'!$H$30,0,10*ROW('Sanitation Data'!H87))="","",OFFSET('Sanitation Data'!$H$30,0,10*ROW('Sanitation Data'!H87)))</f>
        <v/>
      </c>
      <c r="DH93" s="297" t="str">
        <f ca="true">+IF(OFFSET('Sanitation Data'!$H$31,0,10*ROW('Sanitation Data'!H87))="","",OFFSET('Sanitation Data'!$H$31,0,10*ROW('Sanitation Data'!H87)))</f>
        <v/>
      </c>
      <c r="DI93" s="297" t="str">
        <f ca="true">+IF(OFFSET('Sanitation Data'!$H$32,0,10*ROW('Sanitation Data'!H87))="","",OFFSET('Sanitation Data'!$H$32,0,10*ROW('Sanitation Data'!H87)))</f>
        <v/>
      </c>
      <c r="DJ93" s="297" t="str">
        <f ca="true">+IF(OFFSET('Sanitation Data'!$I$28,0,10*ROW('Sanitation Data'!I87))="","",OFFSET('Sanitation Data'!$I$28,0,10*ROW('Sanitation Data'!I87)))</f>
        <v/>
      </c>
      <c r="DK93" s="297" t="str">
        <f ca="true">+IF(OFFSET('Sanitation Data'!$I$29,0,10*ROW('Sanitation Data'!I87))="","",OFFSET('Sanitation Data'!$I$29,0,10*ROW('Sanitation Data'!I87)))</f>
        <v/>
      </c>
      <c r="DL93" s="297" t="str">
        <f ca="true">+IF(OFFSET('Sanitation Data'!$I$30,0,10*ROW('Sanitation Data'!I87))="","",OFFSET('Sanitation Data'!$I$30,0,10*ROW('Sanitation Data'!I87)))</f>
        <v/>
      </c>
      <c r="DM93" s="297" t="str">
        <f ca="true">+IF(OFFSET('Sanitation Data'!$I$31,0,10*ROW('Sanitation Data'!I87))="","",OFFSET('Sanitation Data'!$I$31,0,10*ROW('Sanitation Data'!I87)))</f>
        <v/>
      </c>
      <c r="DN93" s="297" t="str">
        <f ca="true">+IF(OFFSET('Sanitation Data'!$I$32,0,10*ROW('Sanitation Data'!I87))="","",OFFSET('Sanitation Data'!$I$32,0,10*ROW('Sanitation Data'!I87)))</f>
        <v/>
      </c>
      <c r="DO93" s="297" t="str">
        <f ca="true">+IF(OFFSET('Hygiene Data'!$D$11,0,10*ROW('Hygiene Data'!D87))="","",OFFSET('Hygiene Data'!$D$11,0,10*ROW('Hygiene Data'!D87)))</f>
        <v/>
      </c>
      <c r="DP93" s="297" t="str">
        <f ca="true">+IF(OFFSET('Hygiene Data'!$D$12,0,10*ROW('Hygiene Data'!D87))="","",OFFSET('Hygiene Data'!$D$12,0,10*ROW('Hygiene Data'!D87)))</f>
        <v/>
      </c>
      <c r="DQ93" s="297" t="str">
        <f ca="true">+IF(OFFSET('Hygiene Data'!$D$13,0,10*ROW('Hygiene Data'!D87))="","",OFFSET('Hygiene Data'!$D$13,0,10*ROW('Hygiene Data'!D87)))</f>
        <v/>
      </c>
      <c r="DR93" s="297" t="str">
        <f ca="true">+IF(OFFSET('Hygiene Data'!$E$11,0,10*ROW('Hygiene Data'!E87))="","",OFFSET('Hygiene Data'!$E$11,0,10*ROW('Hygiene Data'!E87)))</f>
        <v/>
      </c>
      <c r="DS93" s="297" t="str">
        <f ca="true">+IF(OFFSET('Hygiene Data'!$E$12,0,10*ROW('Hygiene Data'!E87))="","",OFFSET('Hygiene Data'!$E$12,0,10*ROW('Hygiene Data'!E87)))</f>
        <v/>
      </c>
      <c r="DT93" s="297" t="str">
        <f ca="true">+IF(OFFSET('Hygiene Data'!$E$13,0,10*ROW('Hygiene Data'!E87))="","",OFFSET('Hygiene Data'!$E$13,0,10*ROW('Hygiene Data'!E87)))</f>
        <v/>
      </c>
      <c r="DU93" s="297" t="str">
        <f ca="true">+IF(OFFSET('Hygiene Data'!$F$11,0,10*ROW('Hygiene Data'!F87))="","",OFFSET('Hygiene Data'!$F$11,0,10*ROW('Hygiene Data'!F87)))</f>
        <v/>
      </c>
      <c r="DV93" s="297" t="str">
        <f ca="true">+IF(OFFSET('Hygiene Data'!$F$12,0,10*ROW('Hygiene Data'!F87))="","",OFFSET('Hygiene Data'!$F$12,0,10*ROW('Hygiene Data'!F87)))</f>
        <v/>
      </c>
      <c r="DW93" s="297" t="str">
        <f ca="true">+IF(OFFSET('Hygiene Data'!$F$13,0,10*ROW('Hygiene Data'!F87))="","",OFFSET('Hygiene Data'!$F$13,0,10*ROW('Hygiene Data'!F87)))</f>
        <v/>
      </c>
      <c r="DX93" s="297" t="str">
        <f ca="true">+IF(OFFSET('Hygiene Data'!$G$11,0,10*ROW('Hygiene Data'!G87))="","",OFFSET('Hygiene Data'!$G$11,0,10*ROW('Hygiene Data'!G87)))</f>
        <v/>
      </c>
      <c r="DY93" s="297" t="str">
        <f ca="true">+IF(OFFSET('Hygiene Data'!$G$12,0,10*ROW('Hygiene Data'!G87))="","",OFFSET('Hygiene Data'!$G$12,0,10*ROW('Hygiene Data'!G87)))</f>
        <v/>
      </c>
      <c r="DZ93" s="297" t="str">
        <f ca="true">+IF(OFFSET('Hygiene Data'!$G$13,0,10*ROW('Hygiene Data'!G87))="","",OFFSET('Hygiene Data'!$G$13,0,10*ROW('Hygiene Data'!G87)))</f>
        <v/>
      </c>
      <c r="EA93" s="297" t="str">
        <f ca="true">+IF(OFFSET('Hygiene Data'!$H$11,0,10*ROW('Hygiene Data'!H87))="","",OFFSET('Hygiene Data'!$H$11,0,10*ROW('Hygiene Data'!H87)))</f>
        <v/>
      </c>
      <c r="EB93" s="297" t="str">
        <f ca="true">+IF(OFFSET('Hygiene Data'!$H$12,0,10*ROW('Hygiene Data'!H87))="","",OFFSET('Hygiene Data'!$H$12,0,10*ROW('Hygiene Data'!H87)))</f>
        <v/>
      </c>
      <c r="EC93" s="297" t="str">
        <f ca="true">+IF(OFFSET('Hygiene Data'!$H$13,0,10*ROW('Hygiene Data'!H87))="","",OFFSET('Hygiene Data'!$H$13,0,10*ROW('Hygiene Data'!H87)))</f>
        <v/>
      </c>
      <c r="ED93" s="297" t="str">
        <f ca="true">+IF(OFFSET('Hygiene Data'!$I$11,0,10*ROW('Hygiene Data'!I87))="","",OFFSET('Hygiene Data'!$I$11,0,10*ROW('Hygiene Data'!I87)))</f>
        <v/>
      </c>
      <c r="EE93" s="297" t="str">
        <f ca="true">+IF(OFFSET('Hygiene Data'!$I$12,0,10*ROW('Hygiene Data'!I87))="","",OFFSET('Hygiene Data'!$I$12,0,10*ROW('Hygiene Data'!I87)))</f>
        <v/>
      </c>
      <c r="EF93" s="29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7"/>
      <c r="BS94" s="297" t="str">
        <f ca="true">+IF(OFFSET('Water Data'!$D$27,0,10*ROW('Water Data'!D88))="","",OFFSET('Water Data'!$D$27,0,10*ROW('Water Data'!D88)))</f>
        <v/>
      </c>
      <c r="BT94" s="297" t="str">
        <f ca="true">+IF(OFFSET('Water Data'!$D$28,0,10*ROW('Water Data'!D88))="","",OFFSET('Water Data'!$D$28,0,10*ROW('Water Data'!D88)))</f>
        <v/>
      </c>
      <c r="BU94" s="297" t="str">
        <f ca="true">+IF(OFFSET('Water Data'!$D$29,0,10*ROW('Water Data'!D88))="","",OFFSET('Water Data'!$D$29,0,10*ROW('Water Data'!D88)))</f>
        <v/>
      </c>
      <c r="BV94" s="297" t="str">
        <f ca="true">+IF(OFFSET('Water Data'!$E$27,0,10*ROW('Water Data'!E88))="","",OFFSET('Water Data'!$E$27,0,10*ROW('Water Data'!E88)))</f>
        <v/>
      </c>
      <c r="BW94" s="297" t="str">
        <f ca="true">+IF(OFFSET('Water Data'!$E$28,0,10*ROW('Water Data'!E88))="","",OFFSET('Water Data'!$E$28,0,10*ROW('Water Data'!E88)))</f>
        <v/>
      </c>
      <c r="BX94" s="297" t="str">
        <f ca="true">+IF(OFFSET('Water Data'!$E$29,0,10*ROW('Water Data'!E88))="","",OFFSET('Water Data'!$E$29,0,10*ROW('Water Data'!E88)))</f>
        <v/>
      </c>
      <c r="BY94" s="297" t="str">
        <f ca="true">+IF(OFFSET('Water Data'!$F$27,0,10*ROW('Water Data'!F88))="","",OFFSET('Water Data'!$F$27,0,10*ROW('Water Data'!F88)))</f>
        <v/>
      </c>
      <c r="BZ94" s="297" t="str">
        <f ca="true">+IF(OFFSET('Water Data'!$F$28,0,10*ROW('Water Data'!F88))="","",OFFSET('Water Data'!$F$28,0,10*ROW('Water Data'!F88)))</f>
        <v/>
      </c>
      <c r="CA94" s="297" t="str">
        <f ca="true">+IF(OFFSET('Water Data'!$F$29,0,10*ROW('Water Data'!F88))="","",OFFSET('Water Data'!$F$29,0,10*ROW('Water Data'!F88)))</f>
        <v/>
      </c>
      <c r="CB94" s="297" t="str">
        <f ca="true">+IF(OFFSET('Water Data'!$G$27,0,10*ROW('Water Data'!G88))="","",OFFSET('Water Data'!$G$27,0,10*ROW('Water Data'!G88)))</f>
        <v/>
      </c>
      <c r="CC94" s="297" t="str">
        <f ca="true">+IF(OFFSET('Water Data'!$G$28,0,10*ROW('Water Data'!G88))="","",OFFSET('Water Data'!$G$28,0,10*ROW('Water Data'!G88)))</f>
        <v/>
      </c>
      <c r="CD94" s="297" t="str">
        <f ca="true">+IF(OFFSET('Water Data'!$G$29,0,10*ROW('Water Data'!G88))="","",OFFSET('Water Data'!$G$29,0,10*ROW('Water Data'!G88)))</f>
        <v/>
      </c>
      <c r="CE94" s="297" t="str">
        <f ca="true">+IF(OFFSET('Water Data'!$H$27,0,10*ROW('Water Data'!H88))="","",OFFSET('Water Data'!$H$27,0,10*ROW('Water Data'!H88)))</f>
        <v/>
      </c>
      <c r="CF94" s="297" t="str">
        <f ca="true">+IF(OFFSET('Water Data'!$H$28,0,10*ROW('Water Data'!H88))="","",OFFSET('Water Data'!$H$28,0,10*ROW('Water Data'!H88)))</f>
        <v/>
      </c>
      <c r="CG94" s="297" t="str">
        <f ca="true">+IF(OFFSET('Water Data'!$H$29,0,10*ROW('Water Data'!H88))="","",OFFSET('Water Data'!$H$29,0,10*ROW('Water Data'!H88)))</f>
        <v/>
      </c>
      <c r="CH94" s="297" t="str">
        <f ca="true">+IF(OFFSET('Water Data'!$I$27,0,10*ROW('Water Data'!I88))="","",OFFSET('Water Data'!$I$27,0,10*ROW('Water Data'!I88)))</f>
        <v/>
      </c>
      <c r="CI94" s="297" t="str">
        <f ca="true">+IF(OFFSET('Water Data'!$I$28,0,10*ROW('Water Data'!I88))="","",OFFSET('Water Data'!$I$28,0,10*ROW('Water Data'!I88)))</f>
        <v/>
      </c>
      <c r="CJ94" s="297" t="str">
        <f ca="true">+IF(OFFSET('Water Data'!$I$29,0,10*ROW('Water Data'!I88))="","",OFFSET('Water Data'!$I$29,0,10*ROW('Water Data'!I88)))</f>
        <v/>
      </c>
      <c r="CK94" s="297" t="str">
        <f ca="true">+IF(OFFSET('Sanitation Data'!$D$28,0,10*ROW('Sanitation Data'!D88))="","",OFFSET('Sanitation Data'!$D$28,0,10*ROW('Sanitation Data'!D88)))</f>
        <v/>
      </c>
      <c r="CL94" s="297" t="str">
        <f ca="true">+IF(OFFSET('Sanitation Data'!$D$29,0,10*ROW('Sanitation Data'!D88))="","",OFFSET('Sanitation Data'!$D$29,0,10*ROW('Sanitation Data'!D88)))</f>
        <v/>
      </c>
      <c r="CM94" s="297" t="str">
        <f ca="true">+IF(OFFSET('Sanitation Data'!$D$30,0,10*ROW('Sanitation Data'!D88))="","",OFFSET('Sanitation Data'!$D$30,0,10*ROW('Sanitation Data'!D88)))</f>
        <v/>
      </c>
      <c r="CN94" s="297" t="str">
        <f ca="true">+IF(OFFSET('Sanitation Data'!$D$31,0,10*ROW('Sanitation Data'!D88))="","",OFFSET('Sanitation Data'!$D$31,0,10*ROW('Sanitation Data'!D88)))</f>
        <v/>
      </c>
      <c r="CO94" s="297" t="str">
        <f ca="true">+IF(OFFSET('Sanitation Data'!$D$32,0,10*ROW('Sanitation Data'!D88))="","",OFFSET('Sanitation Data'!$D$32,0,10*ROW('Sanitation Data'!D88)))</f>
        <v/>
      </c>
      <c r="CP94" s="297" t="str">
        <f ca="true">+IF(OFFSET('Sanitation Data'!$E$28,0,10*ROW('Sanitation Data'!E88))="","",OFFSET('Sanitation Data'!$E$28,0,10*ROW('Sanitation Data'!E88)))</f>
        <v/>
      </c>
      <c r="CQ94" s="297" t="str">
        <f ca="true">+IF(OFFSET('Sanitation Data'!$E$29,0,10*ROW('Sanitation Data'!E88))="","",OFFSET('Sanitation Data'!$E$29,0,10*ROW('Sanitation Data'!E88)))</f>
        <v/>
      </c>
      <c r="CR94" s="297" t="str">
        <f ca="true">+IF(OFFSET('Sanitation Data'!$E$30,0,10*ROW('Sanitation Data'!E88))="","",OFFSET('Sanitation Data'!$E$30,0,10*ROW('Sanitation Data'!E88)))</f>
        <v/>
      </c>
      <c r="CS94" s="297" t="str">
        <f ca="true">+IF(OFFSET('Sanitation Data'!$E$31,0,10*ROW('Sanitation Data'!E88))="","",OFFSET('Sanitation Data'!$E$31,0,10*ROW('Sanitation Data'!E88)))</f>
        <v/>
      </c>
      <c r="CT94" s="297" t="str">
        <f ca="true">+IF(OFFSET('Sanitation Data'!$E$32,0,10*ROW('Sanitation Data'!E88))="","",OFFSET('Sanitation Data'!$E$32,0,10*ROW('Sanitation Data'!E88)))</f>
        <v/>
      </c>
      <c r="CU94" s="297" t="str">
        <f ca="true">+IF(OFFSET('Sanitation Data'!$F$28,0,10*ROW('Sanitation Data'!F88))="","",OFFSET('Sanitation Data'!$F$28,0,10*ROW('Sanitation Data'!F88)))</f>
        <v/>
      </c>
      <c r="CV94" s="297" t="str">
        <f ca="true">+IF(OFFSET('Sanitation Data'!$F$29,0,10*ROW('Sanitation Data'!F88))="","",OFFSET('Sanitation Data'!$F$29,0,10*ROW('Sanitation Data'!F88)))</f>
        <v/>
      </c>
      <c r="CW94" s="297" t="str">
        <f ca="true">+IF(OFFSET('Sanitation Data'!$F$30,0,10*ROW('Sanitation Data'!F88))="","",OFFSET('Sanitation Data'!$F$30,0,10*ROW('Sanitation Data'!F88)))</f>
        <v/>
      </c>
      <c r="CX94" s="297" t="str">
        <f ca="true">+IF(OFFSET('Sanitation Data'!$F$31,0,10*ROW('Sanitation Data'!F88))="","",OFFSET('Sanitation Data'!$F$31,0,10*ROW('Sanitation Data'!F88)))</f>
        <v/>
      </c>
      <c r="CY94" s="297" t="str">
        <f ca="true">+IF(OFFSET('Sanitation Data'!$F$32,0,10*ROW('Sanitation Data'!F88))="","",OFFSET('Sanitation Data'!$F$32,0,10*ROW('Sanitation Data'!F88)))</f>
        <v/>
      </c>
      <c r="CZ94" s="297" t="str">
        <f ca="true">+IF(OFFSET('Sanitation Data'!$G$28,0,10*ROW('Sanitation Data'!G88))="","",OFFSET('Sanitation Data'!$G$28,0,10*ROW('Sanitation Data'!G88)))</f>
        <v/>
      </c>
      <c r="DA94" s="297" t="str">
        <f ca="true">+IF(OFFSET('Sanitation Data'!$G$29,0,10*ROW('Sanitation Data'!G88))="","",OFFSET('Sanitation Data'!$G$29,0,10*ROW('Sanitation Data'!G88)))</f>
        <v/>
      </c>
      <c r="DB94" s="297" t="str">
        <f ca="true">+IF(OFFSET('Sanitation Data'!$G$30,0,10*ROW('Sanitation Data'!G88))="","",OFFSET('Sanitation Data'!$G$30,0,10*ROW('Sanitation Data'!G88)))</f>
        <v/>
      </c>
      <c r="DC94" s="297" t="str">
        <f ca="true">+IF(OFFSET('Sanitation Data'!$G$31,0,10*ROW('Sanitation Data'!G88))="","",OFFSET('Sanitation Data'!$G$31,0,10*ROW('Sanitation Data'!G88)))</f>
        <v/>
      </c>
      <c r="DD94" s="297" t="str">
        <f ca="true">+IF(OFFSET('Sanitation Data'!$G$32,0,10*ROW('Sanitation Data'!G88))="","",OFFSET('Sanitation Data'!$G$32,0,10*ROW('Sanitation Data'!G88)))</f>
        <v/>
      </c>
      <c r="DE94" s="297" t="str">
        <f ca="true">+IF(OFFSET('Sanitation Data'!$H$28,0,10*ROW('Sanitation Data'!H88))="","",OFFSET('Sanitation Data'!$H$28,0,10*ROW('Sanitation Data'!H88)))</f>
        <v/>
      </c>
      <c r="DF94" s="297" t="str">
        <f ca="true">+IF(OFFSET('Sanitation Data'!$H$29,0,10*ROW('Sanitation Data'!H88))="","",OFFSET('Sanitation Data'!$H$29,0,10*ROW('Sanitation Data'!H88)))</f>
        <v/>
      </c>
      <c r="DG94" s="297" t="str">
        <f ca="true">+IF(OFFSET('Sanitation Data'!$H$30,0,10*ROW('Sanitation Data'!H88))="","",OFFSET('Sanitation Data'!$H$30,0,10*ROW('Sanitation Data'!H88)))</f>
        <v/>
      </c>
      <c r="DH94" s="297" t="str">
        <f ca="true">+IF(OFFSET('Sanitation Data'!$H$31,0,10*ROW('Sanitation Data'!H88))="","",OFFSET('Sanitation Data'!$H$31,0,10*ROW('Sanitation Data'!H88)))</f>
        <v/>
      </c>
      <c r="DI94" s="297" t="str">
        <f ca="true">+IF(OFFSET('Sanitation Data'!$H$32,0,10*ROW('Sanitation Data'!H88))="","",OFFSET('Sanitation Data'!$H$32,0,10*ROW('Sanitation Data'!H88)))</f>
        <v/>
      </c>
      <c r="DJ94" s="297" t="str">
        <f ca="true">+IF(OFFSET('Sanitation Data'!$I$28,0,10*ROW('Sanitation Data'!I88))="","",OFFSET('Sanitation Data'!$I$28,0,10*ROW('Sanitation Data'!I88)))</f>
        <v/>
      </c>
      <c r="DK94" s="297" t="str">
        <f ca="true">+IF(OFFSET('Sanitation Data'!$I$29,0,10*ROW('Sanitation Data'!I88))="","",OFFSET('Sanitation Data'!$I$29,0,10*ROW('Sanitation Data'!I88)))</f>
        <v/>
      </c>
      <c r="DL94" s="297" t="str">
        <f ca="true">+IF(OFFSET('Sanitation Data'!$I$30,0,10*ROW('Sanitation Data'!I88))="","",OFFSET('Sanitation Data'!$I$30,0,10*ROW('Sanitation Data'!I88)))</f>
        <v/>
      </c>
      <c r="DM94" s="297" t="str">
        <f ca="true">+IF(OFFSET('Sanitation Data'!$I$31,0,10*ROW('Sanitation Data'!I88))="","",OFFSET('Sanitation Data'!$I$31,0,10*ROW('Sanitation Data'!I88)))</f>
        <v/>
      </c>
      <c r="DN94" s="297" t="str">
        <f ca="true">+IF(OFFSET('Sanitation Data'!$I$32,0,10*ROW('Sanitation Data'!I88))="","",OFFSET('Sanitation Data'!$I$32,0,10*ROW('Sanitation Data'!I88)))</f>
        <v/>
      </c>
      <c r="DO94" s="297" t="str">
        <f ca="true">+IF(OFFSET('Hygiene Data'!$D$11,0,10*ROW('Hygiene Data'!D88))="","",OFFSET('Hygiene Data'!$D$11,0,10*ROW('Hygiene Data'!D88)))</f>
        <v/>
      </c>
      <c r="DP94" s="297" t="str">
        <f ca="true">+IF(OFFSET('Hygiene Data'!$D$12,0,10*ROW('Hygiene Data'!D88))="","",OFFSET('Hygiene Data'!$D$12,0,10*ROW('Hygiene Data'!D88)))</f>
        <v/>
      </c>
      <c r="DQ94" s="297" t="str">
        <f ca="true">+IF(OFFSET('Hygiene Data'!$D$13,0,10*ROW('Hygiene Data'!D88))="","",OFFSET('Hygiene Data'!$D$13,0,10*ROW('Hygiene Data'!D88)))</f>
        <v/>
      </c>
      <c r="DR94" s="297" t="str">
        <f ca="true">+IF(OFFSET('Hygiene Data'!$E$11,0,10*ROW('Hygiene Data'!E88))="","",OFFSET('Hygiene Data'!$E$11,0,10*ROW('Hygiene Data'!E88)))</f>
        <v/>
      </c>
      <c r="DS94" s="297" t="str">
        <f ca="true">+IF(OFFSET('Hygiene Data'!$E$12,0,10*ROW('Hygiene Data'!E88))="","",OFFSET('Hygiene Data'!$E$12,0,10*ROW('Hygiene Data'!E88)))</f>
        <v/>
      </c>
      <c r="DT94" s="297" t="str">
        <f ca="true">+IF(OFFSET('Hygiene Data'!$E$13,0,10*ROW('Hygiene Data'!E88))="","",OFFSET('Hygiene Data'!$E$13,0,10*ROW('Hygiene Data'!E88)))</f>
        <v/>
      </c>
      <c r="DU94" s="297" t="str">
        <f ca="true">+IF(OFFSET('Hygiene Data'!$F$11,0,10*ROW('Hygiene Data'!F88))="","",OFFSET('Hygiene Data'!$F$11,0,10*ROW('Hygiene Data'!F88)))</f>
        <v/>
      </c>
      <c r="DV94" s="297" t="str">
        <f ca="true">+IF(OFFSET('Hygiene Data'!$F$12,0,10*ROW('Hygiene Data'!F88))="","",OFFSET('Hygiene Data'!$F$12,0,10*ROW('Hygiene Data'!F88)))</f>
        <v/>
      </c>
      <c r="DW94" s="297" t="str">
        <f ca="true">+IF(OFFSET('Hygiene Data'!$F$13,0,10*ROW('Hygiene Data'!F88))="","",OFFSET('Hygiene Data'!$F$13,0,10*ROW('Hygiene Data'!F88)))</f>
        <v/>
      </c>
      <c r="DX94" s="297" t="str">
        <f ca="true">+IF(OFFSET('Hygiene Data'!$G$11,0,10*ROW('Hygiene Data'!G88))="","",OFFSET('Hygiene Data'!$G$11,0,10*ROW('Hygiene Data'!G88)))</f>
        <v/>
      </c>
      <c r="DY94" s="297" t="str">
        <f ca="true">+IF(OFFSET('Hygiene Data'!$G$12,0,10*ROW('Hygiene Data'!G88))="","",OFFSET('Hygiene Data'!$G$12,0,10*ROW('Hygiene Data'!G88)))</f>
        <v/>
      </c>
      <c r="DZ94" s="297" t="str">
        <f ca="true">+IF(OFFSET('Hygiene Data'!$G$13,0,10*ROW('Hygiene Data'!G88))="","",OFFSET('Hygiene Data'!$G$13,0,10*ROW('Hygiene Data'!G88)))</f>
        <v/>
      </c>
      <c r="EA94" s="297" t="str">
        <f ca="true">+IF(OFFSET('Hygiene Data'!$H$11,0,10*ROW('Hygiene Data'!H88))="","",OFFSET('Hygiene Data'!$H$11,0,10*ROW('Hygiene Data'!H88)))</f>
        <v/>
      </c>
      <c r="EB94" s="297" t="str">
        <f ca="true">+IF(OFFSET('Hygiene Data'!$H$12,0,10*ROW('Hygiene Data'!H88))="","",OFFSET('Hygiene Data'!$H$12,0,10*ROW('Hygiene Data'!H88)))</f>
        <v/>
      </c>
      <c r="EC94" s="297" t="str">
        <f ca="true">+IF(OFFSET('Hygiene Data'!$H$13,0,10*ROW('Hygiene Data'!H88))="","",OFFSET('Hygiene Data'!$H$13,0,10*ROW('Hygiene Data'!H88)))</f>
        <v/>
      </c>
      <c r="ED94" s="297" t="str">
        <f ca="true">+IF(OFFSET('Hygiene Data'!$I$11,0,10*ROW('Hygiene Data'!I88))="","",OFFSET('Hygiene Data'!$I$11,0,10*ROW('Hygiene Data'!I88)))</f>
        <v/>
      </c>
      <c r="EE94" s="297" t="str">
        <f ca="true">+IF(OFFSET('Hygiene Data'!$I$12,0,10*ROW('Hygiene Data'!I88))="","",OFFSET('Hygiene Data'!$I$12,0,10*ROW('Hygiene Data'!I88)))</f>
        <v/>
      </c>
      <c r="EF94" s="29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7"/>
      <c r="BS95" s="297" t="str">
        <f ca="true">+IF(OFFSET('Water Data'!$D$27,0,10*ROW('Water Data'!D89))="","",OFFSET('Water Data'!$D$27,0,10*ROW('Water Data'!D89)))</f>
        <v/>
      </c>
      <c r="BT95" s="297" t="str">
        <f ca="true">+IF(OFFSET('Water Data'!$D$28,0,10*ROW('Water Data'!D89))="","",OFFSET('Water Data'!$D$28,0,10*ROW('Water Data'!D89)))</f>
        <v/>
      </c>
      <c r="BU95" s="297" t="str">
        <f ca="true">+IF(OFFSET('Water Data'!$D$29,0,10*ROW('Water Data'!D89))="","",OFFSET('Water Data'!$D$29,0,10*ROW('Water Data'!D89)))</f>
        <v/>
      </c>
      <c r="BV95" s="297" t="str">
        <f ca="true">+IF(OFFSET('Water Data'!$E$27,0,10*ROW('Water Data'!E89))="","",OFFSET('Water Data'!$E$27,0,10*ROW('Water Data'!E89)))</f>
        <v/>
      </c>
      <c r="BW95" s="297" t="str">
        <f ca="true">+IF(OFFSET('Water Data'!$E$28,0,10*ROW('Water Data'!E89))="","",OFFSET('Water Data'!$E$28,0,10*ROW('Water Data'!E89)))</f>
        <v/>
      </c>
      <c r="BX95" s="297" t="str">
        <f ca="true">+IF(OFFSET('Water Data'!$E$29,0,10*ROW('Water Data'!E89))="","",OFFSET('Water Data'!$E$29,0,10*ROW('Water Data'!E89)))</f>
        <v/>
      </c>
      <c r="BY95" s="297" t="str">
        <f ca="true">+IF(OFFSET('Water Data'!$F$27,0,10*ROW('Water Data'!F89))="","",OFFSET('Water Data'!$F$27,0,10*ROW('Water Data'!F89)))</f>
        <v/>
      </c>
      <c r="BZ95" s="297" t="str">
        <f ca="true">+IF(OFFSET('Water Data'!$F$28,0,10*ROW('Water Data'!F89))="","",OFFSET('Water Data'!$F$28,0,10*ROW('Water Data'!F89)))</f>
        <v/>
      </c>
      <c r="CA95" s="297" t="str">
        <f ca="true">+IF(OFFSET('Water Data'!$F$29,0,10*ROW('Water Data'!F89))="","",OFFSET('Water Data'!$F$29,0,10*ROW('Water Data'!F89)))</f>
        <v/>
      </c>
      <c r="CB95" s="297" t="str">
        <f ca="true">+IF(OFFSET('Water Data'!$G$27,0,10*ROW('Water Data'!G89))="","",OFFSET('Water Data'!$G$27,0,10*ROW('Water Data'!G89)))</f>
        <v/>
      </c>
      <c r="CC95" s="297" t="str">
        <f ca="true">+IF(OFFSET('Water Data'!$G$28,0,10*ROW('Water Data'!G89))="","",OFFSET('Water Data'!$G$28,0,10*ROW('Water Data'!G89)))</f>
        <v/>
      </c>
      <c r="CD95" s="297" t="str">
        <f ca="true">+IF(OFFSET('Water Data'!$G$29,0,10*ROW('Water Data'!G89))="","",OFFSET('Water Data'!$G$29,0,10*ROW('Water Data'!G89)))</f>
        <v/>
      </c>
      <c r="CE95" s="297" t="str">
        <f ca="true">+IF(OFFSET('Water Data'!$H$27,0,10*ROW('Water Data'!H89))="","",OFFSET('Water Data'!$H$27,0,10*ROW('Water Data'!H89)))</f>
        <v/>
      </c>
      <c r="CF95" s="297" t="str">
        <f ca="true">+IF(OFFSET('Water Data'!$H$28,0,10*ROW('Water Data'!H89))="","",OFFSET('Water Data'!$H$28,0,10*ROW('Water Data'!H89)))</f>
        <v/>
      </c>
      <c r="CG95" s="297" t="str">
        <f ca="true">+IF(OFFSET('Water Data'!$H$29,0,10*ROW('Water Data'!H89))="","",OFFSET('Water Data'!$H$29,0,10*ROW('Water Data'!H89)))</f>
        <v/>
      </c>
      <c r="CH95" s="297" t="str">
        <f ca="true">+IF(OFFSET('Water Data'!$I$27,0,10*ROW('Water Data'!I89))="","",OFFSET('Water Data'!$I$27,0,10*ROW('Water Data'!I89)))</f>
        <v/>
      </c>
      <c r="CI95" s="297" t="str">
        <f ca="true">+IF(OFFSET('Water Data'!$I$28,0,10*ROW('Water Data'!I89))="","",OFFSET('Water Data'!$I$28,0,10*ROW('Water Data'!I89)))</f>
        <v/>
      </c>
      <c r="CJ95" s="297" t="str">
        <f ca="true">+IF(OFFSET('Water Data'!$I$29,0,10*ROW('Water Data'!I89))="","",OFFSET('Water Data'!$I$29,0,10*ROW('Water Data'!I89)))</f>
        <v/>
      </c>
      <c r="CK95" s="297" t="str">
        <f ca="true">+IF(OFFSET('Sanitation Data'!$D$28,0,10*ROW('Sanitation Data'!D89))="","",OFFSET('Sanitation Data'!$D$28,0,10*ROW('Sanitation Data'!D89)))</f>
        <v/>
      </c>
      <c r="CL95" s="297" t="str">
        <f ca="true">+IF(OFFSET('Sanitation Data'!$D$29,0,10*ROW('Sanitation Data'!D89))="","",OFFSET('Sanitation Data'!$D$29,0,10*ROW('Sanitation Data'!D89)))</f>
        <v/>
      </c>
      <c r="CM95" s="297" t="str">
        <f ca="true">+IF(OFFSET('Sanitation Data'!$D$30,0,10*ROW('Sanitation Data'!D89))="","",OFFSET('Sanitation Data'!$D$30,0,10*ROW('Sanitation Data'!D89)))</f>
        <v/>
      </c>
      <c r="CN95" s="297" t="str">
        <f ca="true">+IF(OFFSET('Sanitation Data'!$D$31,0,10*ROW('Sanitation Data'!D89))="","",OFFSET('Sanitation Data'!$D$31,0,10*ROW('Sanitation Data'!D89)))</f>
        <v/>
      </c>
      <c r="CO95" s="297" t="str">
        <f ca="true">+IF(OFFSET('Sanitation Data'!$D$32,0,10*ROW('Sanitation Data'!D89))="","",OFFSET('Sanitation Data'!$D$32,0,10*ROW('Sanitation Data'!D89)))</f>
        <v/>
      </c>
      <c r="CP95" s="297" t="str">
        <f ca="true">+IF(OFFSET('Sanitation Data'!$E$28,0,10*ROW('Sanitation Data'!E89))="","",OFFSET('Sanitation Data'!$E$28,0,10*ROW('Sanitation Data'!E89)))</f>
        <v/>
      </c>
      <c r="CQ95" s="297" t="str">
        <f ca="true">+IF(OFFSET('Sanitation Data'!$E$29,0,10*ROW('Sanitation Data'!E89))="","",OFFSET('Sanitation Data'!$E$29,0,10*ROW('Sanitation Data'!E89)))</f>
        <v/>
      </c>
      <c r="CR95" s="297" t="str">
        <f ca="true">+IF(OFFSET('Sanitation Data'!$E$30,0,10*ROW('Sanitation Data'!E89))="","",OFFSET('Sanitation Data'!$E$30,0,10*ROW('Sanitation Data'!E89)))</f>
        <v/>
      </c>
      <c r="CS95" s="297" t="str">
        <f ca="true">+IF(OFFSET('Sanitation Data'!$E$31,0,10*ROW('Sanitation Data'!E89))="","",OFFSET('Sanitation Data'!$E$31,0,10*ROW('Sanitation Data'!E89)))</f>
        <v/>
      </c>
      <c r="CT95" s="297" t="str">
        <f ca="true">+IF(OFFSET('Sanitation Data'!$E$32,0,10*ROW('Sanitation Data'!E89))="","",OFFSET('Sanitation Data'!$E$32,0,10*ROW('Sanitation Data'!E89)))</f>
        <v/>
      </c>
      <c r="CU95" s="297" t="str">
        <f ca="true">+IF(OFFSET('Sanitation Data'!$F$28,0,10*ROW('Sanitation Data'!F89))="","",OFFSET('Sanitation Data'!$F$28,0,10*ROW('Sanitation Data'!F89)))</f>
        <v/>
      </c>
      <c r="CV95" s="297" t="str">
        <f ca="true">+IF(OFFSET('Sanitation Data'!$F$29,0,10*ROW('Sanitation Data'!F89))="","",OFFSET('Sanitation Data'!$F$29,0,10*ROW('Sanitation Data'!F89)))</f>
        <v/>
      </c>
      <c r="CW95" s="297" t="str">
        <f ca="true">+IF(OFFSET('Sanitation Data'!$F$30,0,10*ROW('Sanitation Data'!F89))="","",OFFSET('Sanitation Data'!$F$30,0,10*ROW('Sanitation Data'!F89)))</f>
        <v/>
      </c>
      <c r="CX95" s="297" t="str">
        <f ca="true">+IF(OFFSET('Sanitation Data'!$F$31,0,10*ROW('Sanitation Data'!F89))="","",OFFSET('Sanitation Data'!$F$31,0,10*ROW('Sanitation Data'!F89)))</f>
        <v/>
      </c>
      <c r="CY95" s="297" t="str">
        <f ca="true">+IF(OFFSET('Sanitation Data'!$F$32,0,10*ROW('Sanitation Data'!F89))="","",OFFSET('Sanitation Data'!$F$32,0,10*ROW('Sanitation Data'!F89)))</f>
        <v/>
      </c>
      <c r="CZ95" s="297" t="str">
        <f ca="true">+IF(OFFSET('Sanitation Data'!$G$28,0,10*ROW('Sanitation Data'!G89))="","",OFFSET('Sanitation Data'!$G$28,0,10*ROW('Sanitation Data'!G89)))</f>
        <v/>
      </c>
      <c r="DA95" s="297" t="str">
        <f ca="true">+IF(OFFSET('Sanitation Data'!$G$29,0,10*ROW('Sanitation Data'!G89))="","",OFFSET('Sanitation Data'!$G$29,0,10*ROW('Sanitation Data'!G89)))</f>
        <v/>
      </c>
      <c r="DB95" s="297" t="str">
        <f ca="true">+IF(OFFSET('Sanitation Data'!$G$30,0,10*ROW('Sanitation Data'!G89))="","",OFFSET('Sanitation Data'!$G$30,0,10*ROW('Sanitation Data'!G89)))</f>
        <v/>
      </c>
      <c r="DC95" s="297" t="str">
        <f ca="true">+IF(OFFSET('Sanitation Data'!$G$31,0,10*ROW('Sanitation Data'!G89))="","",OFFSET('Sanitation Data'!$G$31,0,10*ROW('Sanitation Data'!G89)))</f>
        <v/>
      </c>
      <c r="DD95" s="297" t="str">
        <f ca="true">+IF(OFFSET('Sanitation Data'!$G$32,0,10*ROW('Sanitation Data'!G89))="","",OFFSET('Sanitation Data'!$G$32,0,10*ROW('Sanitation Data'!G89)))</f>
        <v/>
      </c>
      <c r="DE95" s="297" t="str">
        <f ca="true">+IF(OFFSET('Sanitation Data'!$H$28,0,10*ROW('Sanitation Data'!H89))="","",OFFSET('Sanitation Data'!$H$28,0,10*ROW('Sanitation Data'!H89)))</f>
        <v/>
      </c>
      <c r="DF95" s="297" t="str">
        <f ca="true">+IF(OFFSET('Sanitation Data'!$H$29,0,10*ROW('Sanitation Data'!H89))="","",OFFSET('Sanitation Data'!$H$29,0,10*ROW('Sanitation Data'!H89)))</f>
        <v/>
      </c>
      <c r="DG95" s="297" t="str">
        <f ca="true">+IF(OFFSET('Sanitation Data'!$H$30,0,10*ROW('Sanitation Data'!H89))="","",OFFSET('Sanitation Data'!$H$30,0,10*ROW('Sanitation Data'!H89)))</f>
        <v/>
      </c>
      <c r="DH95" s="297" t="str">
        <f ca="true">+IF(OFFSET('Sanitation Data'!$H$31,0,10*ROW('Sanitation Data'!H89))="","",OFFSET('Sanitation Data'!$H$31,0,10*ROW('Sanitation Data'!H89)))</f>
        <v/>
      </c>
      <c r="DI95" s="297" t="str">
        <f ca="true">+IF(OFFSET('Sanitation Data'!$H$32,0,10*ROW('Sanitation Data'!H89))="","",OFFSET('Sanitation Data'!$H$32,0,10*ROW('Sanitation Data'!H89)))</f>
        <v/>
      </c>
      <c r="DJ95" s="297" t="str">
        <f ca="true">+IF(OFFSET('Sanitation Data'!$I$28,0,10*ROW('Sanitation Data'!I89))="","",OFFSET('Sanitation Data'!$I$28,0,10*ROW('Sanitation Data'!I89)))</f>
        <v/>
      </c>
      <c r="DK95" s="297" t="str">
        <f ca="true">+IF(OFFSET('Sanitation Data'!$I$29,0,10*ROW('Sanitation Data'!I89))="","",OFFSET('Sanitation Data'!$I$29,0,10*ROW('Sanitation Data'!I89)))</f>
        <v/>
      </c>
      <c r="DL95" s="297" t="str">
        <f ca="true">+IF(OFFSET('Sanitation Data'!$I$30,0,10*ROW('Sanitation Data'!I89))="","",OFFSET('Sanitation Data'!$I$30,0,10*ROW('Sanitation Data'!I89)))</f>
        <v/>
      </c>
      <c r="DM95" s="297" t="str">
        <f ca="true">+IF(OFFSET('Sanitation Data'!$I$31,0,10*ROW('Sanitation Data'!I89))="","",OFFSET('Sanitation Data'!$I$31,0,10*ROW('Sanitation Data'!I89)))</f>
        <v/>
      </c>
      <c r="DN95" s="297" t="str">
        <f ca="true">+IF(OFFSET('Sanitation Data'!$I$32,0,10*ROW('Sanitation Data'!I89))="","",OFFSET('Sanitation Data'!$I$32,0,10*ROW('Sanitation Data'!I89)))</f>
        <v/>
      </c>
      <c r="DO95" s="297" t="str">
        <f ca="true">+IF(OFFSET('Hygiene Data'!$D$11,0,10*ROW('Hygiene Data'!D89))="","",OFFSET('Hygiene Data'!$D$11,0,10*ROW('Hygiene Data'!D89)))</f>
        <v/>
      </c>
      <c r="DP95" s="297" t="str">
        <f ca="true">+IF(OFFSET('Hygiene Data'!$D$12,0,10*ROW('Hygiene Data'!D89))="","",OFFSET('Hygiene Data'!$D$12,0,10*ROW('Hygiene Data'!D89)))</f>
        <v/>
      </c>
      <c r="DQ95" s="297" t="str">
        <f ca="true">+IF(OFFSET('Hygiene Data'!$D$13,0,10*ROW('Hygiene Data'!D89))="","",OFFSET('Hygiene Data'!$D$13,0,10*ROW('Hygiene Data'!D89)))</f>
        <v/>
      </c>
      <c r="DR95" s="297" t="str">
        <f ca="true">+IF(OFFSET('Hygiene Data'!$E$11,0,10*ROW('Hygiene Data'!E89))="","",OFFSET('Hygiene Data'!$E$11,0,10*ROW('Hygiene Data'!E89)))</f>
        <v/>
      </c>
      <c r="DS95" s="297" t="str">
        <f ca="true">+IF(OFFSET('Hygiene Data'!$E$12,0,10*ROW('Hygiene Data'!E89))="","",OFFSET('Hygiene Data'!$E$12,0,10*ROW('Hygiene Data'!E89)))</f>
        <v/>
      </c>
      <c r="DT95" s="297" t="str">
        <f ca="true">+IF(OFFSET('Hygiene Data'!$E$13,0,10*ROW('Hygiene Data'!E89))="","",OFFSET('Hygiene Data'!$E$13,0,10*ROW('Hygiene Data'!E89)))</f>
        <v/>
      </c>
      <c r="DU95" s="297" t="str">
        <f ca="true">+IF(OFFSET('Hygiene Data'!$F$11,0,10*ROW('Hygiene Data'!F89))="","",OFFSET('Hygiene Data'!$F$11,0,10*ROW('Hygiene Data'!F89)))</f>
        <v/>
      </c>
      <c r="DV95" s="297" t="str">
        <f ca="true">+IF(OFFSET('Hygiene Data'!$F$12,0,10*ROW('Hygiene Data'!F89))="","",OFFSET('Hygiene Data'!$F$12,0,10*ROW('Hygiene Data'!F89)))</f>
        <v/>
      </c>
      <c r="DW95" s="297" t="str">
        <f ca="true">+IF(OFFSET('Hygiene Data'!$F$13,0,10*ROW('Hygiene Data'!F89))="","",OFFSET('Hygiene Data'!$F$13,0,10*ROW('Hygiene Data'!F89)))</f>
        <v/>
      </c>
      <c r="DX95" s="297" t="str">
        <f ca="true">+IF(OFFSET('Hygiene Data'!$G$11,0,10*ROW('Hygiene Data'!G89))="","",OFFSET('Hygiene Data'!$G$11,0,10*ROW('Hygiene Data'!G89)))</f>
        <v/>
      </c>
      <c r="DY95" s="297" t="str">
        <f ca="true">+IF(OFFSET('Hygiene Data'!$G$12,0,10*ROW('Hygiene Data'!G89))="","",OFFSET('Hygiene Data'!$G$12,0,10*ROW('Hygiene Data'!G89)))</f>
        <v/>
      </c>
      <c r="DZ95" s="297" t="str">
        <f ca="true">+IF(OFFSET('Hygiene Data'!$G$13,0,10*ROW('Hygiene Data'!G89))="","",OFFSET('Hygiene Data'!$G$13,0,10*ROW('Hygiene Data'!G89)))</f>
        <v/>
      </c>
      <c r="EA95" s="297" t="str">
        <f ca="true">+IF(OFFSET('Hygiene Data'!$H$11,0,10*ROW('Hygiene Data'!H89))="","",OFFSET('Hygiene Data'!$H$11,0,10*ROW('Hygiene Data'!H89)))</f>
        <v/>
      </c>
      <c r="EB95" s="297" t="str">
        <f ca="true">+IF(OFFSET('Hygiene Data'!$H$12,0,10*ROW('Hygiene Data'!H89))="","",OFFSET('Hygiene Data'!$H$12,0,10*ROW('Hygiene Data'!H89)))</f>
        <v/>
      </c>
      <c r="EC95" s="297" t="str">
        <f ca="true">+IF(OFFSET('Hygiene Data'!$H$13,0,10*ROW('Hygiene Data'!H89))="","",OFFSET('Hygiene Data'!$H$13,0,10*ROW('Hygiene Data'!H89)))</f>
        <v/>
      </c>
      <c r="ED95" s="297" t="str">
        <f ca="true">+IF(OFFSET('Hygiene Data'!$I$11,0,10*ROW('Hygiene Data'!I89))="","",OFFSET('Hygiene Data'!$I$11,0,10*ROW('Hygiene Data'!I89)))</f>
        <v/>
      </c>
      <c r="EE95" s="297" t="str">
        <f ca="true">+IF(OFFSET('Hygiene Data'!$I$12,0,10*ROW('Hygiene Data'!I89))="","",OFFSET('Hygiene Data'!$I$12,0,10*ROW('Hygiene Data'!I89)))</f>
        <v/>
      </c>
      <c r="EF95" s="29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7"/>
      <c r="BS96" s="297" t="str">
        <f ca="true">+IF(OFFSET('Water Data'!$D$27,0,10*ROW('Water Data'!D90))="","",OFFSET('Water Data'!$D$27,0,10*ROW('Water Data'!D90)))</f>
        <v/>
      </c>
      <c r="BT96" s="297" t="str">
        <f ca="true">+IF(OFFSET('Water Data'!$D$28,0,10*ROW('Water Data'!D90))="","",OFFSET('Water Data'!$D$28,0,10*ROW('Water Data'!D90)))</f>
        <v/>
      </c>
      <c r="BU96" s="297" t="str">
        <f ca="true">+IF(OFFSET('Water Data'!$D$29,0,10*ROW('Water Data'!D90))="","",OFFSET('Water Data'!$D$29,0,10*ROW('Water Data'!D90)))</f>
        <v/>
      </c>
      <c r="BV96" s="297" t="str">
        <f ca="true">+IF(OFFSET('Water Data'!$E$27,0,10*ROW('Water Data'!E90))="","",OFFSET('Water Data'!$E$27,0,10*ROW('Water Data'!E90)))</f>
        <v/>
      </c>
      <c r="BW96" s="297" t="str">
        <f ca="true">+IF(OFFSET('Water Data'!$E$28,0,10*ROW('Water Data'!E90))="","",OFFSET('Water Data'!$E$28,0,10*ROW('Water Data'!E90)))</f>
        <v/>
      </c>
      <c r="BX96" s="297" t="str">
        <f ca="true">+IF(OFFSET('Water Data'!$E$29,0,10*ROW('Water Data'!E90))="","",OFFSET('Water Data'!$E$29,0,10*ROW('Water Data'!E90)))</f>
        <v/>
      </c>
      <c r="BY96" s="297" t="str">
        <f ca="true">+IF(OFFSET('Water Data'!$F$27,0,10*ROW('Water Data'!F90))="","",OFFSET('Water Data'!$F$27,0,10*ROW('Water Data'!F90)))</f>
        <v/>
      </c>
      <c r="BZ96" s="297" t="str">
        <f ca="true">+IF(OFFSET('Water Data'!$F$28,0,10*ROW('Water Data'!F90))="","",OFFSET('Water Data'!$F$28,0,10*ROW('Water Data'!F90)))</f>
        <v/>
      </c>
      <c r="CA96" s="297" t="str">
        <f ca="true">+IF(OFFSET('Water Data'!$F$29,0,10*ROW('Water Data'!F90))="","",OFFSET('Water Data'!$F$29,0,10*ROW('Water Data'!F90)))</f>
        <v/>
      </c>
      <c r="CB96" s="297" t="str">
        <f ca="true">+IF(OFFSET('Water Data'!$G$27,0,10*ROW('Water Data'!G90))="","",OFFSET('Water Data'!$G$27,0,10*ROW('Water Data'!G90)))</f>
        <v/>
      </c>
      <c r="CC96" s="297" t="str">
        <f ca="true">+IF(OFFSET('Water Data'!$G$28,0,10*ROW('Water Data'!G90))="","",OFFSET('Water Data'!$G$28,0,10*ROW('Water Data'!G90)))</f>
        <v/>
      </c>
      <c r="CD96" s="297" t="str">
        <f ca="true">+IF(OFFSET('Water Data'!$G$29,0,10*ROW('Water Data'!G90))="","",OFFSET('Water Data'!$G$29,0,10*ROW('Water Data'!G90)))</f>
        <v/>
      </c>
      <c r="CE96" s="297" t="str">
        <f ca="true">+IF(OFFSET('Water Data'!$H$27,0,10*ROW('Water Data'!H90))="","",OFFSET('Water Data'!$H$27,0,10*ROW('Water Data'!H90)))</f>
        <v/>
      </c>
      <c r="CF96" s="297" t="str">
        <f ca="true">+IF(OFFSET('Water Data'!$H$28,0,10*ROW('Water Data'!H90))="","",OFFSET('Water Data'!$H$28,0,10*ROW('Water Data'!H90)))</f>
        <v/>
      </c>
      <c r="CG96" s="297" t="str">
        <f ca="true">+IF(OFFSET('Water Data'!$H$29,0,10*ROW('Water Data'!H90))="","",OFFSET('Water Data'!$H$29,0,10*ROW('Water Data'!H90)))</f>
        <v/>
      </c>
      <c r="CH96" s="297" t="str">
        <f ca="true">+IF(OFFSET('Water Data'!$I$27,0,10*ROW('Water Data'!I90))="","",OFFSET('Water Data'!$I$27,0,10*ROW('Water Data'!I90)))</f>
        <v/>
      </c>
      <c r="CI96" s="297" t="str">
        <f ca="true">+IF(OFFSET('Water Data'!$I$28,0,10*ROW('Water Data'!I90))="","",OFFSET('Water Data'!$I$28,0,10*ROW('Water Data'!I90)))</f>
        <v/>
      </c>
      <c r="CJ96" s="297" t="str">
        <f ca="true">+IF(OFFSET('Water Data'!$I$29,0,10*ROW('Water Data'!I90))="","",OFFSET('Water Data'!$I$29,0,10*ROW('Water Data'!I90)))</f>
        <v/>
      </c>
      <c r="CK96" s="297" t="str">
        <f ca="true">+IF(OFFSET('Sanitation Data'!$D$28,0,10*ROW('Sanitation Data'!D90))="","",OFFSET('Sanitation Data'!$D$28,0,10*ROW('Sanitation Data'!D90)))</f>
        <v/>
      </c>
      <c r="CL96" s="297" t="str">
        <f ca="true">+IF(OFFSET('Sanitation Data'!$D$29,0,10*ROW('Sanitation Data'!D90))="","",OFFSET('Sanitation Data'!$D$29,0,10*ROW('Sanitation Data'!D90)))</f>
        <v/>
      </c>
      <c r="CM96" s="297" t="str">
        <f ca="true">+IF(OFFSET('Sanitation Data'!$D$30,0,10*ROW('Sanitation Data'!D90))="","",OFFSET('Sanitation Data'!$D$30,0,10*ROW('Sanitation Data'!D90)))</f>
        <v/>
      </c>
      <c r="CN96" s="297" t="str">
        <f ca="true">+IF(OFFSET('Sanitation Data'!$D$31,0,10*ROW('Sanitation Data'!D90))="","",OFFSET('Sanitation Data'!$D$31,0,10*ROW('Sanitation Data'!D90)))</f>
        <v/>
      </c>
      <c r="CO96" s="297" t="str">
        <f ca="true">+IF(OFFSET('Sanitation Data'!$D$32,0,10*ROW('Sanitation Data'!D90))="","",OFFSET('Sanitation Data'!$D$32,0,10*ROW('Sanitation Data'!D90)))</f>
        <v/>
      </c>
      <c r="CP96" s="297" t="str">
        <f ca="true">+IF(OFFSET('Sanitation Data'!$E$28,0,10*ROW('Sanitation Data'!E90))="","",OFFSET('Sanitation Data'!$E$28,0,10*ROW('Sanitation Data'!E90)))</f>
        <v/>
      </c>
      <c r="CQ96" s="297" t="str">
        <f ca="true">+IF(OFFSET('Sanitation Data'!$E$29,0,10*ROW('Sanitation Data'!E90))="","",OFFSET('Sanitation Data'!$E$29,0,10*ROW('Sanitation Data'!E90)))</f>
        <v/>
      </c>
      <c r="CR96" s="297" t="str">
        <f ca="true">+IF(OFFSET('Sanitation Data'!$E$30,0,10*ROW('Sanitation Data'!E90))="","",OFFSET('Sanitation Data'!$E$30,0,10*ROW('Sanitation Data'!E90)))</f>
        <v/>
      </c>
      <c r="CS96" s="297" t="str">
        <f ca="true">+IF(OFFSET('Sanitation Data'!$E$31,0,10*ROW('Sanitation Data'!E90))="","",OFFSET('Sanitation Data'!$E$31,0,10*ROW('Sanitation Data'!E90)))</f>
        <v/>
      </c>
      <c r="CT96" s="297" t="str">
        <f ca="true">+IF(OFFSET('Sanitation Data'!$E$32,0,10*ROW('Sanitation Data'!E90))="","",OFFSET('Sanitation Data'!$E$32,0,10*ROW('Sanitation Data'!E90)))</f>
        <v/>
      </c>
      <c r="CU96" s="297" t="str">
        <f ca="true">+IF(OFFSET('Sanitation Data'!$F$28,0,10*ROW('Sanitation Data'!F90))="","",OFFSET('Sanitation Data'!$F$28,0,10*ROW('Sanitation Data'!F90)))</f>
        <v/>
      </c>
      <c r="CV96" s="297" t="str">
        <f ca="true">+IF(OFFSET('Sanitation Data'!$F$29,0,10*ROW('Sanitation Data'!F90))="","",OFFSET('Sanitation Data'!$F$29,0,10*ROW('Sanitation Data'!F90)))</f>
        <v/>
      </c>
      <c r="CW96" s="297" t="str">
        <f ca="true">+IF(OFFSET('Sanitation Data'!$F$30,0,10*ROW('Sanitation Data'!F90))="","",OFFSET('Sanitation Data'!$F$30,0,10*ROW('Sanitation Data'!F90)))</f>
        <v/>
      </c>
      <c r="CX96" s="297" t="str">
        <f ca="true">+IF(OFFSET('Sanitation Data'!$F$31,0,10*ROW('Sanitation Data'!F90))="","",OFFSET('Sanitation Data'!$F$31,0,10*ROW('Sanitation Data'!F90)))</f>
        <v/>
      </c>
      <c r="CY96" s="297" t="str">
        <f ca="true">+IF(OFFSET('Sanitation Data'!$F$32,0,10*ROW('Sanitation Data'!F90))="","",OFFSET('Sanitation Data'!$F$32,0,10*ROW('Sanitation Data'!F90)))</f>
        <v/>
      </c>
      <c r="CZ96" s="297" t="str">
        <f ca="true">+IF(OFFSET('Sanitation Data'!$G$28,0,10*ROW('Sanitation Data'!G90))="","",OFFSET('Sanitation Data'!$G$28,0,10*ROW('Sanitation Data'!G90)))</f>
        <v/>
      </c>
      <c r="DA96" s="297" t="str">
        <f ca="true">+IF(OFFSET('Sanitation Data'!$G$29,0,10*ROW('Sanitation Data'!G90))="","",OFFSET('Sanitation Data'!$G$29,0,10*ROW('Sanitation Data'!G90)))</f>
        <v/>
      </c>
      <c r="DB96" s="297" t="str">
        <f ca="true">+IF(OFFSET('Sanitation Data'!$G$30,0,10*ROW('Sanitation Data'!G90))="","",OFFSET('Sanitation Data'!$G$30,0,10*ROW('Sanitation Data'!G90)))</f>
        <v/>
      </c>
      <c r="DC96" s="297" t="str">
        <f ca="true">+IF(OFFSET('Sanitation Data'!$G$31,0,10*ROW('Sanitation Data'!G90))="","",OFFSET('Sanitation Data'!$G$31,0,10*ROW('Sanitation Data'!G90)))</f>
        <v/>
      </c>
      <c r="DD96" s="297" t="str">
        <f ca="true">+IF(OFFSET('Sanitation Data'!$G$32,0,10*ROW('Sanitation Data'!G90))="","",OFFSET('Sanitation Data'!$G$32,0,10*ROW('Sanitation Data'!G90)))</f>
        <v/>
      </c>
      <c r="DE96" s="297" t="str">
        <f ca="true">+IF(OFFSET('Sanitation Data'!$H$28,0,10*ROW('Sanitation Data'!H90))="","",OFFSET('Sanitation Data'!$H$28,0,10*ROW('Sanitation Data'!H90)))</f>
        <v/>
      </c>
      <c r="DF96" s="297" t="str">
        <f ca="true">+IF(OFFSET('Sanitation Data'!$H$29,0,10*ROW('Sanitation Data'!H90))="","",OFFSET('Sanitation Data'!$H$29,0,10*ROW('Sanitation Data'!H90)))</f>
        <v/>
      </c>
      <c r="DG96" s="297" t="str">
        <f ca="true">+IF(OFFSET('Sanitation Data'!$H$30,0,10*ROW('Sanitation Data'!H90))="","",OFFSET('Sanitation Data'!$H$30,0,10*ROW('Sanitation Data'!H90)))</f>
        <v/>
      </c>
      <c r="DH96" s="297" t="str">
        <f ca="true">+IF(OFFSET('Sanitation Data'!$H$31,0,10*ROW('Sanitation Data'!H90))="","",OFFSET('Sanitation Data'!$H$31,0,10*ROW('Sanitation Data'!H90)))</f>
        <v/>
      </c>
      <c r="DI96" s="297" t="str">
        <f ca="true">+IF(OFFSET('Sanitation Data'!$H$32,0,10*ROW('Sanitation Data'!H90))="","",OFFSET('Sanitation Data'!$H$32,0,10*ROW('Sanitation Data'!H90)))</f>
        <v/>
      </c>
      <c r="DJ96" s="297" t="str">
        <f ca="true">+IF(OFFSET('Sanitation Data'!$I$28,0,10*ROW('Sanitation Data'!I90))="","",OFFSET('Sanitation Data'!$I$28,0,10*ROW('Sanitation Data'!I90)))</f>
        <v/>
      </c>
      <c r="DK96" s="297" t="str">
        <f ca="true">+IF(OFFSET('Sanitation Data'!$I$29,0,10*ROW('Sanitation Data'!I90))="","",OFFSET('Sanitation Data'!$I$29,0,10*ROW('Sanitation Data'!I90)))</f>
        <v/>
      </c>
      <c r="DL96" s="297" t="str">
        <f ca="true">+IF(OFFSET('Sanitation Data'!$I$30,0,10*ROW('Sanitation Data'!I90))="","",OFFSET('Sanitation Data'!$I$30,0,10*ROW('Sanitation Data'!I90)))</f>
        <v/>
      </c>
      <c r="DM96" s="297" t="str">
        <f ca="true">+IF(OFFSET('Sanitation Data'!$I$31,0,10*ROW('Sanitation Data'!I90))="","",OFFSET('Sanitation Data'!$I$31,0,10*ROW('Sanitation Data'!I90)))</f>
        <v/>
      </c>
      <c r="DN96" s="297" t="str">
        <f ca="true">+IF(OFFSET('Sanitation Data'!$I$32,0,10*ROW('Sanitation Data'!I90))="","",OFFSET('Sanitation Data'!$I$32,0,10*ROW('Sanitation Data'!I90)))</f>
        <v/>
      </c>
      <c r="DO96" s="297" t="str">
        <f ca="true">+IF(OFFSET('Hygiene Data'!$D$11,0,10*ROW('Hygiene Data'!D90))="","",OFFSET('Hygiene Data'!$D$11,0,10*ROW('Hygiene Data'!D90)))</f>
        <v/>
      </c>
      <c r="DP96" s="297" t="str">
        <f ca="true">+IF(OFFSET('Hygiene Data'!$D$12,0,10*ROW('Hygiene Data'!D90))="","",OFFSET('Hygiene Data'!$D$12,0,10*ROW('Hygiene Data'!D90)))</f>
        <v/>
      </c>
      <c r="DQ96" s="297" t="str">
        <f ca="true">+IF(OFFSET('Hygiene Data'!$D$13,0,10*ROW('Hygiene Data'!D90))="","",OFFSET('Hygiene Data'!$D$13,0,10*ROW('Hygiene Data'!D90)))</f>
        <v/>
      </c>
      <c r="DR96" s="297" t="str">
        <f ca="true">+IF(OFFSET('Hygiene Data'!$E$11,0,10*ROW('Hygiene Data'!E90))="","",OFFSET('Hygiene Data'!$E$11,0,10*ROW('Hygiene Data'!E90)))</f>
        <v/>
      </c>
      <c r="DS96" s="297" t="str">
        <f ca="true">+IF(OFFSET('Hygiene Data'!$E$12,0,10*ROW('Hygiene Data'!E90))="","",OFFSET('Hygiene Data'!$E$12,0,10*ROW('Hygiene Data'!E90)))</f>
        <v/>
      </c>
      <c r="DT96" s="297" t="str">
        <f ca="true">+IF(OFFSET('Hygiene Data'!$E$13,0,10*ROW('Hygiene Data'!E90))="","",OFFSET('Hygiene Data'!$E$13,0,10*ROW('Hygiene Data'!E90)))</f>
        <v/>
      </c>
      <c r="DU96" s="297" t="str">
        <f ca="true">+IF(OFFSET('Hygiene Data'!$F$11,0,10*ROW('Hygiene Data'!F90))="","",OFFSET('Hygiene Data'!$F$11,0,10*ROW('Hygiene Data'!F90)))</f>
        <v/>
      </c>
      <c r="DV96" s="297" t="str">
        <f ca="true">+IF(OFFSET('Hygiene Data'!$F$12,0,10*ROW('Hygiene Data'!F90))="","",OFFSET('Hygiene Data'!$F$12,0,10*ROW('Hygiene Data'!F90)))</f>
        <v/>
      </c>
      <c r="DW96" s="297" t="str">
        <f ca="true">+IF(OFFSET('Hygiene Data'!$F$13,0,10*ROW('Hygiene Data'!F90))="","",OFFSET('Hygiene Data'!$F$13,0,10*ROW('Hygiene Data'!F90)))</f>
        <v/>
      </c>
      <c r="DX96" s="297" t="str">
        <f ca="true">+IF(OFFSET('Hygiene Data'!$G$11,0,10*ROW('Hygiene Data'!G90))="","",OFFSET('Hygiene Data'!$G$11,0,10*ROW('Hygiene Data'!G90)))</f>
        <v/>
      </c>
      <c r="DY96" s="297" t="str">
        <f ca="true">+IF(OFFSET('Hygiene Data'!$G$12,0,10*ROW('Hygiene Data'!G90))="","",OFFSET('Hygiene Data'!$G$12,0,10*ROW('Hygiene Data'!G90)))</f>
        <v/>
      </c>
      <c r="DZ96" s="297" t="str">
        <f ca="true">+IF(OFFSET('Hygiene Data'!$G$13,0,10*ROW('Hygiene Data'!G90))="","",OFFSET('Hygiene Data'!$G$13,0,10*ROW('Hygiene Data'!G90)))</f>
        <v/>
      </c>
      <c r="EA96" s="297" t="str">
        <f ca="true">+IF(OFFSET('Hygiene Data'!$H$11,0,10*ROW('Hygiene Data'!H90))="","",OFFSET('Hygiene Data'!$H$11,0,10*ROW('Hygiene Data'!H90)))</f>
        <v/>
      </c>
      <c r="EB96" s="297" t="str">
        <f ca="true">+IF(OFFSET('Hygiene Data'!$H$12,0,10*ROW('Hygiene Data'!H90))="","",OFFSET('Hygiene Data'!$H$12,0,10*ROW('Hygiene Data'!H90)))</f>
        <v/>
      </c>
      <c r="EC96" s="297" t="str">
        <f ca="true">+IF(OFFSET('Hygiene Data'!$H$13,0,10*ROW('Hygiene Data'!H90))="","",OFFSET('Hygiene Data'!$H$13,0,10*ROW('Hygiene Data'!H90)))</f>
        <v/>
      </c>
      <c r="ED96" s="297" t="str">
        <f ca="true">+IF(OFFSET('Hygiene Data'!$I$11,0,10*ROW('Hygiene Data'!I90))="","",OFFSET('Hygiene Data'!$I$11,0,10*ROW('Hygiene Data'!I90)))</f>
        <v/>
      </c>
      <c r="EE96" s="297" t="str">
        <f ca="true">+IF(OFFSET('Hygiene Data'!$I$12,0,10*ROW('Hygiene Data'!I90))="","",OFFSET('Hygiene Data'!$I$12,0,10*ROW('Hygiene Data'!I90)))</f>
        <v/>
      </c>
      <c r="EF96" s="29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7"/>
      <c r="BS97" s="297" t="str">
        <f ca="true">+IF(OFFSET('Water Data'!$D$27,0,10*ROW('Water Data'!D91))="","",OFFSET('Water Data'!$D$27,0,10*ROW('Water Data'!D91)))</f>
        <v/>
      </c>
      <c r="BT97" s="297" t="str">
        <f ca="true">+IF(OFFSET('Water Data'!$D$28,0,10*ROW('Water Data'!D91))="","",OFFSET('Water Data'!$D$28,0,10*ROW('Water Data'!D91)))</f>
        <v/>
      </c>
      <c r="BU97" s="297" t="str">
        <f ca="true">+IF(OFFSET('Water Data'!$D$29,0,10*ROW('Water Data'!D91))="","",OFFSET('Water Data'!$D$29,0,10*ROW('Water Data'!D91)))</f>
        <v/>
      </c>
      <c r="BV97" s="297" t="str">
        <f ca="true">+IF(OFFSET('Water Data'!$E$27,0,10*ROW('Water Data'!E91))="","",OFFSET('Water Data'!$E$27,0,10*ROW('Water Data'!E91)))</f>
        <v/>
      </c>
      <c r="BW97" s="297" t="str">
        <f ca="true">+IF(OFFSET('Water Data'!$E$28,0,10*ROW('Water Data'!E91))="","",OFFSET('Water Data'!$E$28,0,10*ROW('Water Data'!E91)))</f>
        <v/>
      </c>
      <c r="BX97" s="297" t="str">
        <f ca="true">+IF(OFFSET('Water Data'!$E$29,0,10*ROW('Water Data'!E91))="","",OFFSET('Water Data'!$E$29,0,10*ROW('Water Data'!E91)))</f>
        <v/>
      </c>
      <c r="BY97" s="297" t="str">
        <f ca="true">+IF(OFFSET('Water Data'!$F$27,0,10*ROW('Water Data'!F91))="","",OFFSET('Water Data'!$F$27,0,10*ROW('Water Data'!F91)))</f>
        <v/>
      </c>
      <c r="BZ97" s="297" t="str">
        <f ca="true">+IF(OFFSET('Water Data'!$F$28,0,10*ROW('Water Data'!F91))="","",OFFSET('Water Data'!$F$28,0,10*ROW('Water Data'!F91)))</f>
        <v/>
      </c>
      <c r="CA97" s="297" t="str">
        <f ca="true">+IF(OFFSET('Water Data'!$F$29,0,10*ROW('Water Data'!F91))="","",OFFSET('Water Data'!$F$29,0,10*ROW('Water Data'!F91)))</f>
        <v/>
      </c>
      <c r="CB97" s="297" t="str">
        <f ca="true">+IF(OFFSET('Water Data'!$G$27,0,10*ROW('Water Data'!G91))="","",OFFSET('Water Data'!$G$27,0,10*ROW('Water Data'!G91)))</f>
        <v/>
      </c>
      <c r="CC97" s="297" t="str">
        <f ca="true">+IF(OFFSET('Water Data'!$G$28,0,10*ROW('Water Data'!G91))="","",OFFSET('Water Data'!$G$28,0,10*ROW('Water Data'!G91)))</f>
        <v/>
      </c>
      <c r="CD97" s="297" t="str">
        <f ca="true">+IF(OFFSET('Water Data'!$G$29,0,10*ROW('Water Data'!G91))="","",OFFSET('Water Data'!$G$29,0,10*ROW('Water Data'!G91)))</f>
        <v/>
      </c>
      <c r="CE97" s="297" t="str">
        <f ca="true">+IF(OFFSET('Water Data'!$H$27,0,10*ROW('Water Data'!H91))="","",OFFSET('Water Data'!$H$27,0,10*ROW('Water Data'!H91)))</f>
        <v/>
      </c>
      <c r="CF97" s="297" t="str">
        <f ca="true">+IF(OFFSET('Water Data'!$H$28,0,10*ROW('Water Data'!H91))="","",OFFSET('Water Data'!$H$28,0,10*ROW('Water Data'!H91)))</f>
        <v/>
      </c>
      <c r="CG97" s="297" t="str">
        <f ca="true">+IF(OFFSET('Water Data'!$H$29,0,10*ROW('Water Data'!H91))="","",OFFSET('Water Data'!$H$29,0,10*ROW('Water Data'!H91)))</f>
        <v/>
      </c>
      <c r="CH97" s="297" t="str">
        <f ca="true">+IF(OFFSET('Water Data'!$I$27,0,10*ROW('Water Data'!I91))="","",OFFSET('Water Data'!$I$27,0,10*ROW('Water Data'!I91)))</f>
        <v/>
      </c>
      <c r="CI97" s="297" t="str">
        <f ca="true">+IF(OFFSET('Water Data'!$I$28,0,10*ROW('Water Data'!I91))="","",OFFSET('Water Data'!$I$28,0,10*ROW('Water Data'!I91)))</f>
        <v/>
      </c>
      <c r="CJ97" s="297" t="str">
        <f ca="true">+IF(OFFSET('Water Data'!$I$29,0,10*ROW('Water Data'!I91))="","",OFFSET('Water Data'!$I$29,0,10*ROW('Water Data'!I91)))</f>
        <v/>
      </c>
      <c r="CK97" s="297" t="str">
        <f ca="true">+IF(OFFSET('Sanitation Data'!$D$28,0,10*ROW('Sanitation Data'!D91))="","",OFFSET('Sanitation Data'!$D$28,0,10*ROW('Sanitation Data'!D91)))</f>
        <v/>
      </c>
      <c r="CL97" s="297" t="str">
        <f ca="true">+IF(OFFSET('Sanitation Data'!$D$29,0,10*ROW('Sanitation Data'!D91))="","",OFFSET('Sanitation Data'!$D$29,0,10*ROW('Sanitation Data'!D91)))</f>
        <v/>
      </c>
      <c r="CM97" s="297" t="str">
        <f ca="true">+IF(OFFSET('Sanitation Data'!$D$30,0,10*ROW('Sanitation Data'!D91))="","",OFFSET('Sanitation Data'!$D$30,0,10*ROW('Sanitation Data'!D91)))</f>
        <v/>
      </c>
      <c r="CN97" s="297" t="str">
        <f ca="true">+IF(OFFSET('Sanitation Data'!$D$31,0,10*ROW('Sanitation Data'!D91))="","",OFFSET('Sanitation Data'!$D$31,0,10*ROW('Sanitation Data'!D91)))</f>
        <v/>
      </c>
      <c r="CO97" s="297" t="str">
        <f ca="true">+IF(OFFSET('Sanitation Data'!$D$32,0,10*ROW('Sanitation Data'!D91))="","",OFFSET('Sanitation Data'!$D$32,0,10*ROW('Sanitation Data'!D91)))</f>
        <v/>
      </c>
      <c r="CP97" s="297" t="str">
        <f ca="true">+IF(OFFSET('Sanitation Data'!$E$28,0,10*ROW('Sanitation Data'!E91))="","",OFFSET('Sanitation Data'!$E$28,0,10*ROW('Sanitation Data'!E91)))</f>
        <v/>
      </c>
      <c r="CQ97" s="297" t="str">
        <f ca="true">+IF(OFFSET('Sanitation Data'!$E$29,0,10*ROW('Sanitation Data'!E91))="","",OFFSET('Sanitation Data'!$E$29,0,10*ROW('Sanitation Data'!E91)))</f>
        <v/>
      </c>
      <c r="CR97" s="297" t="str">
        <f ca="true">+IF(OFFSET('Sanitation Data'!$E$30,0,10*ROW('Sanitation Data'!E91))="","",OFFSET('Sanitation Data'!$E$30,0,10*ROW('Sanitation Data'!E91)))</f>
        <v/>
      </c>
      <c r="CS97" s="297" t="str">
        <f ca="true">+IF(OFFSET('Sanitation Data'!$E$31,0,10*ROW('Sanitation Data'!E91))="","",OFFSET('Sanitation Data'!$E$31,0,10*ROW('Sanitation Data'!E91)))</f>
        <v/>
      </c>
      <c r="CT97" s="297" t="str">
        <f ca="true">+IF(OFFSET('Sanitation Data'!$E$32,0,10*ROW('Sanitation Data'!E91))="","",OFFSET('Sanitation Data'!$E$32,0,10*ROW('Sanitation Data'!E91)))</f>
        <v/>
      </c>
      <c r="CU97" s="297" t="str">
        <f ca="true">+IF(OFFSET('Sanitation Data'!$F$28,0,10*ROW('Sanitation Data'!F91))="","",OFFSET('Sanitation Data'!$F$28,0,10*ROW('Sanitation Data'!F91)))</f>
        <v/>
      </c>
      <c r="CV97" s="297" t="str">
        <f ca="true">+IF(OFFSET('Sanitation Data'!$F$29,0,10*ROW('Sanitation Data'!F91))="","",OFFSET('Sanitation Data'!$F$29,0,10*ROW('Sanitation Data'!F91)))</f>
        <v/>
      </c>
      <c r="CW97" s="297" t="str">
        <f ca="true">+IF(OFFSET('Sanitation Data'!$F$30,0,10*ROW('Sanitation Data'!F91))="","",OFFSET('Sanitation Data'!$F$30,0,10*ROW('Sanitation Data'!F91)))</f>
        <v/>
      </c>
      <c r="CX97" s="297" t="str">
        <f ca="true">+IF(OFFSET('Sanitation Data'!$F$31,0,10*ROW('Sanitation Data'!F91))="","",OFFSET('Sanitation Data'!$F$31,0,10*ROW('Sanitation Data'!F91)))</f>
        <v/>
      </c>
      <c r="CY97" s="297" t="str">
        <f ca="true">+IF(OFFSET('Sanitation Data'!$F$32,0,10*ROW('Sanitation Data'!F91))="","",OFFSET('Sanitation Data'!$F$32,0,10*ROW('Sanitation Data'!F91)))</f>
        <v/>
      </c>
      <c r="CZ97" s="297" t="str">
        <f ca="true">+IF(OFFSET('Sanitation Data'!$G$28,0,10*ROW('Sanitation Data'!G91))="","",OFFSET('Sanitation Data'!$G$28,0,10*ROW('Sanitation Data'!G91)))</f>
        <v/>
      </c>
      <c r="DA97" s="297" t="str">
        <f ca="true">+IF(OFFSET('Sanitation Data'!$G$29,0,10*ROW('Sanitation Data'!G91))="","",OFFSET('Sanitation Data'!$G$29,0,10*ROW('Sanitation Data'!G91)))</f>
        <v/>
      </c>
      <c r="DB97" s="297" t="str">
        <f ca="true">+IF(OFFSET('Sanitation Data'!$G$30,0,10*ROW('Sanitation Data'!G91))="","",OFFSET('Sanitation Data'!$G$30,0,10*ROW('Sanitation Data'!G91)))</f>
        <v/>
      </c>
      <c r="DC97" s="297" t="str">
        <f ca="true">+IF(OFFSET('Sanitation Data'!$G$31,0,10*ROW('Sanitation Data'!G91))="","",OFFSET('Sanitation Data'!$G$31,0,10*ROW('Sanitation Data'!G91)))</f>
        <v/>
      </c>
      <c r="DD97" s="297" t="str">
        <f ca="true">+IF(OFFSET('Sanitation Data'!$G$32,0,10*ROW('Sanitation Data'!G91))="","",OFFSET('Sanitation Data'!$G$32,0,10*ROW('Sanitation Data'!G91)))</f>
        <v/>
      </c>
      <c r="DE97" s="297" t="str">
        <f ca="true">+IF(OFFSET('Sanitation Data'!$H$28,0,10*ROW('Sanitation Data'!H91))="","",OFFSET('Sanitation Data'!$H$28,0,10*ROW('Sanitation Data'!H91)))</f>
        <v/>
      </c>
      <c r="DF97" s="297" t="str">
        <f ca="true">+IF(OFFSET('Sanitation Data'!$H$29,0,10*ROW('Sanitation Data'!H91))="","",OFFSET('Sanitation Data'!$H$29,0,10*ROW('Sanitation Data'!H91)))</f>
        <v/>
      </c>
      <c r="DG97" s="297" t="str">
        <f ca="true">+IF(OFFSET('Sanitation Data'!$H$30,0,10*ROW('Sanitation Data'!H91))="","",OFFSET('Sanitation Data'!$H$30,0,10*ROW('Sanitation Data'!H91)))</f>
        <v/>
      </c>
      <c r="DH97" s="297" t="str">
        <f ca="true">+IF(OFFSET('Sanitation Data'!$H$31,0,10*ROW('Sanitation Data'!H91))="","",OFFSET('Sanitation Data'!$H$31,0,10*ROW('Sanitation Data'!H91)))</f>
        <v/>
      </c>
      <c r="DI97" s="297" t="str">
        <f ca="true">+IF(OFFSET('Sanitation Data'!$H$32,0,10*ROW('Sanitation Data'!H91))="","",OFFSET('Sanitation Data'!$H$32,0,10*ROW('Sanitation Data'!H91)))</f>
        <v/>
      </c>
      <c r="DJ97" s="297" t="str">
        <f ca="true">+IF(OFFSET('Sanitation Data'!$I$28,0,10*ROW('Sanitation Data'!I91))="","",OFFSET('Sanitation Data'!$I$28,0,10*ROW('Sanitation Data'!I91)))</f>
        <v/>
      </c>
      <c r="DK97" s="297" t="str">
        <f ca="true">+IF(OFFSET('Sanitation Data'!$I$29,0,10*ROW('Sanitation Data'!I91))="","",OFFSET('Sanitation Data'!$I$29,0,10*ROW('Sanitation Data'!I91)))</f>
        <v/>
      </c>
      <c r="DL97" s="297" t="str">
        <f ca="true">+IF(OFFSET('Sanitation Data'!$I$30,0,10*ROW('Sanitation Data'!I91))="","",OFFSET('Sanitation Data'!$I$30,0,10*ROW('Sanitation Data'!I91)))</f>
        <v/>
      </c>
      <c r="DM97" s="297" t="str">
        <f ca="true">+IF(OFFSET('Sanitation Data'!$I$31,0,10*ROW('Sanitation Data'!I91))="","",OFFSET('Sanitation Data'!$I$31,0,10*ROW('Sanitation Data'!I91)))</f>
        <v/>
      </c>
      <c r="DN97" s="297" t="str">
        <f ca="true">+IF(OFFSET('Sanitation Data'!$I$32,0,10*ROW('Sanitation Data'!I91))="","",OFFSET('Sanitation Data'!$I$32,0,10*ROW('Sanitation Data'!I91)))</f>
        <v/>
      </c>
      <c r="DO97" s="297" t="str">
        <f ca="true">+IF(OFFSET('Hygiene Data'!$D$11,0,10*ROW('Hygiene Data'!D91))="","",OFFSET('Hygiene Data'!$D$11,0,10*ROW('Hygiene Data'!D91)))</f>
        <v/>
      </c>
      <c r="DP97" s="297" t="str">
        <f ca="true">+IF(OFFSET('Hygiene Data'!$D$12,0,10*ROW('Hygiene Data'!D91))="","",OFFSET('Hygiene Data'!$D$12,0,10*ROW('Hygiene Data'!D91)))</f>
        <v/>
      </c>
      <c r="DQ97" s="297" t="str">
        <f ca="true">+IF(OFFSET('Hygiene Data'!$D$13,0,10*ROW('Hygiene Data'!D91))="","",OFFSET('Hygiene Data'!$D$13,0,10*ROW('Hygiene Data'!D91)))</f>
        <v/>
      </c>
      <c r="DR97" s="297" t="str">
        <f ca="true">+IF(OFFSET('Hygiene Data'!$E$11,0,10*ROW('Hygiene Data'!E91))="","",OFFSET('Hygiene Data'!$E$11,0,10*ROW('Hygiene Data'!E91)))</f>
        <v/>
      </c>
      <c r="DS97" s="297" t="str">
        <f ca="true">+IF(OFFSET('Hygiene Data'!$E$12,0,10*ROW('Hygiene Data'!E91))="","",OFFSET('Hygiene Data'!$E$12,0,10*ROW('Hygiene Data'!E91)))</f>
        <v/>
      </c>
      <c r="DT97" s="297" t="str">
        <f ca="true">+IF(OFFSET('Hygiene Data'!$E$13,0,10*ROW('Hygiene Data'!E91))="","",OFFSET('Hygiene Data'!$E$13,0,10*ROW('Hygiene Data'!E91)))</f>
        <v/>
      </c>
      <c r="DU97" s="297" t="str">
        <f ca="true">+IF(OFFSET('Hygiene Data'!$F$11,0,10*ROW('Hygiene Data'!F91))="","",OFFSET('Hygiene Data'!$F$11,0,10*ROW('Hygiene Data'!F91)))</f>
        <v/>
      </c>
      <c r="DV97" s="297" t="str">
        <f ca="true">+IF(OFFSET('Hygiene Data'!$F$12,0,10*ROW('Hygiene Data'!F91))="","",OFFSET('Hygiene Data'!$F$12,0,10*ROW('Hygiene Data'!F91)))</f>
        <v/>
      </c>
      <c r="DW97" s="297" t="str">
        <f ca="true">+IF(OFFSET('Hygiene Data'!$F$13,0,10*ROW('Hygiene Data'!F91))="","",OFFSET('Hygiene Data'!$F$13,0,10*ROW('Hygiene Data'!F91)))</f>
        <v/>
      </c>
      <c r="DX97" s="297" t="str">
        <f ca="true">+IF(OFFSET('Hygiene Data'!$G$11,0,10*ROW('Hygiene Data'!G91))="","",OFFSET('Hygiene Data'!$G$11,0,10*ROW('Hygiene Data'!G91)))</f>
        <v/>
      </c>
      <c r="DY97" s="297" t="str">
        <f ca="true">+IF(OFFSET('Hygiene Data'!$G$12,0,10*ROW('Hygiene Data'!G91))="","",OFFSET('Hygiene Data'!$G$12,0,10*ROW('Hygiene Data'!G91)))</f>
        <v/>
      </c>
      <c r="DZ97" s="297" t="str">
        <f ca="true">+IF(OFFSET('Hygiene Data'!$G$13,0,10*ROW('Hygiene Data'!G91))="","",OFFSET('Hygiene Data'!$G$13,0,10*ROW('Hygiene Data'!G91)))</f>
        <v/>
      </c>
      <c r="EA97" s="297" t="str">
        <f ca="true">+IF(OFFSET('Hygiene Data'!$H$11,0,10*ROW('Hygiene Data'!H91))="","",OFFSET('Hygiene Data'!$H$11,0,10*ROW('Hygiene Data'!H91)))</f>
        <v/>
      </c>
      <c r="EB97" s="297" t="str">
        <f ca="true">+IF(OFFSET('Hygiene Data'!$H$12,0,10*ROW('Hygiene Data'!H91))="","",OFFSET('Hygiene Data'!$H$12,0,10*ROW('Hygiene Data'!H91)))</f>
        <v/>
      </c>
      <c r="EC97" s="297" t="str">
        <f ca="true">+IF(OFFSET('Hygiene Data'!$H$13,0,10*ROW('Hygiene Data'!H91))="","",OFFSET('Hygiene Data'!$H$13,0,10*ROW('Hygiene Data'!H91)))</f>
        <v/>
      </c>
      <c r="ED97" s="297" t="str">
        <f ca="true">+IF(OFFSET('Hygiene Data'!$I$11,0,10*ROW('Hygiene Data'!I91))="","",OFFSET('Hygiene Data'!$I$11,0,10*ROW('Hygiene Data'!I91)))</f>
        <v/>
      </c>
      <c r="EE97" s="297" t="str">
        <f ca="true">+IF(OFFSET('Hygiene Data'!$I$12,0,10*ROW('Hygiene Data'!I91))="","",OFFSET('Hygiene Data'!$I$12,0,10*ROW('Hygiene Data'!I91)))</f>
        <v/>
      </c>
      <c r="EF97" s="29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7"/>
      <c r="BS98" s="297" t="str">
        <f ca="true">+IF(OFFSET('Water Data'!$D$27,0,10*ROW('Water Data'!D92))="","",OFFSET('Water Data'!$D$27,0,10*ROW('Water Data'!D92)))</f>
        <v/>
      </c>
      <c r="BT98" s="297" t="str">
        <f ca="true">+IF(OFFSET('Water Data'!$D$28,0,10*ROW('Water Data'!D92))="","",OFFSET('Water Data'!$D$28,0,10*ROW('Water Data'!D92)))</f>
        <v/>
      </c>
      <c r="BU98" s="297" t="str">
        <f ca="true">+IF(OFFSET('Water Data'!$D$29,0,10*ROW('Water Data'!D92))="","",OFFSET('Water Data'!$D$29,0,10*ROW('Water Data'!D92)))</f>
        <v/>
      </c>
      <c r="BV98" s="297" t="str">
        <f ca="true">+IF(OFFSET('Water Data'!$E$27,0,10*ROW('Water Data'!E92))="","",OFFSET('Water Data'!$E$27,0,10*ROW('Water Data'!E92)))</f>
        <v/>
      </c>
      <c r="BW98" s="297" t="str">
        <f ca="true">+IF(OFFSET('Water Data'!$E$28,0,10*ROW('Water Data'!E92))="","",OFFSET('Water Data'!$E$28,0,10*ROW('Water Data'!E92)))</f>
        <v/>
      </c>
      <c r="BX98" s="297" t="str">
        <f ca="true">+IF(OFFSET('Water Data'!$E$29,0,10*ROW('Water Data'!E92))="","",OFFSET('Water Data'!$E$29,0,10*ROW('Water Data'!E92)))</f>
        <v/>
      </c>
      <c r="BY98" s="297" t="str">
        <f ca="true">+IF(OFFSET('Water Data'!$F$27,0,10*ROW('Water Data'!F92))="","",OFFSET('Water Data'!$F$27,0,10*ROW('Water Data'!F92)))</f>
        <v/>
      </c>
      <c r="BZ98" s="297" t="str">
        <f ca="true">+IF(OFFSET('Water Data'!$F$28,0,10*ROW('Water Data'!F92))="","",OFFSET('Water Data'!$F$28,0,10*ROW('Water Data'!F92)))</f>
        <v/>
      </c>
      <c r="CA98" s="297" t="str">
        <f ca="true">+IF(OFFSET('Water Data'!$F$29,0,10*ROW('Water Data'!F92))="","",OFFSET('Water Data'!$F$29,0,10*ROW('Water Data'!F92)))</f>
        <v/>
      </c>
      <c r="CB98" s="297" t="str">
        <f ca="true">+IF(OFFSET('Water Data'!$G$27,0,10*ROW('Water Data'!G92))="","",OFFSET('Water Data'!$G$27,0,10*ROW('Water Data'!G92)))</f>
        <v/>
      </c>
      <c r="CC98" s="297" t="str">
        <f ca="true">+IF(OFFSET('Water Data'!$G$28,0,10*ROW('Water Data'!G92))="","",OFFSET('Water Data'!$G$28,0,10*ROW('Water Data'!G92)))</f>
        <v/>
      </c>
      <c r="CD98" s="297" t="str">
        <f ca="true">+IF(OFFSET('Water Data'!$G$29,0,10*ROW('Water Data'!G92))="","",OFFSET('Water Data'!$G$29,0,10*ROW('Water Data'!G92)))</f>
        <v/>
      </c>
      <c r="CE98" s="297" t="str">
        <f ca="true">+IF(OFFSET('Water Data'!$H$27,0,10*ROW('Water Data'!H92))="","",OFFSET('Water Data'!$H$27,0,10*ROW('Water Data'!H92)))</f>
        <v/>
      </c>
      <c r="CF98" s="297" t="str">
        <f ca="true">+IF(OFFSET('Water Data'!$H$28,0,10*ROW('Water Data'!H92))="","",OFFSET('Water Data'!$H$28,0,10*ROW('Water Data'!H92)))</f>
        <v/>
      </c>
      <c r="CG98" s="297" t="str">
        <f ca="true">+IF(OFFSET('Water Data'!$H$29,0,10*ROW('Water Data'!H92))="","",OFFSET('Water Data'!$H$29,0,10*ROW('Water Data'!H92)))</f>
        <v/>
      </c>
      <c r="CH98" s="297" t="str">
        <f ca="true">+IF(OFFSET('Water Data'!$I$27,0,10*ROW('Water Data'!I92))="","",OFFSET('Water Data'!$I$27,0,10*ROW('Water Data'!I92)))</f>
        <v/>
      </c>
      <c r="CI98" s="297" t="str">
        <f ca="true">+IF(OFFSET('Water Data'!$I$28,0,10*ROW('Water Data'!I92))="","",OFFSET('Water Data'!$I$28,0,10*ROW('Water Data'!I92)))</f>
        <v/>
      </c>
      <c r="CJ98" s="297" t="str">
        <f ca="true">+IF(OFFSET('Water Data'!$I$29,0,10*ROW('Water Data'!I92))="","",OFFSET('Water Data'!$I$29,0,10*ROW('Water Data'!I92)))</f>
        <v/>
      </c>
      <c r="CK98" s="297" t="str">
        <f ca="true">+IF(OFFSET('Sanitation Data'!$D$28,0,10*ROW('Sanitation Data'!D92))="","",OFFSET('Sanitation Data'!$D$28,0,10*ROW('Sanitation Data'!D92)))</f>
        <v/>
      </c>
      <c r="CL98" s="297" t="str">
        <f ca="true">+IF(OFFSET('Sanitation Data'!$D$29,0,10*ROW('Sanitation Data'!D92))="","",OFFSET('Sanitation Data'!$D$29,0,10*ROW('Sanitation Data'!D92)))</f>
        <v/>
      </c>
      <c r="CM98" s="297" t="str">
        <f ca="true">+IF(OFFSET('Sanitation Data'!$D$30,0,10*ROW('Sanitation Data'!D92))="","",OFFSET('Sanitation Data'!$D$30,0,10*ROW('Sanitation Data'!D92)))</f>
        <v/>
      </c>
      <c r="CN98" s="297" t="str">
        <f ca="true">+IF(OFFSET('Sanitation Data'!$D$31,0,10*ROW('Sanitation Data'!D92))="","",OFFSET('Sanitation Data'!$D$31,0,10*ROW('Sanitation Data'!D92)))</f>
        <v/>
      </c>
      <c r="CO98" s="297" t="str">
        <f ca="true">+IF(OFFSET('Sanitation Data'!$D$32,0,10*ROW('Sanitation Data'!D92))="","",OFFSET('Sanitation Data'!$D$32,0,10*ROW('Sanitation Data'!D92)))</f>
        <v/>
      </c>
      <c r="CP98" s="297" t="str">
        <f ca="true">+IF(OFFSET('Sanitation Data'!$E$28,0,10*ROW('Sanitation Data'!E92))="","",OFFSET('Sanitation Data'!$E$28,0,10*ROW('Sanitation Data'!E92)))</f>
        <v/>
      </c>
      <c r="CQ98" s="297" t="str">
        <f ca="true">+IF(OFFSET('Sanitation Data'!$E$29,0,10*ROW('Sanitation Data'!E92))="","",OFFSET('Sanitation Data'!$E$29,0,10*ROW('Sanitation Data'!E92)))</f>
        <v/>
      </c>
      <c r="CR98" s="297" t="str">
        <f ca="true">+IF(OFFSET('Sanitation Data'!$E$30,0,10*ROW('Sanitation Data'!E92))="","",OFFSET('Sanitation Data'!$E$30,0,10*ROW('Sanitation Data'!E92)))</f>
        <v/>
      </c>
      <c r="CS98" s="297" t="str">
        <f ca="true">+IF(OFFSET('Sanitation Data'!$E$31,0,10*ROW('Sanitation Data'!E92))="","",OFFSET('Sanitation Data'!$E$31,0,10*ROW('Sanitation Data'!E92)))</f>
        <v/>
      </c>
      <c r="CT98" s="297" t="str">
        <f ca="true">+IF(OFFSET('Sanitation Data'!$E$32,0,10*ROW('Sanitation Data'!E92))="","",OFFSET('Sanitation Data'!$E$32,0,10*ROW('Sanitation Data'!E92)))</f>
        <v/>
      </c>
      <c r="CU98" s="297" t="str">
        <f ca="true">+IF(OFFSET('Sanitation Data'!$F$28,0,10*ROW('Sanitation Data'!F92))="","",OFFSET('Sanitation Data'!$F$28,0,10*ROW('Sanitation Data'!F92)))</f>
        <v/>
      </c>
      <c r="CV98" s="297" t="str">
        <f ca="true">+IF(OFFSET('Sanitation Data'!$F$29,0,10*ROW('Sanitation Data'!F92))="","",OFFSET('Sanitation Data'!$F$29,0,10*ROW('Sanitation Data'!F92)))</f>
        <v/>
      </c>
      <c r="CW98" s="297" t="str">
        <f ca="true">+IF(OFFSET('Sanitation Data'!$F$30,0,10*ROW('Sanitation Data'!F92))="","",OFFSET('Sanitation Data'!$F$30,0,10*ROW('Sanitation Data'!F92)))</f>
        <v/>
      </c>
      <c r="CX98" s="297" t="str">
        <f ca="true">+IF(OFFSET('Sanitation Data'!$F$31,0,10*ROW('Sanitation Data'!F92))="","",OFFSET('Sanitation Data'!$F$31,0,10*ROW('Sanitation Data'!F92)))</f>
        <v/>
      </c>
      <c r="CY98" s="297" t="str">
        <f ca="true">+IF(OFFSET('Sanitation Data'!$F$32,0,10*ROW('Sanitation Data'!F92))="","",OFFSET('Sanitation Data'!$F$32,0,10*ROW('Sanitation Data'!F92)))</f>
        <v/>
      </c>
      <c r="CZ98" s="297" t="str">
        <f ca="true">+IF(OFFSET('Sanitation Data'!$G$28,0,10*ROW('Sanitation Data'!G92))="","",OFFSET('Sanitation Data'!$G$28,0,10*ROW('Sanitation Data'!G92)))</f>
        <v/>
      </c>
      <c r="DA98" s="297" t="str">
        <f ca="true">+IF(OFFSET('Sanitation Data'!$G$29,0,10*ROW('Sanitation Data'!G92))="","",OFFSET('Sanitation Data'!$G$29,0,10*ROW('Sanitation Data'!G92)))</f>
        <v/>
      </c>
      <c r="DB98" s="297" t="str">
        <f ca="true">+IF(OFFSET('Sanitation Data'!$G$30,0,10*ROW('Sanitation Data'!G92))="","",OFFSET('Sanitation Data'!$G$30,0,10*ROW('Sanitation Data'!G92)))</f>
        <v/>
      </c>
      <c r="DC98" s="297" t="str">
        <f ca="true">+IF(OFFSET('Sanitation Data'!$G$31,0,10*ROW('Sanitation Data'!G92))="","",OFFSET('Sanitation Data'!$G$31,0,10*ROW('Sanitation Data'!G92)))</f>
        <v/>
      </c>
      <c r="DD98" s="297" t="str">
        <f ca="true">+IF(OFFSET('Sanitation Data'!$G$32,0,10*ROW('Sanitation Data'!G92))="","",OFFSET('Sanitation Data'!$G$32,0,10*ROW('Sanitation Data'!G92)))</f>
        <v/>
      </c>
      <c r="DE98" s="297" t="str">
        <f ca="true">+IF(OFFSET('Sanitation Data'!$H$28,0,10*ROW('Sanitation Data'!H92))="","",OFFSET('Sanitation Data'!$H$28,0,10*ROW('Sanitation Data'!H92)))</f>
        <v/>
      </c>
      <c r="DF98" s="297" t="str">
        <f ca="true">+IF(OFFSET('Sanitation Data'!$H$29,0,10*ROW('Sanitation Data'!H92))="","",OFFSET('Sanitation Data'!$H$29,0,10*ROW('Sanitation Data'!H92)))</f>
        <v/>
      </c>
      <c r="DG98" s="297" t="str">
        <f ca="true">+IF(OFFSET('Sanitation Data'!$H$30,0,10*ROW('Sanitation Data'!H92))="","",OFFSET('Sanitation Data'!$H$30,0,10*ROW('Sanitation Data'!H92)))</f>
        <v/>
      </c>
      <c r="DH98" s="297" t="str">
        <f ca="true">+IF(OFFSET('Sanitation Data'!$H$31,0,10*ROW('Sanitation Data'!H92))="","",OFFSET('Sanitation Data'!$H$31,0,10*ROW('Sanitation Data'!H92)))</f>
        <v/>
      </c>
      <c r="DI98" s="297" t="str">
        <f ca="true">+IF(OFFSET('Sanitation Data'!$H$32,0,10*ROW('Sanitation Data'!H92))="","",OFFSET('Sanitation Data'!$H$32,0,10*ROW('Sanitation Data'!H92)))</f>
        <v/>
      </c>
      <c r="DJ98" s="297" t="str">
        <f ca="true">+IF(OFFSET('Sanitation Data'!$I$28,0,10*ROW('Sanitation Data'!I92))="","",OFFSET('Sanitation Data'!$I$28,0,10*ROW('Sanitation Data'!I92)))</f>
        <v/>
      </c>
      <c r="DK98" s="297" t="str">
        <f ca="true">+IF(OFFSET('Sanitation Data'!$I$29,0,10*ROW('Sanitation Data'!I92))="","",OFFSET('Sanitation Data'!$I$29,0,10*ROW('Sanitation Data'!I92)))</f>
        <v/>
      </c>
      <c r="DL98" s="297" t="str">
        <f ca="true">+IF(OFFSET('Sanitation Data'!$I$30,0,10*ROW('Sanitation Data'!I92))="","",OFFSET('Sanitation Data'!$I$30,0,10*ROW('Sanitation Data'!I92)))</f>
        <v/>
      </c>
      <c r="DM98" s="297" t="str">
        <f ca="true">+IF(OFFSET('Sanitation Data'!$I$31,0,10*ROW('Sanitation Data'!I92))="","",OFFSET('Sanitation Data'!$I$31,0,10*ROW('Sanitation Data'!I92)))</f>
        <v/>
      </c>
      <c r="DN98" s="297" t="str">
        <f ca="true">+IF(OFFSET('Sanitation Data'!$I$32,0,10*ROW('Sanitation Data'!I92))="","",OFFSET('Sanitation Data'!$I$32,0,10*ROW('Sanitation Data'!I92)))</f>
        <v/>
      </c>
      <c r="DO98" s="297" t="str">
        <f ca="true">+IF(OFFSET('Hygiene Data'!$D$11,0,10*ROW('Hygiene Data'!D92))="","",OFFSET('Hygiene Data'!$D$11,0,10*ROW('Hygiene Data'!D92)))</f>
        <v/>
      </c>
      <c r="DP98" s="297" t="str">
        <f ca="true">+IF(OFFSET('Hygiene Data'!$D$12,0,10*ROW('Hygiene Data'!D92))="","",OFFSET('Hygiene Data'!$D$12,0,10*ROW('Hygiene Data'!D92)))</f>
        <v/>
      </c>
      <c r="DQ98" s="297" t="str">
        <f ca="true">+IF(OFFSET('Hygiene Data'!$D$13,0,10*ROW('Hygiene Data'!D92))="","",OFFSET('Hygiene Data'!$D$13,0,10*ROW('Hygiene Data'!D92)))</f>
        <v/>
      </c>
      <c r="DR98" s="297" t="str">
        <f ca="true">+IF(OFFSET('Hygiene Data'!$E$11,0,10*ROW('Hygiene Data'!E92))="","",OFFSET('Hygiene Data'!$E$11,0,10*ROW('Hygiene Data'!E92)))</f>
        <v/>
      </c>
      <c r="DS98" s="297" t="str">
        <f ca="true">+IF(OFFSET('Hygiene Data'!$E$12,0,10*ROW('Hygiene Data'!E92))="","",OFFSET('Hygiene Data'!$E$12,0,10*ROW('Hygiene Data'!E92)))</f>
        <v/>
      </c>
      <c r="DT98" s="297" t="str">
        <f ca="true">+IF(OFFSET('Hygiene Data'!$E$13,0,10*ROW('Hygiene Data'!E92))="","",OFFSET('Hygiene Data'!$E$13,0,10*ROW('Hygiene Data'!E92)))</f>
        <v/>
      </c>
      <c r="DU98" s="297" t="str">
        <f ca="true">+IF(OFFSET('Hygiene Data'!$F$11,0,10*ROW('Hygiene Data'!F92))="","",OFFSET('Hygiene Data'!$F$11,0,10*ROW('Hygiene Data'!F92)))</f>
        <v/>
      </c>
      <c r="DV98" s="297" t="str">
        <f ca="true">+IF(OFFSET('Hygiene Data'!$F$12,0,10*ROW('Hygiene Data'!F92))="","",OFFSET('Hygiene Data'!$F$12,0,10*ROW('Hygiene Data'!F92)))</f>
        <v/>
      </c>
      <c r="DW98" s="297" t="str">
        <f ca="true">+IF(OFFSET('Hygiene Data'!$F$13,0,10*ROW('Hygiene Data'!F92))="","",OFFSET('Hygiene Data'!$F$13,0,10*ROW('Hygiene Data'!F92)))</f>
        <v/>
      </c>
      <c r="DX98" s="297" t="str">
        <f ca="true">+IF(OFFSET('Hygiene Data'!$G$11,0,10*ROW('Hygiene Data'!G92))="","",OFFSET('Hygiene Data'!$G$11,0,10*ROW('Hygiene Data'!G92)))</f>
        <v/>
      </c>
      <c r="DY98" s="297" t="str">
        <f ca="true">+IF(OFFSET('Hygiene Data'!$G$12,0,10*ROW('Hygiene Data'!G92))="","",OFFSET('Hygiene Data'!$G$12,0,10*ROW('Hygiene Data'!G92)))</f>
        <v/>
      </c>
      <c r="DZ98" s="297" t="str">
        <f ca="true">+IF(OFFSET('Hygiene Data'!$G$13,0,10*ROW('Hygiene Data'!G92))="","",OFFSET('Hygiene Data'!$G$13,0,10*ROW('Hygiene Data'!G92)))</f>
        <v/>
      </c>
      <c r="EA98" s="297" t="str">
        <f ca="true">+IF(OFFSET('Hygiene Data'!$H$11,0,10*ROW('Hygiene Data'!H92))="","",OFFSET('Hygiene Data'!$H$11,0,10*ROW('Hygiene Data'!H92)))</f>
        <v/>
      </c>
      <c r="EB98" s="297" t="str">
        <f ca="true">+IF(OFFSET('Hygiene Data'!$H$12,0,10*ROW('Hygiene Data'!H92))="","",OFFSET('Hygiene Data'!$H$12,0,10*ROW('Hygiene Data'!H92)))</f>
        <v/>
      </c>
      <c r="EC98" s="297" t="str">
        <f ca="true">+IF(OFFSET('Hygiene Data'!$H$13,0,10*ROW('Hygiene Data'!H92))="","",OFFSET('Hygiene Data'!$H$13,0,10*ROW('Hygiene Data'!H92)))</f>
        <v/>
      </c>
      <c r="ED98" s="297" t="str">
        <f ca="true">+IF(OFFSET('Hygiene Data'!$I$11,0,10*ROW('Hygiene Data'!I92))="","",OFFSET('Hygiene Data'!$I$11,0,10*ROW('Hygiene Data'!I92)))</f>
        <v/>
      </c>
      <c r="EE98" s="297" t="str">
        <f ca="true">+IF(OFFSET('Hygiene Data'!$I$12,0,10*ROW('Hygiene Data'!I92))="","",OFFSET('Hygiene Data'!$I$12,0,10*ROW('Hygiene Data'!I92)))</f>
        <v/>
      </c>
      <c r="EF98" s="29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7"/>
      <c r="BS99" s="297" t="str">
        <f ca="true">+IF(OFFSET('Water Data'!$D$27,0,10*ROW('Water Data'!D93))="","",OFFSET('Water Data'!$D$27,0,10*ROW('Water Data'!D93)))</f>
        <v/>
      </c>
      <c r="BT99" s="297" t="str">
        <f ca="true">+IF(OFFSET('Water Data'!$D$28,0,10*ROW('Water Data'!D93))="","",OFFSET('Water Data'!$D$28,0,10*ROW('Water Data'!D93)))</f>
        <v/>
      </c>
      <c r="BU99" s="297" t="str">
        <f ca="true">+IF(OFFSET('Water Data'!$D$29,0,10*ROW('Water Data'!D93))="","",OFFSET('Water Data'!$D$29,0,10*ROW('Water Data'!D93)))</f>
        <v/>
      </c>
      <c r="BV99" s="297" t="str">
        <f ca="true">+IF(OFFSET('Water Data'!$E$27,0,10*ROW('Water Data'!E93))="","",OFFSET('Water Data'!$E$27,0,10*ROW('Water Data'!E93)))</f>
        <v/>
      </c>
      <c r="BW99" s="297" t="str">
        <f ca="true">+IF(OFFSET('Water Data'!$E$28,0,10*ROW('Water Data'!E93))="","",OFFSET('Water Data'!$E$28,0,10*ROW('Water Data'!E93)))</f>
        <v/>
      </c>
      <c r="BX99" s="297" t="str">
        <f ca="true">+IF(OFFSET('Water Data'!$E$29,0,10*ROW('Water Data'!E93))="","",OFFSET('Water Data'!$E$29,0,10*ROW('Water Data'!E93)))</f>
        <v/>
      </c>
      <c r="BY99" s="297" t="str">
        <f ca="true">+IF(OFFSET('Water Data'!$F$27,0,10*ROW('Water Data'!F93))="","",OFFSET('Water Data'!$F$27,0,10*ROW('Water Data'!F93)))</f>
        <v/>
      </c>
      <c r="BZ99" s="297" t="str">
        <f ca="true">+IF(OFFSET('Water Data'!$F$28,0,10*ROW('Water Data'!F93))="","",OFFSET('Water Data'!$F$28,0,10*ROW('Water Data'!F93)))</f>
        <v/>
      </c>
      <c r="CA99" s="297" t="str">
        <f ca="true">+IF(OFFSET('Water Data'!$F$29,0,10*ROW('Water Data'!F93))="","",OFFSET('Water Data'!$F$29,0,10*ROW('Water Data'!F93)))</f>
        <v/>
      </c>
      <c r="CB99" s="297" t="str">
        <f ca="true">+IF(OFFSET('Water Data'!$G$27,0,10*ROW('Water Data'!G93))="","",OFFSET('Water Data'!$G$27,0,10*ROW('Water Data'!G93)))</f>
        <v/>
      </c>
      <c r="CC99" s="297" t="str">
        <f ca="true">+IF(OFFSET('Water Data'!$G$28,0,10*ROW('Water Data'!G93))="","",OFFSET('Water Data'!$G$28,0,10*ROW('Water Data'!G93)))</f>
        <v/>
      </c>
      <c r="CD99" s="297" t="str">
        <f ca="true">+IF(OFFSET('Water Data'!$G$29,0,10*ROW('Water Data'!G93))="","",OFFSET('Water Data'!$G$29,0,10*ROW('Water Data'!G93)))</f>
        <v/>
      </c>
      <c r="CE99" s="297" t="str">
        <f ca="true">+IF(OFFSET('Water Data'!$H$27,0,10*ROW('Water Data'!H93))="","",OFFSET('Water Data'!$H$27,0,10*ROW('Water Data'!H93)))</f>
        <v/>
      </c>
      <c r="CF99" s="297" t="str">
        <f ca="true">+IF(OFFSET('Water Data'!$H$28,0,10*ROW('Water Data'!H93))="","",OFFSET('Water Data'!$H$28,0,10*ROW('Water Data'!H93)))</f>
        <v/>
      </c>
      <c r="CG99" s="297" t="str">
        <f ca="true">+IF(OFFSET('Water Data'!$H$29,0,10*ROW('Water Data'!H93))="","",OFFSET('Water Data'!$H$29,0,10*ROW('Water Data'!H93)))</f>
        <v/>
      </c>
      <c r="CH99" s="297" t="str">
        <f ca="true">+IF(OFFSET('Water Data'!$I$27,0,10*ROW('Water Data'!I93))="","",OFFSET('Water Data'!$I$27,0,10*ROW('Water Data'!I93)))</f>
        <v/>
      </c>
      <c r="CI99" s="297" t="str">
        <f ca="true">+IF(OFFSET('Water Data'!$I$28,0,10*ROW('Water Data'!I93))="","",OFFSET('Water Data'!$I$28,0,10*ROW('Water Data'!I93)))</f>
        <v/>
      </c>
      <c r="CJ99" s="297" t="str">
        <f ca="true">+IF(OFFSET('Water Data'!$I$29,0,10*ROW('Water Data'!I93))="","",OFFSET('Water Data'!$I$29,0,10*ROW('Water Data'!I93)))</f>
        <v/>
      </c>
      <c r="CK99" s="297" t="str">
        <f ca="true">+IF(OFFSET('Sanitation Data'!$D$28,0,10*ROW('Sanitation Data'!D93))="","",OFFSET('Sanitation Data'!$D$28,0,10*ROW('Sanitation Data'!D93)))</f>
        <v/>
      </c>
      <c r="CL99" s="297" t="str">
        <f ca="true">+IF(OFFSET('Sanitation Data'!$D$29,0,10*ROW('Sanitation Data'!D93))="","",OFFSET('Sanitation Data'!$D$29,0,10*ROW('Sanitation Data'!D93)))</f>
        <v/>
      </c>
      <c r="CM99" s="297" t="str">
        <f ca="true">+IF(OFFSET('Sanitation Data'!$D$30,0,10*ROW('Sanitation Data'!D93))="","",OFFSET('Sanitation Data'!$D$30,0,10*ROW('Sanitation Data'!D93)))</f>
        <v/>
      </c>
      <c r="CN99" s="297" t="str">
        <f ca="true">+IF(OFFSET('Sanitation Data'!$D$31,0,10*ROW('Sanitation Data'!D93))="","",OFFSET('Sanitation Data'!$D$31,0,10*ROW('Sanitation Data'!D93)))</f>
        <v/>
      </c>
      <c r="CO99" s="297" t="str">
        <f ca="true">+IF(OFFSET('Sanitation Data'!$D$32,0,10*ROW('Sanitation Data'!D93))="","",OFFSET('Sanitation Data'!$D$32,0,10*ROW('Sanitation Data'!D93)))</f>
        <v/>
      </c>
      <c r="CP99" s="297" t="str">
        <f ca="true">+IF(OFFSET('Sanitation Data'!$E$28,0,10*ROW('Sanitation Data'!E93))="","",OFFSET('Sanitation Data'!$E$28,0,10*ROW('Sanitation Data'!E93)))</f>
        <v/>
      </c>
      <c r="CQ99" s="297" t="str">
        <f ca="true">+IF(OFFSET('Sanitation Data'!$E$29,0,10*ROW('Sanitation Data'!E93))="","",OFFSET('Sanitation Data'!$E$29,0,10*ROW('Sanitation Data'!E93)))</f>
        <v/>
      </c>
      <c r="CR99" s="297" t="str">
        <f ca="true">+IF(OFFSET('Sanitation Data'!$E$30,0,10*ROW('Sanitation Data'!E93))="","",OFFSET('Sanitation Data'!$E$30,0,10*ROW('Sanitation Data'!E93)))</f>
        <v/>
      </c>
      <c r="CS99" s="297" t="str">
        <f ca="true">+IF(OFFSET('Sanitation Data'!$E$31,0,10*ROW('Sanitation Data'!E93))="","",OFFSET('Sanitation Data'!$E$31,0,10*ROW('Sanitation Data'!E93)))</f>
        <v/>
      </c>
      <c r="CT99" s="297" t="str">
        <f ca="true">+IF(OFFSET('Sanitation Data'!$E$32,0,10*ROW('Sanitation Data'!E93))="","",OFFSET('Sanitation Data'!$E$32,0,10*ROW('Sanitation Data'!E93)))</f>
        <v/>
      </c>
      <c r="CU99" s="297" t="str">
        <f ca="true">+IF(OFFSET('Sanitation Data'!$F$28,0,10*ROW('Sanitation Data'!F93))="","",OFFSET('Sanitation Data'!$F$28,0,10*ROW('Sanitation Data'!F93)))</f>
        <v/>
      </c>
      <c r="CV99" s="297" t="str">
        <f ca="true">+IF(OFFSET('Sanitation Data'!$F$29,0,10*ROW('Sanitation Data'!F93))="","",OFFSET('Sanitation Data'!$F$29,0,10*ROW('Sanitation Data'!F93)))</f>
        <v/>
      </c>
      <c r="CW99" s="297" t="str">
        <f ca="true">+IF(OFFSET('Sanitation Data'!$F$30,0,10*ROW('Sanitation Data'!F93))="","",OFFSET('Sanitation Data'!$F$30,0,10*ROW('Sanitation Data'!F93)))</f>
        <v/>
      </c>
      <c r="CX99" s="297" t="str">
        <f ca="true">+IF(OFFSET('Sanitation Data'!$F$31,0,10*ROW('Sanitation Data'!F93))="","",OFFSET('Sanitation Data'!$F$31,0,10*ROW('Sanitation Data'!F93)))</f>
        <v/>
      </c>
      <c r="CY99" s="297" t="str">
        <f ca="true">+IF(OFFSET('Sanitation Data'!$F$32,0,10*ROW('Sanitation Data'!F93))="","",OFFSET('Sanitation Data'!$F$32,0,10*ROW('Sanitation Data'!F93)))</f>
        <v/>
      </c>
      <c r="CZ99" s="297" t="str">
        <f ca="true">+IF(OFFSET('Sanitation Data'!$G$28,0,10*ROW('Sanitation Data'!G93))="","",OFFSET('Sanitation Data'!$G$28,0,10*ROW('Sanitation Data'!G93)))</f>
        <v/>
      </c>
      <c r="DA99" s="297" t="str">
        <f ca="true">+IF(OFFSET('Sanitation Data'!$G$29,0,10*ROW('Sanitation Data'!G93))="","",OFFSET('Sanitation Data'!$G$29,0,10*ROW('Sanitation Data'!G93)))</f>
        <v/>
      </c>
      <c r="DB99" s="297" t="str">
        <f ca="true">+IF(OFFSET('Sanitation Data'!$G$30,0,10*ROW('Sanitation Data'!G93))="","",OFFSET('Sanitation Data'!$G$30,0,10*ROW('Sanitation Data'!G93)))</f>
        <v/>
      </c>
      <c r="DC99" s="297" t="str">
        <f ca="true">+IF(OFFSET('Sanitation Data'!$G$31,0,10*ROW('Sanitation Data'!G93))="","",OFFSET('Sanitation Data'!$G$31,0,10*ROW('Sanitation Data'!G93)))</f>
        <v/>
      </c>
      <c r="DD99" s="297" t="str">
        <f ca="true">+IF(OFFSET('Sanitation Data'!$G$32,0,10*ROW('Sanitation Data'!G93))="","",OFFSET('Sanitation Data'!$G$32,0,10*ROW('Sanitation Data'!G93)))</f>
        <v/>
      </c>
      <c r="DE99" s="297" t="str">
        <f ca="true">+IF(OFFSET('Sanitation Data'!$H$28,0,10*ROW('Sanitation Data'!H93))="","",OFFSET('Sanitation Data'!$H$28,0,10*ROW('Sanitation Data'!H93)))</f>
        <v/>
      </c>
      <c r="DF99" s="297" t="str">
        <f ca="true">+IF(OFFSET('Sanitation Data'!$H$29,0,10*ROW('Sanitation Data'!H93))="","",OFFSET('Sanitation Data'!$H$29,0,10*ROW('Sanitation Data'!H93)))</f>
        <v/>
      </c>
      <c r="DG99" s="297" t="str">
        <f ca="true">+IF(OFFSET('Sanitation Data'!$H$30,0,10*ROW('Sanitation Data'!H93))="","",OFFSET('Sanitation Data'!$H$30,0,10*ROW('Sanitation Data'!H93)))</f>
        <v/>
      </c>
      <c r="DH99" s="297" t="str">
        <f ca="true">+IF(OFFSET('Sanitation Data'!$H$31,0,10*ROW('Sanitation Data'!H93))="","",OFFSET('Sanitation Data'!$H$31,0,10*ROW('Sanitation Data'!H93)))</f>
        <v/>
      </c>
      <c r="DI99" s="297" t="str">
        <f ca="true">+IF(OFFSET('Sanitation Data'!$H$32,0,10*ROW('Sanitation Data'!H93))="","",OFFSET('Sanitation Data'!$H$32,0,10*ROW('Sanitation Data'!H93)))</f>
        <v/>
      </c>
      <c r="DJ99" s="297" t="str">
        <f ca="true">+IF(OFFSET('Sanitation Data'!$I$28,0,10*ROW('Sanitation Data'!I93))="","",OFFSET('Sanitation Data'!$I$28,0,10*ROW('Sanitation Data'!I93)))</f>
        <v/>
      </c>
      <c r="DK99" s="297" t="str">
        <f ca="true">+IF(OFFSET('Sanitation Data'!$I$29,0,10*ROW('Sanitation Data'!I93))="","",OFFSET('Sanitation Data'!$I$29,0,10*ROW('Sanitation Data'!I93)))</f>
        <v/>
      </c>
      <c r="DL99" s="297" t="str">
        <f ca="true">+IF(OFFSET('Sanitation Data'!$I$30,0,10*ROW('Sanitation Data'!I93))="","",OFFSET('Sanitation Data'!$I$30,0,10*ROW('Sanitation Data'!I93)))</f>
        <v/>
      </c>
      <c r="DM99" s="297" t="str">
        <f ca="true">+IF(OFFSET('Sanitation Data'!$I$31,0,10*ROW('Sanitation Data'!I93))="","",OFFSET('Sanitation Data'!$I$31,0,10*ROW('Sanitation Data'!I93)))</f>
        <v/>
      </c>
      <c r="DN99" s="297" t="str">
        <f ca="true">+IF(OFFSET('Sanitation Data'!$I$32,0,10*ROW('Sanitation Data'!I93))="","",OFFSET('Sanitation Data'!$I$32,0,10*ROW('Sanitation Data'!I93)))</f>
        <v/>
      </c>
      <c r="DO99" s="297" t="str">
        <f ca="true">+IF(OFFSET('Hygiene Data'!$D$11,0,10*ROW('Hygiene Data'!D93))="","",OFFSET('Hygiene Data'!$D$11,0,10*ROW('Hygiene Data'!D93)))</f>
        <v/>
      </c>
      <c r="DP99" s="297" t="str">
        <f ca="true">+IF(OFFSET('Hygiene Data'!$D$12,0,10*ROW('Hygiene Data'!D93))="","",OFFSET('Hygiene Data'!$D$12,0,10*ROW('Hygiene Data'!D93)))</f>
        <v/>
      </c>
      <c r="DQ99" s="297" t="str">
        <f ca="true">+IF(OFFSET('Hygiene Data'!$D$13,0,10*ROW('Hygiene Data'!D93))="","",OFFSET('Hygiene Data'!$D$13,0,10*ROW('Hygiene Data'!D93)))</f>
        <v/>
      </c>
      <c r="DR99" s="297" t="str">
        <f ca="true">+IF(OFFSET('Hygiene Data'!$E$11,0,10*ROW('Hygiene Data'!E93))="","",OFFSET('Hygiene Data'!$E$11,0,10*ROW('Hygiene Data'!E93)))</f>
        <v/>
      </c>
      <c r="DS99" s="297" t="str">
        <f ca="true">+IF(OFFSET('Hygiene Data'!$E$12,0,10*ROW('Hygiene Data'!E93))="","",OFFSET('Hygiene Data'!$E$12,0,10*ROW('Hygiene Data'!E93)))</f>
        <v/>
      </c>
      <c r="DT99" s="297" t="str">
        <f ca="true">+IF(OFFSET('Hygiene Data'!$E$13,0,10*ROW('Hygiene Data'!E93))="","",OFFSET('Hygiene Data'!$E$13,0,10*ROW('Hygiene Data'!E93)))</f>
        <v/>
      </c>
      <c r="DU99" s="297" t="str">
        <f ca="true">+IF(OFFSET('Hygiene Data'!$F$11,0,10*ROW('Hygiene Data'!F93))="","",OFFSET('Hygiene Data'!$F$11,0,10*ROW('Hygiene Data'!F93)))</f>
        <v/>
      </c>
      <c r="DV99" s="297" t="str">
        <f ca="true">+IF(OFFSET('Hygiene Data'!$F$12,0,10*ROW('Hygiene Data'!F93))="","",OFFSET('Hygiene Data'!$F$12,0,10*ROW('Hygiene Data'!F93)))</f>
        <v/>
      </c>
      <c r="DW99" s="297" t="str">
        <f ca="true">+IF(OFFSET('Hygiene Data'!$F$13,0,10*ROW('Hygiene Data'!F93))="","",OFFSET('Hygiene Data'!$F$13,0,10*ROW('Hygiene Data'!F93)))</f>
        <v/>
      </c>
      <c r="DX99" s="297" t="str">
        <f ca="true">+IF(OFFSET('Hygiene Data'!$G$11,0,10*ROW('Hygiene Data'!G93))="","",OFFSET('Hygiene Data'!$G$11,0,10*ROW('Hygiene Data'!G93)))</f>
        <v/>
      </c>
      <c r="DY99" s="297" t="str">
        <f ca="true">+IF(OFFSET('Hygiene Data'!$G$12,0,10*ROW('Hygiene Data'!G93))="","",OFFSET('Hygiene Data'!$G$12,0,10*ROW('Hygiene Data'!G93)))</f>
        <v/>
      </c>
      <c r="DZ99" s="297" t="str">
        <f ca="true">+IF(OFFSET('Hygiene Data'!$G$13,0,10*ROW('Hygiene Data'!G93))="","",OFFSET('Hygiene Data'!$G$13,0,10*ROW('Hygiene Data'!G93)))</f>
        <v/>
      </c>
      <c r="EA99" s="297" t="str">
        <f ca="true">+IF(OFFSET('Hygiene Data'!$H$11,0,10*ROW('Hygiene Data'!H93))="","",OFFSET('Hygiene Data'!$H$11,0,10*ROW('Hygiene Data'!H93)))</f>
        <v/>
      </c>
      <c r="EB99" s="297" t="str">
        <f ca="true">+IF(OFFSET('Hygiene Data'!$H$12,0,10*ROW('Hygiene Data'!H93))="","",OFFSET('Hygiene Data'!$H$12,0,10*ROW('Hygiene Data'!H93)))</f>
        <v/>
      </c>
      <c r="EC99" s="297" t="str">
        <f ca="true">+IF(OFFSET('Hygiene Data'!$H$13,0,10*ROW('Hygiene Data'!H93))="","",OFFSET('Hygiene Data'!$H$13,0,10*ROW('Hygiene Data'!H93)))</f>
        <v/>
      </c>
      <c r="ED99" s="297" t="str">
        <f ca="true">+IF(OFFSET('Hygiene Data'!$I$11,0,10*ROW('Hygiene Data'!I93))="","",OFFSET('Hygiene Data'!$I$11,0,10*ROW('Hygiene Data'!I93)))</f>
        <v/>
      </c>
      <c r="EE99" s="297" t="str">
        <f ca="true">+IF(OFFSET('Hygiene Data'!$I$12,0,10*ROW('Hygiene Data'!I93))="","",OFFSET('Hygiene Data'!$I$12,0,10*ROW('Hygiene Data'!I93)))</f>
        <v/>
      </c>
      <c r="EF99" s="29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7"/>
      <c r="BS100" s="297" t="str">
        <f ca="true">+IF(OFFSET('Water Data'!$D$27,0,10*ROW('Water Data'!D94))="","",OFFSET('Water Data'!$D$27,0,10*ROW('Water Data'!D94)))</f>
        <v/>
      </c>
      <c r="BT100" s="297" t="str">
        <f ca="true">+IF(OFFSET('Water Data'!$D$28,0,10*ROW('Water Data'!D94))="","",OFFSET('Water Data'!$D$28,0,10*ROW('Water Data'!D94)))</f>
        <v/>
      </c>
      <c r="BU100" s="297" t="str">
        <f ca="true">+IF(OFFSET('Water Data'!$D$29,0,10*ROW('Water Data'!D94))="","",OFFSET('Water Data'!$D$29,0,10*ROW('Water Data'!D94)))</f>
        <v/>
      </c>
      <c r="BV100" s="297" t="str">
        <f ca="true">+IF(OFFSET('Water Data'!$E$27,0,10*ROW('Water Data'!E94))="","",OFFSET('Water Data'!$E$27,0,10*ROW('Water Data'!E94)))</f>
        <v/>
      </c>
      <c r="BW100" s="297" t="str">
        <f ca="true">+IF(OFFSET('Water Data'!$E$28,0,10*ROW('Water Data'!E94))="","",OFFSET('Water Data'!$E$28,0,10*ROW('Water Data'!E94)))</f>
        <v/>
      </c>
      <c r="BX100" s="297" t="str">
        <f ca="true">+IF(OFFSET('Water Data'!$E$29,0,10*ROW('Water Data'!E94))="","",OFFSET('Water Data'!$E$29,0,10*ROW('Water Data'!E94)))</f>
        <v/>
      </c>
      <c r="BY100" s="297" t="str">
        <f ca="true">+IF(OFFSET('Water Data'!$F$27,0,10*ROW('Water Data'!F94))="","",OFFSET('Water Data'!$F$27,0,10*ROW('Water Data'!F94)))</f>
        <v/>
      </c>
      <c r="BZ100" s="297" t="str">
        <f ca="true">+IF(OFFSET('Water Data'!$F$28,0,10*ROW('Water Data'!F94))="","",OFFSET('Water Data'!$F$28,0,10*ROW('Water Data'!F94)))</f>
        <v/>
      </c>
      <c r="CA100" s="297" t="str">
        <f ca="true">+IF(OFFSET('Water Data'!$F$29,0,10*ROW('Water Data'!F94))="","",OFFSET('Water Data'!$F$29,0,10*ROW('Water Data'!F94)))</f>
        <v/>
      </c>
      <c r="CB100" s="297" t="str">
        <f ca="true">+IF(OFFSET('Water Data'!$G$27,0,10*ROW('Water Data'!G94))="","",OFFSET('Water Data'!$G$27,0,10*ROW('Water Data'!G94)))</f>
        <v/>
      </c>
      <c r="CC100" s="297" t="str">
        <f ca="true">+IF(OFFSET('Water Data'!$G$28,0,10*ROW('Water Data'!G94))="","",OFFSET('Water Data'!$G$28,0,10*ROW('Water Data'!G94)))</f>
        <v/>
      </c>
      <c r="CD100" s="297" t="str">
        <f ca="true">+IF(OFFSET('Water Data'!$G$29,0,10*ROW('Water Data'!G94))="","",OFFSET('Water Data'!$G$29,0,10*ROW('Water Data'!G94)))</f>
        <v/>
      </c>
      <c r="CE100" s="297" t="str">
        <f ca="true">+IF(OFFSET('Water Data'!$H$27,0,10*ROW('Water Data'!H94))="","",OFFSET('Water Data'!$H$27,0,10*ROW('Water Data'!H94)))</f>
        <v/>
      </c>
      <c r="CF100" s="297" t="str">
        <f ca="true">+IF(OFFSET('Water Data'!$H$28,0,10*ROW('Water Data'!H94))="","",OFFSET('Water Data'!$H$28,0,10*ROW('Water Data'!H94)))</f>
        <v/>
      </c>
      <c r="CG100" s="297" t="str">
        <f ca="true">+IF(OFFSET('Water Data'!$H$29,0,10*ROW('Water Data'!H94))="","",OFFSET('Water Data'!$H$29,0,10*ROW('Water Data'!H94)))</f>
        <v/>
      </c>
      <c r="CH100" s="297" t="str">
        <f ca="true">+IF(OFFSET('Water Data'!$I$27,0,10*ROW('Water Data'!I94))="","",OFFSET('Water Data'!$I$27,0,10*ROW('Water Data'!I94)))</f>
        <v/>
      </c>
      <c r="CI100" s="297" t="str">
        <f ca="true">+IF(OFFSET('Water Data'!$I$28,0,10*ROW('Water Data'!I94))="","",OFFSET('Water Data'!$I$28,0,10*ROW('Water Data'!I94)))</f>
        <v/>
      </c>
      <c r="CJ100" s="297" t="str">
        <f ca="true">+IF(OFFSET('Water Data'!$I$29,0,10*ROW('Water Data'!I94))="","",OFFSET('Water Data'!$I$29,0,10*ROW('Water Data'!I94)))</f>
        <v/>
      </c>
      <c r="CK100" s="297" t="str">
        <f ca="true">+IF(OFFSET('Sanitation Data'!$D$28,0,10*ROW('Sanitation Data'!D94))="","",OFFSET('Sanitation Data'!$D$28,0,10*ROW('Sanitation Data'!D94)))</f>
        <v/>
      </c>
      <c r="CL100" s="297" t="str">
        <f ca="true">+IF(OFFSET('Sanitation Data'!$D$29,0,10*ROW('Sanitation Data'!D94))="","",OFFSET('Sanitation Data'!$D$29,0,10*ROW('Sanitation Data'!D94)))</f>
        <v/>
      </c>
      <c r="CM100" s="297" t="str">
        <f ca="true">+IF(OFFSET('Sanitation Data'!$D$30,0,10*ROW('Sanitation Data'!D94))="","",OFFSET('Sanitation Data'!$D$30,0,10*ROW('Sanitation Data'!D94)))</f>
        <v/>
      </c>
      <c r="CN100" s="297" t="str">
        <f ca="true">+IF(OFFSET('Sanitation Data'!$D$31,0,10*ROW('Sanitation Data'!D94))="","",OFFSET('Sanitation Data'!$D$31,0,10*ROW('Sanitation Data'!D94)))</f>
        <v/>
      </c>
      <c r="CO100" s="297" t="str">
        <f ca="true">+IF(OFFSET('Sanitation Data'!$D$32,0,10*ROW('Sanitation Data'!D94))="","",OFFSET('Sanitation Data'!$D$32,0,10*ROW('Sanitation Data'!D94)))</f>
        <v/>
      </c>
      <c r="CP100" s="297" t="str">
        <f ca="true">+IF(OFFSET('Sanitation Data'!$E$28,0,10*ROW('Sanitation Data'!E94))="","",OFFSET('Sanitation Data'!$E$28,0,10*ROW('Sanitation Data'!E94)))</f>
        <v/>
      </c>
      <c r="CQ100" s="297" t="str">
        <f ca="true">+IF(OFFSET('Sanitation Data'!$E$29,0,10*ROW('Sanitation Data'!E94))="","",OFFSET('Sanitation Data'!$E$29,0,10*ROW('Sanitation Data'!E94)))</f>
        <v/>
      </c>
      <c r="CR100" s="297" t="str">
        <f ca="true">+IF(OFFSET('Sanitation Data'!$E$30,0,10*ROW('Sanitation Data'!E94))="","",OFFSET('Sanitation Data'!$E$30,0,10*ROW('Sanitation Data'!E94)))</f>
        <v/>
      </c>
      <c r="CS100" s="297" t="str">
        <f ca="true">+IF(OFFSET('Sanitation Data'!$E$31,0,10*ROW('Sanitation Data'!E94))="","",OFFSET('Sanitation Data'!$E$31,0,10*ROW('Sanitation Data'!E94)))</f>
        <v/>
      </c>
      <c r="CT100" s="297" t="str">
        <f ca="true">+IF(OFFSET('Sanitation Data'!$E$32,0,10*ROW('Sanitation Data'!E94))="","",OFFSET('Sanitation Data'!$E$32,0,10*ROW('Sanitation Data'!E94)))</f>
        <v/>
      </c>
      <c r="CU100" s="297" t="str">
        <f ca="true">+IF(OFFSET('Sanitation Data'!$F$28,0,10*ROW('Sanitation Data'!F94))="","",OFFSET('Sanitation Data'!$F$28,0,10*ROW('Sanitation Data'!F94)))</f>
        <v/>
      </c>
      <c r="CV100" s="297" t="str">
        <f ca="true">+IF(OFFSET('Sanitation Data'!$F$29,0,10*ROW('Sanitation Data'!F94))="","",OFFSET('Sanitation Data'!$F$29,0,10*ROW('Sanitation Data'!F94)))</f>
        <v/>
      </c>
      <c r="CW100" s="297" t="str">
        <f ca="true">+IF(OFFSET('Sanitation Data'!$F$30,0,10*ROW('Sanitation Data'!F94))="","",OFFSET('Sanitation Data'!$F$30,0,10*ROW('Sanitation Data'!F94)))</f>
        <v/>
      </c>
      <c r="CX100" s="297" t="str">
        <f ca="true">+IF(OFFSET('Sanitation Data'!$F$31,0,10*ROW('Sanitation Data'!F94))="","",OFFSET('Sanitation Data'!$F$31,0,10*ROW('Sanitation Data'!F94)))</f>
        <v/>
      </c>
      <c r="CY100" s="297" t="str">
        <f ca="true">+IF(OFFSET('Sanitation Data'!$F$32,0,10*ROW('Sanitation Data'!F94))="","",OFFSET('Sanitation Data'!$F$32,0,10*ROW('Sanitation Data'!F94)))</f>
        <v/>
      </c>
      <c r="CZ100" s="297" t="str">
        <f ca="true">+IF(OFFSET('Sanitation Data'!$G$28,0,10*ROW('Sanitation Data'!G94))="","",OFFSET('Sanitation Data'!$G$28,0,10*ROW('Sanitation Data'!G94)))</f>
        <v/>
      </c>
      <c r="DA100" s="297" t="str">
        <f ca="true">+IF(OFFSET('Sanitation Data'!$G$29,0,10*ROW('Sanitation Data'!G94))="","",OFFSET('Sanitation Data'!$G$29,0,10*ROW('Sanitation Data'!G94)))</f>
        <v/>
      </c>
      <c r="DB100" s="297" t="str">
        <f ca="true">+IF(OFFSET('Sanitation Data'!$G$30,0,10*ROW('Sanitation Data'!G94))="","",OFFSET('Sanitation Data'!$G$30,0,10*ROW('Sanitation Data'!G94)))</f>
        <v/>
      </c>
      <c r="DC100" s="297" t="str">
        <f ca="true">+IF(OFFSET('Sanitation Data'!$G$31,0,10*ROW('Sanitation Data'!G94))="","",OFFSET('Sanitation Data'!$G$31,0,10*ROW('Sanitation Data'!G94)))</f>
        <v/>
      </c>
      <c r="DD100" s="297" t="str">
        <f ca="true">+IF(OFFSET('Sanitation Data'!$G$32,0,10*ROW('Sanitation Data'!G94))="","",OFFSET('Sanitation Data'!$G$32,0,10*ROW('Sanitation Data'!G94)))</f>
        <v/>
      </c>
      <c r="DE100" s="297" t="str">
        <f ca="true">+IF(OFFSET('Sanitation Data'!$H$28,0,10*ROW('Sanitation Data'!H94))="","",OFFSET('Sanitation Data'!$H$28,0,10*ROW('Sanitation Data'!H94)))</f>
        <v/>
      </c>
      <c r="DF100" s="297" t="str">
        <f ca="true">+IF(OFFSET('Sanitation Data'!$H$29,0,10*ROW('Sanitation Data'!H94))="","",OFFSET('Sanitation Data'!$H$29,0,10*ROW('Sanitation Data'!H94)))</f>
        <v/>
      </c>
      <c r="DG100" s="297" t="str">
        <f ca="true">+IF(OFFSET('Sanitation Data'!$H$30,0,10*ROW('Sanitation Data'!H94))="","",OFFSET('Sanitation Data'!$H$30,0,10*ROW('Sanitation Data'!H94)))</f>
        <v/>
      </c>
      <c r="DH100" s="297" t="str">
        <f ca="true">+IF(OFFSET('Sanitation Data'!$H$31,0,10*ROW('Sanitation Data'!H94))="","",OFFSET('Sanitation Data'!$H$31,0,10*ROW('Sanitation Data'!H94)))</f>
        <v/>
      </c>
      <c r="DI100" s="297" t="str">
        <f ca="true">+IF(OFFSET('Sanitation Data'!$H$32,0,10*ROW('Sanitation Data'!H94))="","",OFFSET('Sanitation Data'!$H$32,0,10*ROW('Sanitation Data'!H94)))</f>
        <v/>
      </c>
      <c r="DJ100" s="297" t="str">
        <f ca="true">+IF(OFFSET('Sanitation Data'!$I$28,0,10*ROW('Sanitation Data'!I94))="","",OFFSET('Sanitation Data'!$I$28,0,10*ROW('Sanitation Data'!I94)))</f>
        <v/>
      </c>
      <c r="DK100" s="297" t="str">
        <f ca="true">+IF(OFFSET('Sanitation Data'!$I$29,0,10*ROW('Sanitation Data'!I94))="","",OFFSET('Sanitation Data'!$I$29,0,10*ROW('Sanitation Data'!I94)))</f>
        <v/>
      </c>
      <c r="DL100" s="297" t="str">
        <f ca="true">+IF(OFFSET('Sanitation Data'!$I$30,0,10*ROW('Sanitation Data'!I94))="","",OFFSET('Sanitation Data'!$I$30,0,10*ROW('Sanitation Data'!I94)))</f>
        <v/>
      </c>
      <c r="DM100" s="297" t="str">
        <f ca="true">+IF(OFFSET('Sanitation Data'!$I$31,0,10*ROW('Sanitation Data'!I94))="","",OFFSET('Sanitation Data'!$I$31,0,10*ROW('Sanitation Data'!I94)))</f>
        <v/>
      </c>
      <c r="DN100" s="297" t="str">
        <f ca="true">+IF(OFFSET('Sanitation Data'!$I$32,0,10*ROW('Sanitation Data'!I94))="","",OFFSET('Sanitation Data'!$I$32,0,10*ROW('Sanitation Data'!I94)))</f>
        <v/>
      </c>
      <c r="DO100" s="297" t="str">
        <f ca="true">+IF(OFFSET('Hygiene Data'!$D$11,0,10*ROW('Hygiene Data'!D94))="","",OFFSET('Hygiene Data'!$D$11,0,10*ROW('Hygiene Data'!D94)))</f>
        <v/>
      </c>
      <c r="DP100" s="297" t="str">
        <f ca="true">+IF(OFFSET('Hygiene Data'!$D$12,0,10*ROW('Hygiene Data'!D94))="","",OFFSET('Hygiene Data'!$D$12,0,10*ROW('Hygiene Data'!D94)))</f>
        <v/>
      </c>
      <c r="DQ100" s="297" t="str">
        <f ca="true">+IF(OFFSET('Hygiene Data'!$D$13,0,10*ROW('Hygiene Data'!D94))="","",OFFSET('Hygiene Data'!$D$13,0,10*ROW('Hygiene Data'!D94)))</f>
        <v/>
      </c>
      <c r="DR100" s="297" t="str">
        <f ca="true">+IF(OFFSET('Hygiene Data'!$E$11,0,10*ROW('Hygiene Data'!E94))="","",OFFSET('Hygiene Data'!$E$11,0,10*ROW('Hygiene Data'!E94)))</f>
        <v/>
      </c>
      <c r="DS100" s="297" t="str">
        <f ca="true">+IF(OFFSET('Hygiene Data'!$E$12,0,10*ROW('Hygiene Data'!E94))="","",OFFSET('Hygiene Data'!$E$12,0,10*ROW('Hygiene Data'!E94)))</f>
        <v/>
      </c>
      <c r="DT100" s="297" t="str">
        <f ca="true">+IF(OFFSET('Hygiene Data'!$E$13,0,10*ROW('Hygiene Data'!E94))="","",OFFSET('Hygiene Data'!$E$13,0,10*ROW('Hygiene Data'!E94)))</f>
        <v/>
      </c>
      <c r="DU100" s="297" t="str">
        <f ca="true">+IF(OFFSET('Hygiene Data'!$F$11,0,10*ROW('Hygiene Data'!F94))="","",OFFSET('Hygiene Data'!$F$11,0,10*ROW('Hygiene Data'!F94)))</f>
        <v/>
      </c>
      <c r="DV100" s="297" t="str">
        <f ca="true">+IF(OFFSET('Hygiene Data'!$F$12,0,10*ROW('Hygiene Data'!F94))="","",OFFSET('Hygiene Data'!$F$12,0,10*ROW('Hygiene Data'!F94)))</f>
        <v/>
      </c>
      <c r="DW100" s="297" t="str">
        <f ca="true">+IF(OFFSET('Hygiene Data'!$F$13,0,10*ROW('Hygiene Data'!F94))="","",OFFSET('Hygiene Data'!$F$13,0,10*ROW('Hygiene Data'!F94)))</f>
        <v/>
      </c>
      <c r="DX100" s="297" t="str">
        <f ca="true">+IF(OFFSET('Hygiene Data'!$G$11,0,10*ROW('Hygiene Data'!G94))="","",OFFSET('Hygiene Data'!$G$11,0,10*ROW('Hygiene Data'!G94)))</f>
        <v/>
      </c>
      <c r="DY100" s="297" t="str">
        <f ca="true">+IF(OFFSET('Hygiene Data'!$G$12,0,10*ROW('Hygiene Data'!G94))="","",OFFSET('Hygiene Data'!$G$12,0,10*ROW('Hygiene Data'!G94)))</f>
        <v/>
      </c>
      <c r="DZ100" s="297" t="str">
        <f ca="true">+IF(OFFSET('Hygiene Data'!$G$13,0,10*ROW('Hygiene Data'!G94))="","",OFFSET('Hygiene Data'!$G$13,0,10*ROW('Hygiene Data'!G94)))</f>
        <v/>
      </c>
      <c r="EA100" s="297" t="str">
        <f ca="true">+IF(OFFSET('Hygiene Data'!$H$11,0,10*ROW('Hygiene Data'!H94))="","",OFFSET('Hygiene Data'!$H$11,0,10*ROW('Hygiene Data'!H94)))</f>
        <v/>
      </c>
      <c r="EB100" s="297" t="str">
        <f ca="true">+IF(OFFSET('Hygiene Data'!$H$12,0,10*ROW('Hygiene Data'!H94))="","",OFFSET('Hygiene Data'!$H$12,0,10*ROW('Hygiene Data'!H94)))</f>
        <v/>
      </c>
      <c r="EC100" s="297" t="str">
        <f ca="true">+IF(OFFSET('Hygiene Data'!$H$13,0,10*ROW('Hygiene Data'!H94))="","",OFFSET('Hygiene Data'!$H$13,0,10*ROW('Hygiene Data'!H94)))</f>
        <v/>
      </c>
      <c r="ED100" s="297" t="str">
        <f ca="true">+IF(OFFSET('Hygiene Data'!$I$11,0,10*ROW('Hygiene Data'!I94))="","",OFFSET('Hygiene Data'!$I$11,0,10*ROW('Hygiene Data'!I94)))</f>
        <v/>
      </c>
      <c r="EE100" s="297" t="str">
        <f ca="true">+IF(OFFSET('Hygiene Data'!$I$12,0,10*ROW('Hygiene Data'!I94))="","",OFFSET('Hygiene Data'!$I$12,0,10*ROW('Hygiene Data'!I94)))</f>
        <v/>
      </c>
      <c r="EF100" s="29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7"/>
      <c r="BS101" s="297" t="str">
        <f ca="true">+IF(OFFSET('Water Data'!$D$27,0,10*ROW('Water Data'!D95))="","",OFFSET('Water Data'!$D$27,0,10*ROW('Water Data'!D95)))</f>
        <v/>
      </c>
      <c r="BT101" s="297" t="str">
        <f ca="true">+IF(OFFSET('Water Data'!$D$28,0,10*ROW('Water Data'!D95))="","",OFFSET('Water Data'!$D$28,0,10*ROW('Water Data'!D95)))</f>
        <v/>
      </c>
      <c r="BU101" s="297" t="str">
        <f ca="true">+IF(OFFSET('Water Data'!$D$29,0,10*ROW('Water Data'!D95))="","",OFFSET('Water Data'!$D$29,0,10*ROW('Water Data'!D95)))</f>
        <v/>
      </c>
      <c r="BV101" s="297" t="str">
        <f ca="true">+IF(OFFSET('Water Data'!$E$27,0,10*ROW('Water Data'!E95))="","",OFFSET('Water Data'!$E$27,0,10*ROW('Water Data'!E95)))</f>
        <v/>
      </c>
      <c r="BW101" s="297" t="str">
        <f ca="true">+IF(OFFSET('Water Data'!$E$28,0,10*ROW('Water Data'!E95))="","",OFFSET('Water Data'!$E$28,0,10*ROW('Water Data'!E95)))</f>
        <v/>
      </c>
      <c r="BX101" s="297" t="str">
        <f ca="true">+IF(OFFSET('Water Data'!$E$29,0,10*ROW('Water Data'!E95))="","",OFFSET('Water Data'!$E$29,0,10*ROW('Water Data'!E95)))</f>
        <v/>
      </c>
      <c r="BY101" s="297" t="str">
        <f ca="true">+IF(OFFSET('Water Data'!$F$27,0,10*ROW('Water Data'!F95))="","",OFFSET('Water Data'!$F$27,0,10*ROW('Water Data'!F95)))</f>
        <v/>
      </c>
      <c r="BZ101" s="297" t="str">
        <f ca="true">+IF(OFFSET('Water Data'!$F$28,0,10*ROW('Water Data'!F95))="","",OFFSET('Water Data'!$F$28,0,10*ROW('Water Data'!F95)))</f>
        <v/>
      </c>
      <c r="CA101" s="297" t="str">
        <f ca="true">+IF(OFFSET('Water Data'!$F$29,0,10*ROW('Water Data'!F95))="","",OFFSET('Water Data'!$F$29,0,10*ROW('Water Data'!F95)))</f>
        <v/>
      </c>
      <c r="CB101" s="297" t="str">
        <f ca="true">+IF(OFFSET('Water Data'!$G$27,0,10*ROW('Water Data'!G95))="","",OFFSET('Water Data'!$G$27,0,10*ROW('Water Data'!G95)))</f>
        <v/>
      </c>
      <c r="CC101" s="297" t="str">
        <f ca="true">+IF(OFFSET('Water Data'!$G$28,0,10*ROW('Water Data'!G95))="","",OFFSET('Water Data'!$G$28,0,10*ROW('Water Data'!G95)))</f>
        <v/>
      </c>
      <c r="CD101" s="297" t="str">
        <f ca="true">+IF(OFFSET('Water Data'!$G$29,0,10*ROW('Water Data'!G95))="","",OFFSET('Water Data'!$G$29,0,10*ROW('Water Data'!G95)))</f>
        <v/>
      </c>
      <c r="CE101" s="297" t="str">
        <f ca="true">+IF(OFFSET('Water Data'!$H$27,0,10*ROW('Water Data'!H95))="","",OFFSET('Water Data'!$H$27,0,10*ROW('Water Data'!H95)))</f>
        <v/>
      </c>
      <c r="CF101" s="297" t="str">
        <f ca="true">+IF(OFFSET('Water Data'!$H$28,0,10*ROW('Water Data'!H95))="","",OFFSET('Water Data'!$H$28,0,10*ROW('Water Data'!H95)))</f>
        <v/>
      </c>
      <c r="CG101" s="297" t="str">
        <f ca="true">+IF(OFFSET('Water Data'!$H$29,0,10*ROW('Water Data'!H95))="","",OFFSET('Water Data'!$H$29,0,10*ROW('Water Data'!H95)))</f>
        <v/>
      </c>
      <c r="CH101" s="297" t="str">
        <f ca="true">+IF(OFFSET('Water Data'!$I$27,0,10*ROW('Water Data'!I95))="","",OFFSET('Water Data'!$I$27,0,10*ROW('Water Data'!I95)))</f>
        <v/>
      </c>
      <c r="CI101" s="297" t="str">
        <f ca="true">+IF(OFFSET('Water Data'!$I$28,0,10*ROW('Water Data'!I95))="","",OFFSET('Water Data'!$I$28,0,10*ROW('Water Data'!I95)))</f>
        <v/>
      </c>
      <c r="CJ101" s="297" t="str">
        <f ca="true">+IF(OFFSET('Water Data'!$I$29,0,10*ROW('Water Data'!I95))="","",OFFSET('Water Data'!$I$29,0,10*ROW('Water Data'!I95)))</f>
        <v/>
      </c>
      <c r="CK101" s="297" t="str">
        <f ca="true">+IF(OFFSET('Sanitation Data'!$D$28,0,10*ROW('Sanitation Data'!D95))="","",OFFSET('Sanitation Data'!$D$28,0,10*ROW('Sanitation Data'!D95)))</f>
        <v/>
      </c>
      <c r="CL101" s="297" t="str">
        <f ca="true">+IF(OFFSET('Sanitation Data'!$D$29,0,10*ROW('Sanitation Data'!D95))="","",OFFSET('Sanitation Data'!$D$29,0,10*ROW('Sanitation Data'!D95)))</f>
        <v/>
      </c>
      <c r="CM101" s="297" t="str">
        <f ca="true">+IF(OFFSET('Sanitation Data'!$D$30,0,10*ROW('Sanitation Data'!D95))="","",OFFSET('Sanitation Data'!$D$30,0,10*ROW('Sanitation Data'!D95)))</f>
        <v/>
      </c>
      <c r="CN101" s="297" t="str">
        <f ca="true">+IF(OFFSET('Sanitation Data'!$D$31,0,10*ROW('Sanitation Data'!D95))="","",OFFSET('Sanitation Data'!$D$31,0,10*ROW('Sanitation Data'!D95)))</f>
        <v/>
      </c>
      <c r="CO101" s="297" t="str">
        <f ca="true">+IF(OFFSET('Sanitation Data'!$D$32,0,10*ROW('Sanitation Data'!D95))="","",OFFSET('Sanitation Data'!$D$32,0,10*ROW('Sanitation Data'!D95)))</f>
        <v/>
      </c>
      <c r="CP101" s="297" t="str">
        <f ca="true">+IF(OFFSET('Sanitation Data'!$E$28,0,10*ROW('Sanitation Data'!E95))="","",OFFSET('Sanitation Data'!$E$28,0,10*ROW('Sanitation Data'!E95)))</f>
        <v/>
      </c>
      <c r="CQ101" s="297" t="str">
        <f ca="true">+IF(OFFSET('Sanitation Data'!$E$29,0,10*ROW('Sanitation Data'!E95))="","",OFFSET('Sanitation Data'!$E$29,0,10*ROW('Sanitation Data'!E95)))</f>
        <v/>
      </c>
      <c r="CR101" s="297" t="str">
        <f ca="true">+IF(OFFSET('Sanitation Data'!$E$30,0,10*ROW('Sanitation Data'!E95))="","",OFFSET('Sanitation Data'!$E$30,0,10*ROW('Sanitation Data'!E95)))</f>
        <v/>
      </c>
      <c r="CS101" s="297" t="str">
        <f ca="true">+IF(OFFSET('Sanitation Data'!$E$31,0,10*ROW('Sanitation Data'!E95))="","",OFFSET('Sanitation Data'!$E$31,0,10*ROW('Sanitation Data'!E95)))</f>
        <v/>
      </c>
      <c r="CT101" s="297" t="str">
        <f ca="true">+IF(OFFSET('Sanitation Data'!$E$32,0,10*ROW('Sanitation Data'!E95))="","",OFFSET('Sanitation Data'!$E$32,0,10*ROW('Sanitation Data'!E95)))</f>
        <v/>
      </c>
      <c r="CU101" s="297" t="str">
        <f ca="true">+IF(OFFSET('Sanitation Data'!$F$28,0,10*ROW('Sanitation Data'!F95))="","",OFFSET('Sanitation Data'!$F$28,0,10*ROW('Sanitation Data'!F95)))</f>
        <v/>
      </c>
      <c r="CV101" s="297" t="str">
        <f ca="true">+IF(OFFSET('Sanitation Data'!$F$29,0,10*ROW('Sanitation Data'!F95))="","",OFFSET('Sanitation Data'!$F$29,0,10*ROW('Sanitation Data'!F95)))</f>
        <v/>
      </c>
      <c r="CW101" s="297" t="str">
        <f ca="true">+IF(OFFSET('Sanitation Data'!$F$30,0,10*ROW('Sanitation Data'!F95))="","",OFFSET('Sanitation Data'!$F$30,0,10*ROW('Sanitation Data'!F95)))</f>
        <v/>
      </c>
      <c r="CX101" s="297" t="str">
        <f ca="true">+IF(OFFSET('Sanitation Data'!$F$31,0,10*ROW('Sanitation Data'!F95))="","",OFFSET('Sanitation Data'!$F$31,0,10*ROW('Sanitation Data'!F95)))</f>
        <v/>
      </c>
      <c r="CY101" s="297" t="str">
        <f ca="true">+IF(OFFSET('Sanitation Data'!$F$32,0,10*ROW('Sanitation Data'!F95))="","",OFFSET('Sanitation Data'!$F$32,0,10*ROW('Sanitation Data'!F95)))</f>
        <v/>
      </c>
      <c r="CZ101" s="297" t="str">
        <f ca="true">+IF(OFFSET('Sanitation Data'!$G$28,0,10*ROW('Sanitation Data'!G95))="","",OFFSET('Sanitation Data'!$G$28,0,10*ROW('Sanitation Data'!G95)))</f>
        <v/>
      </c>
      <c r="DA101" s="297" t="str">
        <f ca="true">+IF(OFFSET('Sanitation Data'!$G$29,0,10*ROW('Sanitation Data'!G95))="","",OFFSET('Sanitation Data'!$G$29,0,10*ROW('Sanitation Data'!G95)))</f>
        <v/>
      </c>
      <c r="DB101" s="297" t="str">
        <f ca="true">+IF(OFFSET('Sanitation Data'!$G$30,0,10*ROW('Sanitation Data'!G95))="","",OFFSET('Sanitation Data'!$G$30,0,10*ROW('Sanitation Data'!G95)))</f>
        <v/>
      </c>
      <c r="DC101" s="297" t="str">
        <f ca="true">+IF(OFFSET('Sanitation Data'!$G$31,0,10*ROW('Sanitation Data'!G95))="","",OFFSET('Sanitation Data'!$G$31,0,10*ROW('Sanitation Data'!G95)))</f>
        <v/>
      </c>
      <c r="DD101" s="297" t="str">
        <f ca="true">+IF(OFFSET('Sanitation Data'!$G$32,0,10*ROW('Sanitation Data'!G95))="","",OFFSET('Sanitation Data'!$G$32,0,10*ROW('Sanitation Data'!G95)))</f>
        <v/>
      </c>
      <c r="DE101" s="297" t="str">
        <f ca="true">+IF(OFFSET('Sanitation Data'!$H$28,0,10*ROW('Sanitation Data'!H95))="","",OFFSET('Sanitation Data'!$H$28,0,10*ROW('Sanitation Data'!H95)))</f>
        <v/>
      </c>
      <c r="DF101" s="297" t="str">
        <f ca="true">+IF(OFFSET('Sanitation Data'!$H$29,0,10*ROW('Sanitation Data'!H95))="","",OFFSET('Sanitation Data'!$H$29,0,10*ROW('Sanitation Data'!H95)))</f>
        <v/>
      </c>
      <c r="DG101" s="297" t="str">
        <f ca="true">+IF(OFFSET('Sanitation Data'!$H$30,0,10*ROW('Sanitation Data'!H95))="","",OFFSET('Sanitation Data'!$H$30,0,10*ROW('Sanitation Data'!H95)))</f>
        <v/>
      </c>
      <c r="DH101" s="297" t="str">
        <f ca="true">+IF(OFFSET('Sanitation Data'!$H$31,0,10*ROW('Sanitation Data'!H95))="","",OFFSET('Sanitation Data'!$H$31,0,10*ROW('Sanitation Data'!H95)))</f>
        <v/>
      </c>
      <c r="DI101" s="297" t="str">
        <f ca="true">+IF(OFFSET('Sanitation Data'!$H$32,0,10*ROW('Sanitation Data'!H95))="","",OFFSET('Sanitation Data'!$H$32,0,10*ROW('Sanitation Data'!H95)))</f>
        <v/>
      </c>
      <c r="DJ101" s="297" t="str">
        <f ca="true">+IF(OFFSET('Sanitation Data'!$I$28,0,10*ROW('Sanitation Data'!I95))="","",OFFSET('Sanitation Data'!$I$28,0,10*ROW('Sanitation Data'!I95)))</f>
        <v/>
      </c>
      <c r="DK101" s="297" t="str">
        <f ca="true">+IF(OFFSET('Sanitation Data'!$I$29,0,10*ROW('Sanitation Data'!I95))="","",OFFSET('Sanitation Data'!$I$29,0,10*ROW('Sanitation Data'!I95)))</f>
        <v/>
      </c>
      <c r="DL101" s="297" t="str">
        <f ca="true">+IF(OFFSET('Sanitation Data'!$I$30,0,10*ROW('Sanitation Data'!I95))="","",OFFSET('Sanitation Data'!$I$30,0,10*ROW('Sanitation Data'!I95)))</f>
        <v/>
      </c>
      <c r="DM101" s="297" t="str">
        <f ca="true">+IF(OFFSET('Sanitation Data'!$I$31,0,10*ROW('Sanitation Data'!I95))="","",OFFSET('Sanitation Data'!$I$31,0,10*ROW('Sanitation Data'!I95)))</f>
        <v/>
      </c>
      <c r="DN101" s="297" t="str">
        <f ca="true">+IF(OFFSET('Sanitation Data'!$I$32,0,10*ROW('Sanitation Data'!I95))="","",OFFSET('Sanitation Data'!$I$32,0,10*ROW('Sanitation Data'!I95)))</f>
        <v/>
      </c>
      <c r="DO101" s="297" t="str">
        <f ca="true">+IF(OFFSET('Hygiene Data'!$D$11,0,10*ROW('Hygiene Data'!D95))="","",OFFSET('Hygiene Data'!$D$11,0,10*ROW('Hygiene Data'!D95)))</f>
        <v/>
      </c>
      <c r="DP101" s="297" t="str">
        <f ca="true">+IF(OFFSET('Hygiene Data'!$D$12,0,10*ROW('Hygiene Data'!D95))="","",OFFSET('Hygiene Data'!$D$12,0,10*ROW('Hygiene Data'!D95)))</f>
        <v/>
      </c>
      <c r="DQ101" s="297" t="str">
        <f ca="true">+IF(OFFSET('Hygiene Data'!$D$13,0,10*ROW('Hygiene Data'!D95))="","",OFFSET('Hygiene Data'!$D$13,0,10*ROW('Hygiene Data'!D95)))</f>
        <v/>
      </c>
      <c r="DR101" s="297" t="str">
        <f ca="true">+IF(OFFSET('Hygiene Data'!$E$11,0,10*ROW('Hygiene Data'!E95))="","",OFFSET('Hygiene Data'!$E$11,0,10*ROW('Hygiene Data'!E95)))</f>
        <v/>
      </c>
      <c r="DS101" s="297" t="str">
        <f ca="true">+IF(OFFSET('Hygiene Data'!$E$12,0,10*ROW('Hygiene Data'!E95))="","",OFFSET('Hygiene Data'!$E$12,0,10*ROW('Hygiene Data'!E95)))</f>
        <v/>
      </c>
      <c r="DT101" s="297" t="str">
        <f ca="true">+IF(OFFSET('Hygiene Data'!$E$13,0,10*ROW('Hygiene Data'!E95))="","",OFFSET('Hygiene Data'!$E$13,0,10*ROW('Hygiene Data'!E95)))</f>
        <v/>
      </c>
      <c r="DU101" s="297" t="str">
        <f ca="true">+IF(OFFSET('Hygiene Data'!$F$11,0,10*ROW('Hygiene Data'!F95))="","",OFFSET('Hygiene Data'!$F$11,0,10*ROW('Hygiene Data'!F95)))</f>
        <v/>
      </c>
      <c r="DV101" s="297" t="str">
        <f ca="true">+IF(OFFSET('Hygiene Data'!$F$12,0,10*ROW('Hygiene Data'!F95))="","",OFFSET('Hygiene Data'!$F$12,0,10*ROW('Hygiene Data'!F95)))</f>
        <v/>
      </c>
      <c r="DW101" s="297" t="str">
        <f ca="true">+IF(OFFSET('Hygiene Data'!$F$13,0,10*ROW('Hygiene Data'!F95))="","",OFFSET('Hygiene Data'!$F$13,0,10*ROW('Hygiene Data'!F95)))</f>
        <v/>
      </c>
      <c r="DX101" s="297" t="str">
        <f ca="true">+IF(OFFSET('Hygiene Data'!$G$11,0,10*ROW('Hygiene Data'!G95))="","",OFFSET('Hygiene Data'!$G$11,0,10*ROW('Hygiene Data'!G95)))</f>
        <v/>
      </c>
      <c r="DY101" s="297" t="str">
        <f ca="true">+IF(OFFSET('Hygiene Data'!$G$12,0,10*ROW('Hygiene Data'!G95))="","",OFFSET('Hygiene Data'!$G$12,0,10*ROW('Hygiene Data'!G95)))</f>
        <v/>
      </c>
      <c r="DZ101" s="297" t="str">
        <f ca="true">+IF(OFFSET('Hygiene Data'!$G$13,0,10*ROW('Hygiene Data'!G95))="","",OFFSET('Hygiene Data'!$G$13,0,10*ROW('Hygiene Data'!G95)))</f>
        <v/>
      </c>
      <c r="EA101" s="297" t="str">
        <f ca="true">+IF(OFFSET('Hygiene Data'!$H$11,0,10*ROW('Hygiene Data'!H95))="","",OFFSET('Hygiene Data'!$H$11,0,10*ROW('Hygiene Data'!H95)))</f>
        <v/>
      </c>
      <c r="EB101" s="297" t="str">
        <f ca="true">+IF(OFFSET('Hygiene Data'!$H$12,0,10*ROW('Hygiene Data'!H95))="","",OFFSET('Hygiene Data'!$H$12,0,10*ROW('Hygiene Data'!H95)))</f>
        <v/>
      </c>
      <c r="EC101" s="297" t="str">
        <f ca="true">+IF(OFFSET('Hygiene Data'!$H$13,0,10*ROW('Hygiene Data'!H95))="","",OFFSET('Hygiene Data'!$H$13,0,10*ROW('Hygiene Data'!H95)))</f>
        <v/>
      </c>
      <c r="ED101" s="297" t="str">
        <f ca="true">+IF(OFFSET('Hygiene Data'!$I$11,0,10*ROW('Hygiene Data'!I95))="","",OFFSET('Hygiene Data'!$I$11,0,10*ROW('Hygiene Data'!I95)))</f>
        <v/>
      </c>
      <c r="EE101" s="297" t="str">
        <f ca="true">+IF(OFFSET('Hygiene Data'!$I$12,0,10*ROW('Hygiene Data'!I95))="","",OFFSET('Hygiene Data'!$I$12,0,10*ROW('Hygiene Data'!I95)))</f>
        <v/>
      </c>
      <c r="EF101" s="29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7"/>
      <c r="BS102" s="297" t="str">
        <f ca="true">+IF(OFFSET('Water Data'!$D$27,0,10*ROW('Water Data'!D96))="","",OFFSET('Water Data'!$D$27,0,10*ROW('Water Data'!D96)))</f>
        <v/>
      </c>
      <c r="BT102" s="297" t="str">
        <f ca="true">+IF(OFFSET('Water Data'!$D$28,0,10*ROW('Water Data'!D96))="","",OFFSET('Water Data'!$D$28,0,10*ROW('Water Data'!D96)))</f>
        <v/>
      </c>
      <c r="BU102" s="297" t="str">
        <f ca="true">+IF(OFFSET('Water Data'!$D$29,0,10*ROW('Water Data'!D96))="","",OFFSET('Water Data'!$D$29,0,10*ROW('Water Data'!D96)))</f>
        <v/>
      </c>
      <c r="BV102" s="297" t="str">
        <f ca="true">+IF(OFFSET('Water Data'!$E$27,0,10*ROW('Water Data'!E96))="","",OFFSET('Water Data'!$E$27,0,10*ROW('Water Data'!E96)))</f>
        <v/>
      </c>
      <c r="BW102" s="297" t="str">
        <f ca="true">+IF(OFFSET('Water Data'!$E$28,0,10*ROW('Water Data'!E96))="","",OFFSET('Water Data'!$E$28,0,10*ROW('Water Data'!E96)))</f>
        <v/>
      </c>
      <c r="BX102" s="297" t="str">
        <f ca="true">+IF(OFFSET('Water Data'!$E$29,0,10*ROW('Water Data'!E96))="","",OFFSET('Water Data'!$E$29,0,10*ROW('Water Data'!E96)))</f>
        <v/>
      </c>
      <c r="BY102" s="297" t="str">
        <f ca="true">+IF(OFFSET('Water Data'!$F$27,0,10*ROW('Water Data'!F96))="","",OFFSET('Water Data'!$F$27,0,10*ROW('Water Data'!F96)))</f>
        <v/>
      </c>
      <c r="BZ102" s="297" t="str">
        <f ca="true">+IF(OFFSET('Water Data'!$F$28,0,10*ROW('Water Data'!F96))="","",OFFSET('Water Data'!$F$28,0,10*ROW('Water Data'!F96)))</f>
        <v/>
      </c>
      <c r="CA102" s="297" t="str">
        <f ca="true">+IF(OFFSET('Water Data'!$F$29,0,10*ROW('Water Data'!F96))="","",OFFSET('Water Data'!$F$29,0,10*ROW('Water Data'!F96)))</f>
        <v/>
      </c>
      <c r="CB102" s="297" t="str">
        <f ca="true">+IF(OFFSET('Water Data'!$G$27,0,10*ROW('Water Data'!G96))="","",OFFSET('Water Data'!$G$27,0,10*ROW('Water Data'!G96)))</f>
        <v/>
      </c>
      <c r="CC102" s="297" t="str">
        <f ca="true">+IF(OFFSET('Water Data'!$G$28,0,10*ROW('Water Data'!G96))="","",OFFSET('Water Data'!$G$28,0,10*ROW('Water Data'!G96)))</f>
        <v/>
      </c>
      <c r="CD102" s="297" t="str">
        <f ca="true">+IF(OFFSET('Water Data'!$G$29,0,10*ROW('Water Data'!G96))="","",OFFSET('Water Data'!$G$29,0,10*ROW('Water Data'!G96)))</f>
        <v/>
      </c>
      <c r="CE102" s="297" t="str">
        <f ca="true">+IF(OFFSET('Water Data'!$H$27,0,10*ROW('Water Data'!H96))="","",OFFSET('Water Data'!$H$27,0,10*ROW('Water Data'!H96)))</f>
        <v/>
      </c>
      <c r="CF102" s="297" t="str">
        <f ca="true">+IF(OFFSET('Water Data'!$H$28,0,10*ROW('Water Data'!H96))="","",OFFSET('Water Data'!$H$28,0,10*ROW('Water Data'!H96)))</f>
        <v/>
      </c>
      <c r="CG102" s="297" t="str">
        <f ca="true">+IF(OFFSET('Water Data'!$H$29,0,10*ROW('Water Data'!H96))="","",OFFSET('Water Data'!$H$29,0,10*ROW('Water Data'!H96)))</f>
        <v/>
      </c>
      <c r="CH102" s="297" t="str">
        <f ca="true">+IF(OFFSET('Water Data'!$I$27,0,10*ROW('Water Data'!I96))="","",OFFSET('Water Data'!$I$27,0,10*ROW('Water Data'!I96)))</f>
        <v/>
      </c>
      <c r="CI102" s="297" t="str">
        <f ca="true">+IF(OFFSET('Water Data'!$I$28,0,10*ROW('Water Data'!I96))="","",OFFSET('Water Data'!$I$28,0,10*ROW('Water Data'!I96)))</f>
        <v/>
      </c>
      <c r="CJ102" s="297" t="str">
        <f ca="true">+IF(OFFSET('Water Data'!$I$29,0,10*ROW('Water Data'!I96))="","",OFFSET('Water Data'!$I$29,0,10*ROW('Water Data'!I96)))</f>
        <v/>
      </c>
      <c r="CK102" s="297" t="str">
        <f ca="true">+IF(OFFSET('Sanitation Data'!$D$28,0,10*ROW('Sanitation Data'!D96))="","",OFFSET('Sanitation Data'!$D$28,0,10*ROW('Sanitation Data'!D96)))</f>
        <v/>
      </c>
      <c r="CL102" s="297" t="str">
        <f ca="true">+IF(OFFSET('Sanitation Data'!$D$29,0,10*ROW('Sanitation Data'!D96))="","",OFFSET('Sanitation Data'!$D$29,0,10*ROW('Sanitation Data'!D96)))</f>
        <v/>
      </c>
      <c r="CM102" s="297" t="str">
        <f ca="true">+IF(OFFSET('Sanitation Data'!$D$30,0,10*ROW('Sanitation Data'!D96))="","",OFFSET('Sanitation Data'!$D$30,0,10*ROW('Sanitation Data'!D96)))</f>
        <v/>
      </c>
      <c r="CN102" s="297" t="str">
        <f ca="true">+IF(OFFSET('Sanitation Data'!$D$31,0,10*ROW('Sanitation Data'!D96))="","",OFFSET('Sanitation Data'!$D$31,0,10*ROW('Sanitation Data'!D96)))</f>
        <v/>
      </c>
      <c r="CO102" s="297" t="str">
        <f ca="true">+IF(OFFSET('Sanitation Data'!$D$32,0,10*ROW('Sanitation Data'!D96))="","",OFFSET('Sanitation Data'!$D$32,0,10*ROW('Sanitation Data'!D96)))</f>
        <v/>
      </c>
      <c r="CP102" s="297" t="str">
        <f ca="true">+IF(OFFSET('Sanitation Data'!$E$28,0,10*ROW('Sanitation Data'!E96))="","",OFFSET('Sanitation Data'!$E$28,0,10*ROW('Sanitation Data'!E96)))</f>
        <v/>
      </c>
      <c r="CQ102" s="297" t="str">
        <f ca="true">+IF(OFFSET('Sanitation Data'!$E$29,0,10*ROW('Sanitation Data'!E96))="","",OFFSET('Sanitation Data'!$E$29,0,10*ROW('Sanitation Data'!E96)))</f>
        <v/>
      </c>
      <c r="CR102" s="297" t="str">
        <f ca="true">+IF(OFFSET('Sanitation Data'!$E$30,0,10*ROW('Sanitation Data'!E96))="","",OFFSET('Sanitation Data'!$E$30,0,10*ROW('Sanitation Data'!E96)))</f>
        <v/>
      </c>
      <c r="CS102" s="297" t="str">
        <f ca="true">+IF(OFFSET('Sanitation Data'!$E$31,0,10*ROW('Sanitation Data'!E96))="","",OFFSET('Sanitation Data'!$E$31,0,10*ROW('Sanitation Data'!E96)))</f>
        <v/>
      </c>
      <c r="CT102" s="297" t="str">
        <f ca="true">+IF(OFFSET('Sanitation Data'!$E$32,0,10*ROW('Sanitation Data'!E96))="","",OFFSET('Sanitation Data'!$E$32,0,10*ROW('Sanitation Data'!E96)))</f>
        <v/>
      </c>
      <c r="CU102" s="297" t="str">
        <f ca="true">+IF(OFFSET('Sanitation Data'!$F$28,0,10*ROW('Sanitation Data'!F96))="","",OFFSET('Sanitation Data'!$F$28,0,10*ROW('Sanitation Data'!F96)))</f>
        <v/>
      </c>
      <c r="CV102" s="297" t="str">
        <f ca="true">+IF(OFFSET('Sanitation Data'!$F$29,0,10*ROW('Sanitation Data'!F96))="","",OFFSET('Sanitation Data'!$F$29,0,10*ROW('Sanitation Data'!F96)))</f>
        <v/>
      </c>
      <c r="CW102" s="297" t="str">
        <f ca="true">+IF(OFFSET('Sanitation Data'!$F$30,0,10*ROW('Sanitation Data'!F96))="","",OFFSET('Sanitation Data'!$F$30,0,10*ROW('Sanitation Data'!F96)))</f>
        <v/>
      </c>
      <c r="CX102" s="297" t="str">
        <f ca="true">+IF(OFFSET('Sanitation Data'!$F$31,0,10*ROW('Sanitation Data'!F96))="","",OFFSET('Sanitation Data'!$F$31,0,10*ROW('Sanitation Data'!F96)))</f>
        <v/>
      </c>
      <c r="CY102" s="297" t="str">
        <f ca="true">+IF(OFFSET('Sanitation Data'!$F$32,0,10*ROW('Sanitation Data'!F96))="","",OFFSET('Sanitation Data'!$F$32,0,10*ROW('Sanitation Data'!F96)))</f>
        <v/>
      </c>
      <c r="CZ102" s="297" t="str">
        <f ca="true">+IF(OFFSET('Sanitation Data'!$G$28,0,10*ROW('Sanitation Data'!G96))="","",OFFSET('Sanitation Data'!$G$28,0,10*ROW('Sanitation Data'!G96)))</f>
        <v/>
      </c>
      <c r="DA102" s="297" t="str">
        <f ca="true">+IF(OFFSET('Sanitation Data'!$G$29,0,10*ROW('Sanitation Data'!G96))="","",OFFSET('Sanitation Data'!$G$29,0,10*ROW('Sanitation Data'!G96)))</f>
        <v/>
      </c>
      <c r="DB102" s="297" t="str">
        <f ca="true">+IF(OFFSET('Sanitation Data'!$G$30,0,10*ROW('Sanitation Data'!G96))="","",OFFSET('Sanitation Data'!$G$30,0,10*ROW('Sanitation Data'!G96)))</f>
        <v/>
      </c>
      <c r="DC102" s="297" t="str">
        <f ca="true">+IF(OFFSET('Sanitation Data'!$G$31,0,10*ROW('Sanitation Data'!G96))="","",OFFSET('Sanitation Data'!$G$31,0,10*ROW('Sanitation Data'!G96)))</f>
        <v/>
      </c>
      <c r="DD102" s="297" t="str">
        <f ca="true">+IF(OFFSET('Sanitation Data'!$G$32,0,10*ROW('Sanitation Data'!G96))="","",OFFSET('Sanitation Data'!$G$32,0,10*ROW('Sanitation Data'!G96)))</f>
        <v/>
      </c>
      <c r="DE102" s="297" t="str">
        <f ca="true">+IF(OFFSET('Sanitation Data'!$H$28,0,10*ROW('Sanitation Data'!H96))="","",OFFSET('Sanitation Data'!$H$28,0,10*ROW('Sanitation Data'!H96)))</f>
        <v/>
      </c>
      <c r="DF102" s="297" t="str">
        <f ca="true">+IF(OFFSET('Sanitation Data'!$H$29,0,10*ROW('Sanitation Data'!H96))="","",OFFSET('Sanitation Data'!$H$29,0,10*ROW('Sanitation Data'!H96)))</f>
        <v/>
      </c>
      <c r="DG102" s="297" t="str">
        <f ca="true">+IF(OFFSET('Sanitation Data'!$H$30,0,10*ROW('Sanitation Data'!H96))="","",OFFSET('Sanitation Data'!$H$30,0,10*ROW('Sanitation Data'!H96)))</f>
        <v/>
      </c>
      <c r="DH102" s="297" t="str">
        <f ca="true">+IF(OFFSET('Sanitation Data'!$H$31,0,10*ROW('Sanitation Data'!H96))="","",OFFSET('Sanitation Data'!$H$31,0,10*ROW('Sanitation Data'!H96)))</f>
        <v/>
      </c>
      <c r="DI102" s="297" t="str">
        <f ca="true">+IF(OFFSET('Sanitation Data'!$H$32,0,10*ROW('Sanitation Data'!H96))="","",OFFSET('Sanitation Data'!$H$32,0,10*ROW('Sanitation Data'!H96)))</f>
        <v/>
      </c>
      <c r="DJ102" s="297" t="str">
        <f ca="true">+IF(OFFSET('Sanitation Data'!$I$28,0,10*ROW('Sanitation Data'!I96))="","",OFFSET('Sanitation Data'!$I$28,0,10*ROW('Sanitation Data'!I96)))</f>
        <v/>
      </c>
      <c r="DK102" s="297" t="str">
        <f ca="true">+IF(OFFSET('Sanitation Data'!$I$29,0,10*ROW('Sanitation Data'!I96))="","",OFFSET('Sanitation Data'!$I$29,0,10*ROW('Sanitation Data'!I96)))</f>
        <v/>
      </c>
      <c r="DL102" s="297" t="str">
        <f ca="true">+IF(OFFSET('Sanitation Data'!$I$30,0,10*ROW('Sanitation Data'!I96))="","",OFFSET('Sanitation Data'!$I$30,0,10*ROW('Sanitation Data'!I96)))</f>
        <v/>
      </c>
      <c r="DM102" s="297" t="str">
        <f ca="true">+IF(OFFSET('Sanitation Data'!$I$31,0,10*ROW('Sanitation Data'!I96))="","",OFFSET('Sanitation Data'!$I$31,0,10*ROW('Sanitation Data'!I96)))</f>
        <v/>
      </c>
      <c r="DN102" s="297" t="str">
        <f ca="true">+IF(OFFSET('Sanitation Data'!$I$32,0,10*ROW('Sanitation Data'!I96))="","",OFFSET('Sanitation Data'!$I$32,0,10*ROW('Sanitation Data'!I96)))</f>
        <v/>
      </c>
      <c r="DO102" s="297" t="str">
        <f ca="true">+IF(OFFSET('Hygiene Data'!$D$11,0,10*ROW('Hygiene Data'!D96))="","",OFFSET('Hygiene Data'!$D$11,0,10*ROW('Hygiene Data'!D96)))</f>
        <v/>
      </c>
      <c r="DP102" s="297" t="str">
        <f ca="true">+IF(OFFSET('Hygiene Data'!$D$12,0,10*ROW('Hygiene Data'!D96))="","",OFFSET('Hygiene Data'!$D$12,0,10*ROW('Hygiene Data'!D96)))</f>
        <v/>
      </c>
      <c r="DQ102" s="297" t="str">
        <f ca="true">+IF(OFFSET('Hygiene Data'!$D$13,0,10*ROW('Hygiene Data'!D96))="","",OFFSET('Hygiene Data'!$D$13,0,10*ROW('Hygiene Data'!D96)))</f>
        <v/>
      </c>
      <c r="DR102" s="297" t="str">
        <f ca="true">+IF(OFFSET('Hygiene Data'!$E$11,0,10*ROW('Hygiene Data'!E96))="","",OFFSET('Hygiene Data'!$E$11,0,10*ROW('Hygiene Data'!E96)))</f>
        <v/>
      </c>
      <c r="DS102" s="297" t="str">
        <f ca="true">+IF(OFFSET('Hygiene Data'!$E$12,0,10*ROW('Hygiene Data'!E96))="","",OFFSET('Hygiene Data'!$E$12,0,10*ROW('Hygiene Data'!E96)))</f>
        <v/>
      </c>
      <c r="DT102" s="297" t="str">
        <f ca="true">+IF(OFFSET('Hygiene Data'!$E$13,0,10*ROW('Hygiene Data'!E96))="","",OFFSET('Hygiene Data'!$E$13,0,10*ROW('Hygiene Data'!E96)))</f>
        <v/>
      </c>
      <c r="DU102" s="297" t="str">
        <f ca="true">+IF(OFFSET('Hygiene Data'!$F$11,0,10*ROW('Hygiene Data'!F96))="","",OFFSET('Hygiene Data'!$F$11,0,10*ROW('Hygiene Data'!F96)))</f>
        <v/>
      </c>
      <c r="DV102" s="297" t="str">
        <f ca="true">+IF(OFFSET('Hygiene Data'!$F$12,0,10*ROW('Hygiene Data'!F96))="","",OFFSET('Hygiene Data'!$F$12,0,10*ROW('Hygiene Data'!F96)))</f>
        <v/>
      </c>
      <c r="DW102" s="297" t="str">
        <f ca="true">+IF(OFFSET('Hygiene Data'!$F$13,0,10*ROW('Hygiene Data'!F96))="","",OFFSET('Hygiene Data'!$F$13,0,10*ROW('Hygiene Data'!F96)))</f>
        <v/>
      </c>
      <c r="DX102" s="297" t="str">
        <f ca="true">+IF(OFFSET('Hygiene Data'!$G$11,0,10*ROW('Hygiene Data'!G96))="","",OFFSET('Hygiene Data'!$G$11,0,10*ROW('Hygiene Data'!G96)))</f>
        <v/>
      </c>
      <c r="DY102" s="297" t="str">
        <f ca="true">+IF(OFFSET('Hygiene Data'!$G$12,0,10*ROW('Hygiene Data'!G96))="","",OFFSET('Hygiene Data'!$G$12,0,10*ROW('Hygiene Data'!G96)))</f>
        <v/>
      </c>
      <c r="DZ102" s="297" t="str">
        <f ca="true">+IF(OFFSET('Hygiene Data'!$G$13,0,10*ROW('Hygiene Data'!G96))="","",OFFSET('Hygiene Data'!$G$13,0,10*ROW('Hygiene Data'!G96)))</f>
        <v/>
      </c>
      <c r="EA102" s="297" t="str">
        <f ca="true">+IF(OFFSET('Hygiene Data'!$H$11,0,10*ROW('Hygiene Data'!H96))="","",OFFSET('Hygiene Data'!$H$11,0,10*ROW('Hygiene Data'!H96)))</f>
        <v/>
      </c>
      <c r="EB102" s="297" t="str">
        <f ca="true">+IF(OFFSET('Hygiene Data'!$H$12,0,10*ROW('Hygiene Data'!H96))="","",OFFSET('Hygiene Data'!$H$12,0,10*ROW('Hygiene Data'!H96)))</f>
        <v/>
      </c>
      <c r="EC102" s="297" t="str">
        <f ca="true">+IF(OFFSET('Hygiene Data'!$H$13,0,10*ROW('Hygiene Data'!H96))="","",OFFSET('Hygiene Data'!$H$13,0,10*ROW('Hygiene Data'!H96)))</f>
        <v/>
      </c>
      <c r="ED102" s="297" t="str">
        <f ca="true">+IF(OFFSET('Hygiene Data'!$I$11,0,10*ROW('Hygiene Data'!I96))="","",OFFSET('Hygiene Data'!$I$11,0,10*ROW('Hygiene Data'!I96)))</f>
        <v/>
      </c>
      <c r="EE102" s="297" t="str">
        <f ca="true">+IF(OFFSET('Hygiene Data'!$I$12,0,10*ROW('Hygiene Data'!I96))="","",OFFSET('Hygiene Data'!$I$12,0,10*ROW('Hygiene Data'!I96)))</f>
        <v/>
      </c>
      <c r="EF102" s="29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7"/>
      <c r="BS103" s="297" t="str">
        <f ca="true">+IF(OFFSET('Water Data'!$D$27,0,10*ROW('Water Data'!D97))="","",OFFSET('Water Data'!$D$27,0,10*ROW('Water Data'!D97)))</f>
        <v/>
      </c>
      <c r="BT103" s="297" t="str">
        <f ca="true">+IF(OFFSET('Water Data'!$D$28,0,10*ROW('Water Data'!D97))="","",OFFSET('Water Data'!$D$28,0,10*ROW('Water Data'!D97)))</f>
        <v/>
      </c>
      <c r="BU103" s="297" t="str">
        <f ca="true">+IF(OFFSET('Water Data'!$D$29,0,10*ROW('Water Data'!D97))="","",OFFSET('Water Data'!$D$29,0,10*ROW('Water Data'!D97)))</f>
        <v/>
      </c>
      <c r="BV103" s="297" t="str">
        <f ca="true">+IF(OFFSET('Water Data'!$E$27,0,10*ROW('Water Data'!E97))="","",OFFSET('Water Data'!$E$27,0,10*ROW('Water Data'!E97)))</f>
        <v/>
      </c>
      <c r="BW103" s="297" t="str">
        <f ca="true">+IF(OFFSET('Water Data'!$E$28,0,10*ROW('Water Data'!E97))="","",OFFSET('Water Data'!$E$28,0,10*ROW('Water Data'!E97)))</f>
        <v/>
      </c>
      <c r="BX103" s="297" t="str">
        <f ca="true">+IF(OFFSET('Water Data'!$E$29,0,10*ROW('Water Data'!E97))="","",OFFSET('Water Data'!$E$29,0,10*ROW('Water Data'!E97)))</f>
        <v/>
      </c>
      <c r="BY103" s="297" t="str">
        <f ca="true">+IF(OFFSET('Water Data'!$F$27,0,10*ROW('Water Data'!F97))="","",OFFSET('Water Data'!$F$27,0,10*ROW('Water Data'!F97)))</f>
        <v/>
      </c>
      <c r="BZ103" s="297" t="str">
        <f ca="true">+IF(OFFSET('Water Data'!$F$28,0,10*ROW('Water Data'!F97))="","",OFFSET('Water Data'!$F$28,0,10*ROW('Water Data'!F97)))</f>
        <v/>
      </c>
      <c r="CA103" s="297" t="str">
        <f ca="true">+IF(OFFSET('Water Data'!$F$29,0,10*ROW('Water Data'!F97))="","",OFFSET('Water Data'!$F$29,0,10*ROW('Water Data'!F97)))</f>
        <v/>
      </c>
      <c r="CB103" s="297" t="str">
        <f ca="true">+IF(OFFSET('Water Data'!$G$27,0,10*ROW('Water Data'!G97))="","",OFFSET('Water Data'!$G$27,0,10*ROW('Water Data'!G97)))</f>
        <v/>
      </c>
      <c r="CC103" s="297" t="str">
        <f ca="true">+IF(OFFSET('Water Data'!$G$28,0,10*ROW('Water Data'!G97))="","",OFFSET('Water Data'!$G$28,0,10*ROW('Water Data'!G97)))</f>
        <v/>
      </c>
      <c r="CD103" s="297" t="str">
        <f ca="true">+IF(OFFSET('Water Data'!$G$29,0,10*ROW('Water Data'!G97))="","",OFFSET('Water Data'!$G$29,0,10*ROW('Water Data'!G97)))</f>
        <v/>
      </c>
      <c r="CE103" s="297" t="str">
        <f ca="true">+IF(OFFSET('Water Data'!$H$27,0,10*ROW('Water Data'!H97))="","",OFFSET('Water Data'!$H$27,0,10*ROW('Water Data'!H97)))</f>
        <v/>
      </c>
      <c r="CF103" s="297" t="str">
        <f ca="true">+IF(OFFSET('Water Data'!$H$28,0,10*ROW('Water Data'!H97))="","",OFFSET('Water Data'!$H$28,0,10*ROW('Water Data'!H97)))</f>
        <v/>
      </c>
      <c r="CG103" s="297" t="str">
        <f ca="true">+IF(OFFSET('Water Data'!$H$29,0,10*ROW('Water Data'!H97))="","",OFFSET('Water Data'!$H$29,0,10*ROW('Water Data'!H97)))</f>
        <v/>
      </c>
      <c r="CH103" s="297" t="str">
        <f ca="true">+IF(OFFSET('Water Data'!$I$27,0,10*ROW('Water Data'!I97))="","",OFFSET('Water Data'!$I$27,0,10*ROW('Water Data'!I97)))</f>
        <v/>
      </c>
      <c r="CI103" s="297" t="str">
        <f ca="true">+IF(OFFSET('Water Data'!$I$28,0,10*ROW('Water Data'!I97))="","",OFFSET('Water Data'!$I$28,0,10*ROW('Water Data'!I97)))</f>
        <v/>
      </c>
      <c r="CJ103" s="297" t="str">
        <f ca="true">+IF(OFFSET('Water Data'!$I$29,0,10*ROW('Water Data'!I97))="","",OFFSET('Water Data'!$I$29,0,10*ROW('Water Data'!I97)))</f>
        <v/>
      </c>
      <c r="CK103" s="297" t="str">
        <f ca="true">+IF(OFFSET('Sanitation Data'!$D$28,0,10*ROW('Sanitation Data'!D97))="","",OFFSET('Sanitation Data'!$D$28,0,10*ROW('Sanitation Data'!D97)))</f>
        <v/>
      </c>
      <c r="CL103" s="297" t="str">
        <f ca="true">+IF(OFFSET('Sanitation Data'!$D$29,0,10*ROW('Sanitation Data'!D97))="","",OFFSET('Sanitation Data'!$D$29,0,10*ROW('Sanitation Data'!D97)))</f>
        <v/>
      </c>
      <c r="CM103" s="297" t="str">
        <f ca="true">+IF(OFFSET('Sanitation Data'!$D$30,0,10*ROW('Sanitation Data'!D97))="","",OFFSET('Sanitation Data'!$D$30,0,10*ROW('Sanitation Data'!D97)))</f>
        <v/>
      </c>
      <c r="CN103" s="297" t="str">
        <f ca="true">+IF(OFFSET('Sanitation Data'!$D$31,0,10*ROW('Sanitation Data'!D97))="","",OFFSET('Sanitation Data'!$D$31,0,10*ROW('Sanitation Data'!D97)))</f>
        <v/>
      </c>
      <c r="CO103" s="297" t="str">
        <f ca="true">+IF(OFFSET('Sanitation Data'!$D$32,0,10*ROW('Sanitation Data'!D97))="","",OFFSET('Sanitation Data'!$D$32,0,10*ROW('Sanitation Data'!D97)))</f>
        <v/>
      </c>
      <c r="CP103" s="297" t="str">
        <f ca="true">+IF(OFFSET('Sanitation Data'!$E$28,0,10*ROW('Sanitation Data'!E97))="","",OFFSET('Sanitation Data'!$E$28,0,10*ROW('Sanitation Data'!E97)))</f>
        <v/>
      </c>
      <c r="CQ103" s="297" t="str">
        <f ca="true">+IF(OFFSET('Sanitation Data'!$E$29,0,10*ROW('Sanitation Data'!E97))="","",OFFSET('Sanitation Data'!$E$29,0,10*ROW('Sanitation Data'!E97)))</f>
        <v/>
      </c>
      <c r="CR103" s="297" t="str">
        <f ca="true">+IF(OFFSET('Sanitation Data'!$E$30,0,10*ROW('Sanitation Data'!E97))="","",OFFSET('Sanitation Data'!$E$30,0,10*ROW('Sanitation Data'!E97)))</f>
        <v/>
      </c>
      <c r="CS103" s="297" t="str">
        <f ca="true">+IF(OFFSET('Sanitation Data'!$E$31,0,10*ROW('Sanitation Data'!E97))="","",OFFSET('Sanitation Data'!$E$31,0,10*ROW('Sanitation Data'!E97)))</f>
        <v/>
      </c>
      <c r="CT103" s="297" t="str">
        <f ca="true">+IF(OFFSET('Sanitation Data'!$E$32,0,10*ROW('Sanitation Data'!E97))="","",OFFSET('Sanitation Data'!$E$32,0,10*ROW('Sanitation Data'!E97)))</f>
        <v/>
      </c>
      <c r="CU103" s="297" t="str">
        <f ca="true">+IF(OFFSET('Sanitation Data'!$F$28,0,10*ROW('Sanitation Data'!F97))="","",OFFSET('Sanitation Data'!$F$28,0,10*ROW('Sanitation Data'!F97)))</f>
        <v/>
      </c>
      <c r="CV103" s="297" t="str">
        <f ca="true">+IF(OFFSET('Sanitation Data'!$F$29,0,10*ROW('Sanitation Data'!F97))="","",OFFSET('Sanitation Data'!$F$29,0,10*ROW('Sanitation Data'!F97)))</f>
        <v/>
      </c>
      <c r="CW103" s="297" t="str">
        <f ca="true">+IF(OFFSET('Sanitation Data'!$F$30,0,10*ROW('Sanitation Data'!F97))="","",OFFSET('Sanitation Data'!$F$30,0,10*ROW('Sanitation Data'!F97)))</f>
        <v/>
      </c>
      <c r="CX103" s="297" t="str">
        <f ca="true">+IF(OFFSET('Sanitation Data'!$F$31,0,10*ROW('Sanitation Data'!F97))="","",OFFSET('Sanitation Data'!$F$31,0,10*ROW('Sanitation Data'!F97)))</f>
        <v/>
      </c>
      <c r="CY103" s="297" t="str">
        <f ca="true">+IF(OFFSET('Sanitation Data'!$F$32,0,10*ROW('Sanitation Data'!F97))="","",OFFSET('Sanitation Data'!$F$32,0,10*ROW('Sanitation Data'!F97)))</f>
        <v/>
      </c>
      <c r="CZ103" s="297" t="str">
        <f ca="true">+IF(OFFSET('Sanitation Data'!$G$28,0,10*ROW('Sanitation Data'!G97))="","",OFFSET('Sanitation Data'!$G$28,0,10*ROW('Sanitation Data'!G97)))</f>
        <v/>
      </c>
      <c r="DA103" s="297" t="str">
        <f ca="true">+IF(OFFSET('Sanitation Data'!$G$29,0,10*ROW('Sanitation Data'!G97))="","",OFFSET('Sanitation Data'!$G$29,0,10*ROW('Sanitation Data'!G97)))</f>
        <v/>
      </c>
      <c r="DB103" s="297" t="str">
        <f ca="true">+IF(OFFSET('Sanitation Data'!$G$30,0,10*ROW('Sanitation Data'!G97))="","",OFFSET('Sanitation Data'!$G$30,0,10*ROW('Sanitation Data'!G97)))</f>
        <v/>
      </c>
      <c r="DC103" s="297" t="str">
        <f ca="true">+IF(OFFSET('Sanitation Data'!$G$31,0,10*ROW('Sanitation Data'!G97))="","",OFFSET('Sanitation Data'!$G$31,0,10*ROW('Sanitation Data'!G97)))</f>
        <v/>
      </c>
      <c r="DD103" s="297" t="str">
        <f ca="true">+IF(OFFSET('Sanitation Data'!$G$32,0,10*ROW('Sanitation Data'!G97))="","",OFFSET('Sanitation Data'!$G$32,0,10*ROW('Sanitation Data'!G97)))</f>
        <v/>
      </c>
      <c r="DE103" s="297" t="str">
        <f ca="true">+IF(OFFSET('Sanitation Data'!$H$28,0,10*ROW('Sanitation Data'!H97))="","",OFFSET('Sanitation Data'!$H$28,0,10*ROW('Sanitation Data'!H97)))</f>
        <v/>
      </c>
      <c r="DF103" s="297" t="str">
        <f ca="true">+IF(OFFSET('Sanitation Data'!$H$29,0,10*ROW('Sanitation Data'!H97))="","",OFFSET('Sanitation Data'!$H$29,0,10*ROW('Sanitation Data'!H97)))</f>
        <v/>
      </c>
      <c r="DG103" s="297" t="str">
        <f ca="true">+IF(OFFSET('Sanitation Data'!$H$30,0,10*ROW('Sanitation Data'!H97))="","",OFFSET('Sanitation Data'!$H$30,0,10*ROW('Sanitation Data'!H97)))</f>
        <v/>
      </c>
      <c r="DH103" s="297" t="str">
        <f ca="true">+IF(OFFSET('Sanitation Data'!$H$31,0,10*ROW('Sanitation Data'!H97))="","",OFFSET('Sanitation Data'!$H$31,0,10*ROW('Sanitation Data'!H97)))</f>
        <v/>
      </c>
      <c r="DI103" s="297" t="str">
        <f ca="true">+IF(OFFSET('Sanitation Data'!$H$32,0,10*ROW('Sanitation Data'!H97))="","",OFFSET('Sanitation Data'!$H$32,0,10*ROW('Sanitation Data'!H97)))</f>
        <v/>
      </c>
      <c r="DJ103" s="297" t="str">
        <f ca="true">+IF(OFFSET('Sanitation Data'!$I$28,0,10*ROW('Sanitation Data'!I97))="","",OFFSET('Sanitation Data'!$I$28,0,10*ROW('Sanitation Data'!I97)))</f>
        <v/>
      </c>
      <c r="DK103" s="297" t="str">
        <f ca="true">+IF(OFFSET('Sanitation Data'!$I$29,0,10*ROW('Sanitation Data'!I97))="","",OFFSET('Sanitation Data'!$I$29,0,10*ROW('Sanitation Data'!I97)))</f>
        <v/>
      </c>
      <c r="DL103" s="297" t="str">
        <f ca="true">+IF(OFFSET('Sanitation Data'!$I$30,0,10*ROW('Sanitation Data'!I97))="","",OFFSET('Sanitation Data'!$I$30,0,10*ROW('Sanitation Data'!I97)))</f>
        <v/>
      </c>
      <c r="DM103" s="297" t="str">
        <f ca="true">+IF(OFFSET('Sanitation Data'!$I$31,0,10*ROW('Sanitation Data'!I97))="","",OFFSET('Sanitation Data'!$I$31,0,10*ROW('Sanitation Data'!I97)))</f>
        <v/>
      </c>
      <c r="DN103" s="297" t="str">
        <f ca="true">+IF(OFFSET('Sanitation Data'!$I$32,0,10*ROW('Sanitation Data'!I97))="","",OFFSET('Sanitation Data'!$I$32,0,10*ROW('Sanitation Data'!I97)))</f>
        <v/>
      </c>
      <c r="DO103" s="297" t="str">
        <f ca="true">+IF(OFFSET('Hygiene Data'!$D$11,0,10*ROW('Hygiene Data'!D97))="","",OFFSET('Hygiene Data'!$D$11,0,10*ROW('Hygiene Data'!D97)))</f>
        <v/>
      </c>
      <c r="DP103" s="297" t="str">
        <f ca="true">+IF(OFFSET('Hygiene Data'!$D$12,0,10*ROW('Hygiene Data'!D97))="","",OFFSET('Hygiene Data'!$D$12,0,10*ROW('Hygiene Data'!D97)))</f>
        <v/>
      </c>
      <c r="DQ103" s="297" t="str">
        <f ca="true">+IF(OFFSET('Hygiene Data'!$D$13,0,10*ROW('Hygiene Data'!D97))="","",OFFSET('Hygiene Data'!$D$13,0,10*ROW('Hygiene Data'!D97)))</f>
        <v/>
      </c>
      <c r="DR103" s="297" t="str">
        <f ca="true">+IF(OFFSET('Hygiene Data'!$E$11,0,10*ROW('Hygiene Data'!E97))="","",OFFSET('Hygiene Data'!$E$11,0,10*ROW('Hygiene Data'!E97)))</f>
        <v/>
      </c>
      <c r="DS103" s="297" t="str">
        <f ca="true">+IF(OFFSET('Hygiene Data'!$E$12,0,10*ROW('Hygiene Data'!E97))="","",OFFSET('Hygiene Data'!$E$12,0,10*ROW('Hygiene Data'!E97)))</f>
        <v/>
      </c>
      <c r="DT103" s="297" t="str">
        <f ca="true">+IF(OFFSET('Hygiene Data'!$E$13,0,10*ROW('Hygiene Data'!E97))="","",OFFSET('Hygiene Data'!$E$13,0,10*ROW('Hygiene Data'!E97)))</f>
        <v/>
      </c>
      <c r="DU103" s="297" t="str">
        <f ca="true">+IF(OFFSET('Hygiene Data'!$F$11,0,10*ROW('Hygiene Data'!F97))="","",OFFSET('Hygiene Data'!$F$11,0,10*ROW('Hygiene Data'!F97)))</f>
        <v/>
      </c>
      <c r="DV103" s="297" t="str">
        <f ca="true">+IF(OFFSET('Hygiene Data'!$F$12,0,10*ROW('Hygiene Data'!F97))="","",OFFSET('Hygiene Data'!$F$12,0,10*ROW('Hygiene Data'!F97)))</f>
        <v/>
      </c>
      <c r="DW103" s="297" t="str">
        <f ca="true">+IF(OFFSET('Hygiene Data'!$F$13,0,10*ROW('Hygiene Data'!F97))="","",OFFSET('Hygiene Data'!$F$13,0,10*ROW('Hygiene Data'!F97)))</f>
        <v/>
      </c>
      <c r="DX103" s="297" t="str">
        <f ca="true">+IF(OFFSET('Hygiene Data'!$G$11,0,10*ROW('Hygiene Data'!G97))="","",OFFSET('Hygiene Data'!$G$11,0,10*ROW('Hygiene Data'!G97)))</f>
        <v/>
      </c>
      <c r="DY103" s="297" t="str">
        <f ca="true">+IF(OFFSET('Hygiene Data'!$G$12,0,10*ROW('Hygiene Data'!G97))="","",OFFSET('Hygiene Data'!$G$12,0,10*ROW('Hygiene Data'!G97)))</f>
        <v/>
      </c>
      <c r="DZ103" s="297" t="str">
        <f ca="true">+IF(OFFSET('Hygiene Data'!$G$13,0,10*ROW('Hygiene Data'!G97))="","",OFFSET('Hygiene Data'!$G$13,0,10*ROW('Hygiene Data'!G97)))</f>
        <v/>
      </c>
      <c r="EA103" s="297" t="str">
        <f ca="true">+IF(OFFSET('Hygiene Data'!$H$11,0,10*ROW('Hygiene Data'!H97))="","",OFFSET('Hygiene Data'!$H$11,0,10*ROW('Hygiene Data'!H97)))</f>
        <v/>
      </c>
      <c r="EB103" s="297" t="str">
        <f ca="true">+IF(OFFSET('Hygiene Data'!$H$12,0,10*ROW('Hygiene Data'!H97))="","",OFFSET('Hygiene Data'!$H$12,0,10*ROW('Hygiene Data'!H97)))</f>
        <v/>
      </c>
      <c r="EC103" s="297" t="str">
        <f ca="true">+IF(OFFSET('Hygiene Data'!$H$13,0,10*ROW('Hygiene Data'!H97))="","",OFFSET('Hygiene Data'!$H$13,0,10*ROW('Hygiene Data'!H97)))</f>
        <v/>
      </c>
      <c r="ED103" s="297" t="str">
        <f ca="true">+IF(OFFSET('Hygiene Data'!$I$11,0,10*ROW('Hygiene Data'!I97))="","",OFFSET('Hygiene Data'!$I$11,0,10*ROW('Hygiene Data'!I97)))</f>
        <v/>
      </c>
      <c r="EE103" s="297" t="str">
        <f ca="true">+IF(OFFSET('Hygiene Data'!$I$12,0,10*ROW('Hygiene Data'!I97))="","",OFFSET('Hygiene Data'!$I$12,0,10*ROW('Hygiene Data'!I97)))</f>
        <v/>
      </c>
      <c r="EF103" s="29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7"/>
      <c r="BS104" s="297" t="str">
        <f ca="true">+IF(OFFSET('Water Data'!$D$27,0,10*ROW('Water Data'!D98))="","",OFFSET('Water Data'!$D$27,0,10*ROW('Water Data'!D98)))</f>
        <v/>
      </c>
      <c r="BT104" s="297" t="str">
        <f ca="true">+IF(OFFSET('Water Data'!$D$28,0,10*ROW('Water Data'!D98))="","",OFFSET('Water Data'!$D$28,0,10*ROW('Water Data'!D98)))</f>
        <v/>
      </c>
      <c r="BU104" s="297" t="str">
        <f ca="true">+IF(OFFSET('Water Data'!$D$29,0,10*ROW('Water Data'!D98))="","",OFFSET('Water Data'!$D$29,0,10*ROW('Water Data'!D98)))</f>
        <v/>
      </c>
      <c r="BV104" s="297" t="str">
        <f ca="true">+IF(OFFSET('Water Data'!$E$27,0,10*ROW('Water Data'!E98))="","",OFFSET('Water Data'!$E$27,0,10*ROW('Water Data'!E98)))</f>
        <v/>
      </c>
      <c r="BW104" s="297" t="str">
        <f ca="true">+IF(OFFSET('Water Data'!$E$28,0,10*ROW('Water Data'!E98))="","",OFFSET('Water Data'!$E$28,0,10*ROW('Water Data'!E98)))</f>
        <v/>
      </c>
      <c r="BX104" s="297" t="str">
        <f ca="true">+IF(OFFSET('Water Data'!$E$29,0,10*ROW('Water Data'!E98))="","",OFFSET('Water Data'!$E$29,0,10*ROW('Water Data'!E98)))</f>
        <v/>
      </c>
      <c r="BY104" s="297" t="str">
        <f ca="true">+IF(OFFSET('Water Data'!$F$27,0,10*ROW('Water Data'!F98))="","",OFFSET('Water Data'!$F$27,0,10*ROW('Water Data'!F98)))</f>
        <v/>
      </c>
      <c r="BZ104" s="297" t="str">
        <f ca="true">+IF(OFFSET('Water Data'!$F$28,0,10*ROW('Water Data'!F98))="","",OFFSET('Water Data'!$F$28,0,10*ROW('Water Data'!F98)))</f>
        <v/>
      </c>
      <c r="CA104" s="297" t="str">
        <f ca="true">+IF(OFFSET('Water Data'!$F$29,0,10*ROW('Water Data'!F98))="","",OFFSET('Water Data'!$F$29,0,10*ROW('Water Data'!F98)))</f>
        <v/>
      </c>
      <c r="CB104" s="297" t="str">
        <f ca="true">+IF(OFFSET('Water Data'!$G$27,0,10*ROW('Water Data'!G98))="","",OFFSET('Water Data'!$G$27,0,10*ROW('Water Data'!G98)))</f>
        <v/>
      </c>
      <c r="CC104" s="297" t="str">
        <f ca="true">+IF(OFFSET('Water Data'!$G$28,0,10*ROW('Water Data'!G98))="","",OFFSET('Water Data'!$G$28,0,10*ROW('Water Data'!G98)))</f>
        <v/>
      </c>
      <c r="CD104" s="297" t="str">
        <f ca="true">+IF(OFFSET('Water Data'!$G$29,0,10*ROW('Water Data'!G98))="","",OFFSET('Water Data'!$G$29,0,10*ROW('Water Data'!G98)))</f>
        <v/>
      </c>
      <c r="CE104" s="297" t="str">
        <f ca="true">+IF(OFFSET('Water Data'!$H$27,0,10*ROW('Water Data'!H98))="","",OFFSET('Water Data'!$H$27,0,10*ROW('Water Data'!H98)))</f>
        <v/>
      </c>
      <c r="CF104" s="297" t="str">
        <f ca="true">+IF(OFFSET('Water Data'!$H$28,0,10*ROW('Water Data'!H98))="","",OFFSET('Water Data'!$H$28,0,10*ROW('Water Data'!H98)))</f>
        <v/>
      </c>
      <c r="CG104" s="297" t="str">
        <f ca="true">+IF(OFFSET('Water Data'!$H$29,0,10*ROW('Water Data'!H98))="","",OFFSET('Water Data'!$H$29,0,10*ROW('Water Data'!H98)))</f>
        <v/>
      </c>
      <c r="CH104" s="297" t="str">
        <f ca="true">+IF(OFFSET('Water Data'!$I$27,0,10*ROW('Water Data'!I98))="","",OFFSET('Water Data'!$I$27,0,10*ROW('Water Data'!I98)))</f>
        <v/>
      </c>
      <c r="CI104" s="297" t="str">
        <f ca="true">+IF(OFFSET('Water Data'!$I$28,0,10*ROW('Water Data'!I98))="","",OFFSET('Water Data'!$I$28,0,10*ROW('Water Data'!I98)))</f>
        <v/>
      </c>
      <c r="CJ104" s="297" t="str">
        <f ca="true">+IF(OFFSET('Water Data'!$I$29,0,10*ROW('Water Data'!I98))="","",OFFSET('Water Data'!$I$29,0,10*ROW('Water Data'!I98)))</f>
        <v/>
      </c>
      <c r="CK104" s="297" t="str">
        <f ca="true">+IF(OFFSET('Sanitation Data'!$D$28,0,10*ROW('Sanitation Data'!D98))="","",OFFSET('Sanitation Data'!$D$28,0,10*ROW('Sanitation Data'!D98)))</f>
        <v/>
      </c>
      <c r="CL104" s="297" t="str">
        <f ca="true">+IF(OFFSET('Sanitation Data'!$D$29,0,10*ROW('Sanitation Data'!D98))="","",OFFSET('Sanitation Data'!$D$29,0,10*ROW('Sanitation Data'!D98)))</f>
        <v/>
      </c>
      <c r="CM104" s="297" t="str">
        <f ca="true">+IF(OFFSET('Sanitation Data'!$D$30,0,10*ROW('Sanitation Data'!D98))="","",OFFSET('Sanitation Data'!$D$30,0,10*ROW('Sanitation Data'!D98)))</f>
        <v/>
      </c>
      <c r="CN104" s="297" t="str">
        <f ca="true">+IF(OFFSET('Sanitation Data'!$D$31,0,10*ROW('Sanitation Data'!D98))="","",OFFSET('Sanitation Data'!$D$31,0,10*ROW('Sanitation Data'!D98)))</f>
        <v/>
      </c>
      <c r="CO104" s="297" t="str">
        <f ca="true">+IF(OFFSET('Sanitation Data'!$D$32,0,10*ROW('Sanitation Data'!D98))="","",OFFSET('Sanitation Data'!$D$32,0,10*ROW('Sanitation Data'!D98)))</f>
        <v/>
      </c>
      <c r="CP104" s="297" t="str">
        <f ca="true">+IF(OFFSET('Sanitation Data'!$E$28,0,10*ROW('Sanitation Data'!E98))="","",OFFSET('Sanitation Data'!$E$28,0,10*ROW('Sanitation Data'!E98)))</f>
        <v/>
      </c>
      <c r="CQ104" s="297" t="str">
        <f ca="true">+IF(OFFSET('Sanitation Data'!$E$29,0,10*ROW('Sanitation Data'!E98))="","",OFFSET('Sanitation Data'!$E$29,0,10*ROW('Sanitation Data'!E98)))</f>
        <v/>
      </c>
      <c r="CR104" s="297" t="str">
        <f ca="true">+IF(OFFSET('Sanitation Data'!$E$30,0,10*ROW('Sanitation Data'!E98))="","",OFFSET('Sanitation Data'!$E$30,0,10*ROW('Sanitation Data'!E98)))</f>
        <v/>
      </c>
      <c r="CS104" s="297" t="str">
        <f ca="true">+IF(OFFSET('Sanitation Data'!$E$31,0,10*ROW('Sanitation Data'!E98))="","",OFFSET('Sanitation Data'!$E$31,0,10*ROW('Sanitation Data'!E98)))</f>
        <v/>
      </c>
      <c r="CT104" s="297" t="str">
        <f ca="true">+IF(OFFSET('Sanitation Data'!$E$32,0,10*ROW('Sanitation Data'!E98))="","",OFFSET('Sanitation Data'!$E$32,0,10*ROW('Sanitation Data'!E98)))</f>
        <v/>
      </c>
      <c r="CU104" s="297" t="str">
        <f ca="true">+IF(OFFSET('Sanitation Data'!$F$28,0,10*ROW('Sanitation Data'!F98))="","",OFFSET('Sanitation Data'!$F$28,0,10*ROW('Sanitation Data'!F98)))</f>
        <v/>
      </c>
      <c r="CV104" s="297" t="str">
        <f ca="true">+IF(OFFSET('Sanitation Data'!$F$29,0,10*ROW('Sanitation Data'!F98))="","",OFFSET('Sanitation Data'!$F$29,0,10*ROW('Sanitation Data'!F98)))</f>
        <v/>
      </c>
      <c r="CW104" s="297" t="str">
        <f ca="true">+IF(OFFSET('Sanitation Data'!$F$30,0,10*ROW('Sanitation Data'!F98))="","",OFFSET('Sanitation Data'!$F$30,0,10*ROW('Sanitation Data'!F98)))</f>
        <v/>
      </c>
      <c r="CX104" s="297" t="str">
        <f ca="true">+IF(OFFSET('Sanitation Data'!$F$31,0,10*ROW('Sanitation Data'!F98))="","",OFFSET('Sanitation Data'!$F$31,0,10*ROW('Sanitation Data'!F98)))</f>
        <v/>
      </c>
      <c r="CY104" s="297" t="str">
        <f ca="true">+IF(OFFSET('Sanitation Data'!$F$32,0,10*ROW('Sanitation Data'!F98))="","",OFFSET('Sanitation Data'!$F$32,0,10*ROW('Sanitation Data'!F98)))</f>
        <v/>
      </c>
      <c r="CZ104" s="297" t="str">
        <f ca="true">+IF(OFFSET('Sanitation Data'!$G$28,0,10*ROW('Sanitation Data'!G98))="","",OFFSET('Sanitation Data'!$G$28,0,10*ROW('Sanitation Data'!G98)))</f>
        <v/>
      </c>
      <c r="DA104" s="297" t="str">
        <f ca="true">+IF(OFFSET('Sanitation Data'!$G$29,0,10*ROW('Sanitation Data'!G98))="","",OFFSET('Sanitation Data'!$G$29,0,10*ROW('Sanitation Data'!G98)))</f>
        <v/>
      </c>
      <c r="DB104" s="297" t="str">
        <f ca="true">+IF(OFFSET('Sanitation Data'!$G$30,0,10*ROW('Sanitation Data'!G98))="","",OFFSET('Sanitation Data'!$G$30,0,10*ROW('Sanitation Data'!G98)))</f>
        <v/>
      </c>
      <c r="DC104" s="297" t="str">
        <f ca="true">+IF(OFFSET('Sanitation Data'!$G$31,0,10*ROW('Sanitation Data'!G98))="","",OFFSET('Sanitation Data'!$G$31,0,10*ROW('Sanitation Data'!G98)))</f>
        <v/>
      </c>
      <c r="DD104" s="297" t="str">
        <f ca="true">+IF(OFFSET('Sanitation Data'!$G$32,0,10*ROW('Sanitation Data'!G98))="","",OFFSET('Sanitation Data'!$G$32,0,10*ROW('Sanitation Data'!G98)))</f>
        <v/>
      </c>
      <c r="DE104" s="297" t="str">
        <f ca="true">+IF(OFFSET('Sanitation Data'!$H$28,0,10*ROW('Sanitation Data'!H98))="","",OFFSET('Sanitation Data'!$H$28,0,10*ROW('Sanitation Data'!H98)))</f>
        <v/>
      </c>
      <c r="DF104" s="297" t="str">
        <f ca="true">+IF(OFFSET('Sanitation Data'!$H$29,0,10*ROW('Sanitation Data'!H98))="","",OFFSET('Sanitation Data'!$H$29,0,10*ROW('Sanitation Data'!H98)))</f>
        <v/>
      </c>
      <c r="DG104" s="297" t="str">
        <f ca="true">+IF(OFFSET('Sanitation Data'!$H$30,0,10*ROW('Sanitation Data'!H98))="","",OFFSET('Sanitation Data'!$H$30,0,10*ROW('Sanitation Data'!H98)))</f>
        <v/>
      </c>
      <c r="DH104" s="297" t="str">
        <f ca="true">+IF(OFFSET('Sanitation Data'!$H$31,0,10*ROW('Sanitation Data'!H98))="","",OFFSET('Sanitation Data'!$H$31,0,10*ROW('Sanitation Data'!H98)))</f>
        <v/>
      </c>
      <c r="DI104" s="297" t="str">
        <f ca="true">+IF(OFFSET('Sanitation Data'!$H$32,0,10*ROW('Sanitation Data'!H98))="","",OFFSET('Sanitation Data'!$H$32,0,10*ROW('Sanitation Data'!H98)))</f>
        <v/>
      </c>
      <c r="DJ104" s="297" t="str">
        <f ca="true">+IF(OFFSET('Sanitation Data'!$I$28,0,10*ROW('Sanitation Data'!I98))="","",OFFSET('Sanitation Data'!$I$28,0,10*ROW('Sanitation Data'!I98)))</f>
        <v/>
      </c>
      <c r="DK104" s="297" t="str">
        <f ca="true">+IF(OFFSET('Sanitation Data'!$I$29,0,10*ROW('Sanitation Data'!I98))="","",OFFSET('Sanitation Data'!$I$29,0,10*ROW('Sanitation Data'!I98)))</f>
        <v/>
      </c>
      <c r="DL104" s="297" t="str">
        <f ca="true">+IF(OFFSET('Sanitation Data'!$I$30,0,10*ROW('Sanitation Data'!I98))="","",OFFSET('Sanitation Data'!$I$30,0,10*ROW('Sanitation Data'!I98)))</f>
        <v/>
      </c>
      <c r="DM104" s="297" t="str">
        <f ca="true">+IF(OFFSET('Sanitation Data'!$I$31,0,10*ROW('Sanitation Data'!I98))="","",OFFSET('Sanitation Data'!$I$31,0,10*ROW('Sanitation Data'!I98)))</f>
        <v/>
      </c>
      <c r="DN104" s="297" t="str">
        <f ca="true">+IF(OFFSET('Sanitation Data'!$I$32,0,10*ROW('Sanitation Data'!I98))="","",OFFSET('Sanitation Data'!$I$32,0,10*ROW('Sanitation Data'!I98)))</f>
        <v/>
      </c>
      <c r="DO104" s="297" t="str">
        <f ca="true">+IF(OFFSET('Hygiene Data'!$D$11,0,10*ROW('Hygiene Data'!D98))="","",OFFSET('Hygiene Data'!$D$11,0,10*ROW('Hygiene Data'!D98)))</f>
        <v/>
      </c>
      <c r="DP104" s="297" t="str">
        <f ca="true">+IF(OFFSET('Hygiene Data'!$D$12,0,10*ROW('Hygiene Data'!D98))="","",OFFSET('Hygiene Data'!$D$12,0,10*ROW('Hygiene Data'!D98)))</f>
        <v/>
      </c>
      <c r="DQ104" s="297" t="str">
        <f ca="true">+IF(OFFSET('Hygiene Data'!$D$13,0,10*ROW('Hygiene Data'!D98))="","",OFFSET('Hygiene Data'!$D$13,0,10*ROW('Hygiene Data'!D98)))</f>
        <v/>
      </c>
      <c r="DR104" s="297" t="str">
        <f ca="true">+IF(OFFSET('Hygiene Data'!$E$11,0,10*ROW('Hygiene Data'!E98))="","",OFFSET('Hygiene Data'!$E$11,0,10*ROW('Hygiene Data'!E98)))</f>
        <v/>
      </c>
      <c r="DS104" s="297" t="str">
        <f ca="true">+IF(OFFSET('Hygiene Data'!$E$12,0,10*ROW('Hygiene Data'!E98))="","",OFFSET('Hygiene Data'!$E$12,0,10*ROW('Hygiene Data'!E98)))</f>
        <v/>
      </c>
      <c r="DT104" s="297" t="str">
        <f ca="true">+IF(OFFSET('Hygiene Data'!$E$13,0,10*ROW('Hygiene Data'!E98))="","",OFFSET('Hygiene Data'!$E$13,0,10*ROW('Hygiene Data'!E98)))</f>
        <v/>
      </c>
      <c r="DU104" s="297" t="str">
        <f ca="true">+IF(OFFSET('Hygiene Data'!$F$11,0,10*ROW('Hygiene Data'!F98))="","",OFFSET('Hygiene Data'!$F$11,0,10*ROW('Hygiene Data'!F98)))</f>
        <v/>
      </c>
      <c r="DV104" s="297" t="str">
        <f ca="true">+IF(OFFSET('Hygiene Data'!$F$12,0,10*ROW('Hygiene Data'!F98))="","",OFFSET('Hygiene Data'!$F$12,0,10*ROW('Hygiene Data'!F98)))</f>
        <v/>
      </c>
      <c r="DW104" s="297" t="str">
        <f ca="true">+IF(OFFSET('Hygiene Data'!$F$13,0,10*ROW('Hygiene Data'!F98))="","",OFFSET('Hygiene Data'!$F$13,0,10*ROW('Hygiene Data'!F98)))</f>
        <v/>
      </c>
      <c r="DX104" s="297" t="str">
        <f ca="true">+IF(OFFSET('Hygiene Data'!$G$11,0,10*ROW('Hygiene Data'!G98))="","",OFFSET('Hygiene Data'!$G$11,0,10*ROW('Hygiene Data'!G98)))</f>
        <v/>
      </c>
      <c r="DY104" s="297" t="str">
        <f ca="true">+IF(OFFSET('Hygiene Data'!$G$12,0,10*ROW('Hygiene Data'!G98))="","",OFFSET('Hygiene Data'!$G$12,0,10*ROW('Hygiene Data'!G98)))</f>
        <v/>
      </c>
      <c r="DZ104" s="297" t="str">
        <f ca="true">+IF(OFFSET('Hygiene Data'!$G$13,0,10*ROW('Hygiene Data'!G98))="","",OFFSET('Hygiene Data'!$G$13,0,10*ROW('Hygiene Data'!G98)))</f>
        <v/>
      </c>
      <c r="EA104" s="297" t="str">
        <f ca="true">+IF(OFFSET('Hygiene Data'!$H$11,0,10*ROW('Hygiene Data'!H98))="","",OFFSET('Hygiene Data'!$H$11,0,10*ROW('Hygiene Data'!H98)))</f>
        <v/>
      </c>
      <c r="EB104" s="297" t="str">
        <f ca="true">+IF(OFFSET('Hygiene Data'!$H$12,0,10*ROW('Hygiene Data'!H98))="","",OFFSET('Hygiene Data'!$H$12,0,10*ROW('Hygiene Data'!H98)))</f>
        <v/>
      </c>
      <c r="EC104" s="297" t="str">
        <f ca="true">+IF(OFFSET('Hygiene Data'!$H$13,0,10*ROW('Hygiene Data'!H98))="","",OFFSET('Hygiene Data'!$H$13,0,10*ROW('Hygiene Data'!H98)))</f>
        <v/>
      </c>
      <c r="ED104" s="297" t="str">
        <f ca="true">+IF(OFFSET('Hygiene Data'!$I$11,0,10*ROW('Hygiene Data'!I98))="","",OFFSET('Hygiene Data'!$I$11,0,10*ROW('Hygiene Data'!I98)))</f>
        <v/>
      </c>
      <c r="EE104" s="297" t="str">
        <f ca="true">+IF(OFFSET('Hygiene Data'!$I$12,0,10*ROW('Hygiene Data'!I98))="","",OFFSET('Hygiene Data'!$I$12,0,10*ROW('Hygiene Data'!I98)))</f>
        <v/>
      </c>
      <c r="EF104" s="29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7"/>
      <c r="BS105" s="297" t="str">
        <f ca="true">+IF(OFFSET('Water Data'!$D$27,0,10*ROW('Water Data'!D99))="","",OFFSET('Water Data'!$D$27,0,10*ROW('Water Data'!D99)))</f>
        <v/>
      </c>
      <c r="BT105" s="297" t="str">
        <f ca="true">+IF(OFFSET('Water Data'!$D$28,0,10*ROW('Water Data'!D99))="","",OFFSET('Water Data'!$D$28,0,10*ROW('Water Data'!D99)))</f>
        <v/>
      </c>
      <c r="BU105" s="297" t="str">
        <f ca="true">+IF(OFFSET('Water Data'!$D$29,0,10*ROW('Water Data'!D99))="","",OFFSET('Water Data'!$D$29,0,10*ROW('Water Data'!D99)))</f>
        <v/>
      </c>
      <c r="BV105" s="297" t="str">
        <f ca="true">+IF(OFFSET('Water Data'!$E$27,0,10*ROW('Water Data'!E99))="","",OFFSET('Water Data'!$E$27,0,10*ROW('Water Data'!E99)))</f>
        <v/>
      </c>
      <c r="BW105" s="297" t="str">
        <f ca="true">+IF(OFFSET('Water Data'!$E$28,0,10*ROW('Water Data'!E99))="","",OFFSET('Water Data'!$E$28,0,10*ROW('Water Data'!E99)))</f>
        <v/>
      </c>
      <c r="BX105" s="297" t="str">
        <f ca="true">+IF(OFFSET('Water Data'!$E$29,0,10*ROW('Water Data'!E99))="","",OFFSET('Water Data'!$E$29,0,10*ROW('Water Data'!E99)))</f>
        <v/>
      </c>
      <c r="BY105" s="297" t="str">
        <f ca="true">+IF(OFFSET('Water Data'!$F$27,0,10*ROW('Water Data'!F99))="","",OFFSET('Water Data'!$F$27,0,10*ROW('Water Data'!F99)))</f>
        <v/>
      </c>
      <c r="BZ105" s="297" t="str">
        <f ca="true">+IF(OFFSET('Water Data'!$F$28,0,10*ROW('Water Data'!F99))="","",OFFSET('Water Data'!$F$28,0,10*ROW('Water Data'!F99)))</f>
        <v/>
      </c>
      <c r="CA105" s="297" t="str">
        <f ca="true">+IF(OFFSET('Water Data'!$F$29,0,10*ROW('Water Data'!F99))="","",OFFSET('Water Data'!$F$29,0,10*ROW('Water Data'!F99)))</f>
        <v/>
      </c>
      <c r="CB105" s="297" t="str">
        <f ca="true">+IF(OFFSET('Water Data'!$G$27,0,10*ROW('Water Data'!G99))="","",OFFSET('Water Data'!$G$27,0,10*ROW('Water Data'!G99)))</f>
        <v/>
      </c>
      <c r="CC105" s="297" t="str">
        <f ca="true">+IF(OFFSET('Water Data'!$G$28,0,10*ROW('Water Data'!G99))="","",OFFSET('Water Data'!$G$28,0,10*ROW('Water Data'!G99)))</f>
        <v/>
      </c>
      <c r="CD105" s="297" t="str">
        <f ca="true">+IF(OFFSET('Water Data'!$G$29,0,10*ROW('Water Data'!G99))="","",OFFSET('Water Data'!$G$29,0,10*ROW('Water Data'!G99)))</f>
        <v/>
      </c>
      <c r="CE105" s="297" t="str">
        <f ca="true">+IF(OFFSET('Water Data'!$H$27,0,10*ROW('Water Data'!H99))="","",OFFSET('Water Data'!$H$27,0,10*ROW('Water Data'!H99)))</f>
        <v/>
      </c>
      <c r="CF105" s="297" t="str">
        <f ca="true">+IF(OFFSET('Water Data'!$H$28,0,10*ROW('Water Data'!H99))="","",OFFSET('Water Data'!$H$28,0,10*ROW('Water Data'!H99)))</f>
        <v/>
      </c>
      <c r="CG105" s="297" t="str">
        <f ca="true">+IF(OFFSET('Water Data'!$H$29,0,10*ROW('Water Data'!H99))="","",OFFSET('Water Data'!$H$29,0,10*ROW('Water Data'!H99)))</f>
        <v/>
      </c>
      <c r="CH105" s="297" t="str">
        <f ca="true">+IF(OFFSET('Water Data'!$I$27,0,10*ROW('Water Data'!I99))="","",OFFSET('Water Data'!$I$27,0,10*ROW('Water Data'!I99)))</f>
        <v/>
      </c>
      <c r="CI105" s="297" t="str">
        <f ca="true">+IF(OFFSET('Water Data'!$I$28,0,10*ROW('Water Data'!I99))="","",OFFSET('Water Data'!$I$28,0,10*ROW('Water Data'!I99)))</f>
        <v/>
      </c>
      <c r="CJ105" s="297" t="str">
        <f ca="true">+IF(OFFSET('Water Data'!$I$29,0,10*ROW('Water Data'!I99))="","",OFFSET('Water Data'!$I$29,0,10*ROW('Water Data'!I99)))</f>
        <v/>
      </c>
      <c r="CK105" s="297" t="str">
        <f ca="true">+IF(OFFSET('Sanitation Data'!$D$28,0,10*ROW('Sanitation Data'!D99))="","",OFFSET('Sanitation Data'!$D$28,0,10*ROW('Sanitation Data'!D99)))</f>
        <v/>
      </c>
      <c r="CL105" s="297" t="str">
        <f ca="true">+IF(OFFSET('Sanitation Data'!$D$29,0,10*ROW('Sanitation Data'!D99))="","",OFFSET('Sanitation Data'!$D$29,0,10*ROW('Sanitation Data'!D99)))</f>
        <v/>
      </c>
      <c r="CM105" s="297" t="str">
        <f ca="true">+IF(OFFSET('Sanitation Data'!$D$30,0,10*ROW('Sanitation Data'!D99))="","",OFFSET('Sanitation Data'!$D$30,0,10*ROW('Sanitation Data'!D99)))</f>
        <v/>
      </c>
      <c r="CN105" s="297" t="str">
        <f ca="true">+IF(OFFSET('Sanitation Data'!$D$31,0,10*ROW('Sanitation Data'!D99))="","",OFFSET('Sanitation Data'!$D$31,0,10*ROW('Sanitation Data'!D99)))</f>
        <v/>
      </c>
      <c r="CO105" s="297" t="str">
        <f ca="true">+IF(OFFSET('Sanitation Data'!$D$32,0,10*ROW('Sanitation Data'!D99))="","",OFFSET('Sanitation Data'!$D$32,0,10*ROW('Sanitation Data'!D99)))</f>
        <v/>
      </c>
      <c r="CP105" s="297" t="str">
        <f ca="true">+IF(OFFSET('Sanitation Data'!$E$28,0,10*ROW('Sanitation Data'!E99))="","",OFFSET('Sanitation Data'!$E$28,0,10*ROW('Sanitation Data'!E99)))</f>
        <v/>
      </c>
      <c r="CQ105" s="297" t="str">
        <f ca="true">+IF(OFFSET('Sanitation Data'!$E$29,0,10*ROW('Sanitation Data'!E99))="","",OFFSET('Sanitation Data'!$E$29,0,10*ROW('Sanitation Data'!E99)))</f>
        <v/>
      </c>
      <c r="CR105" s="297" t="str">
        <f ca="true">+IF(OFFSET('Sanitation Data'!$E$30,0,10*ROW('Sanitation Data'!E99))="","",OFFSET('Sanitation Data'!$E$30,0,10*ROW('Sanitation Data'!E99)))</f>
        <v/>
      </c>
      <c r="CS105" s="297" t="str">
        <f ca="true">+IF(OFFSET('Sanitation Data'!$E$31,0,10*ROW('Sanitation Data'!E99))="","",OFFSET('Sanitation Data'!$E$31,0,10*ROW('Sanitation Data'!E99)))</f>
        <v/>
      </c>
      <c r="CT105" s="297" t="str">
        <f ca="true">+IF(OFFSET('Sanitation Data'!$E$32,0,10*ROW('Sanitation Data'!E99))="","",OFFSET('Sanitation Data'!$E$32,0,10*ROW('Sanitation Data'!E99)))</f>
        <v/>
      </c>
      <c r="CU105" s="297" t="str">
        <f ca="true">+IF(OFFSET('Sanitation Data'!$F$28,0,10*ROW('Sanitation Data'!F99))="","",OFFSET('Sanitation Data'!$F$28,0,10*ROW('Sanitation Data'!F99)))</f>
        <v/>
      </c>
      <c r="CV105" s="297" t="str">
        <f ca="true">+IF(OFFSET('Sanitation Data'!$F$29,0,10*ROW('Sanitation Data'!F99))="","",OFFSET('Sanitation Data'!$F$29,0,10*ROW('Sanitation Data'!F99)))</f>
        <v/>
      </c>
      <c r="CW105" s="297" t="str">
        <f ca="true">+IF(OFFSET('Sanitation Data'!$F$30,0,10*ROW('Sanitation Data'!F99))="","",OFFSET('Sanitation Data'!$F$30,0,10*ROW('Sanitation Data'!F99)))</f>
        <v/>
      </c>
      <c r="CX105" s="297" t="str">
        <f ca="true">+IF(OFFSET('Sanitation Data'!$F$31,0,10*ROW('Sanitation Data'!F99))="","",OFFSET('Sanitation Data'!$F$31,0,10*ROW('Sanitation Data'!F99)))</f>
        <v/>
      </c>
      <c r="CY105" s="297" t="str">
        <f ca="true">+IF(OFFSET('Sanitation Data'!$F$32,0,10*ROW('Sanitation Data'!F99))="","",OFFSET('Sanitation Data'!$F$32,0,10*ROW('Sanitation Data'!F99)))</f>
        <v/>
      </c>
      <c r="CZ105" s="297" t="str">
        <f ca="true">+IF(OFFSET('Sanitation Data'!$G$28,0,10*ROW('Sanitation Data'!G99))="","",OFFSET('Sanitation Data'!$G$28,0,10*ROW('Sanitation Data'!G99)))</f>
        <v/>
      </c>
      <c r="DA105" s="297" t="str">
        <f ca="true">+IF(OFFSET('Sanitation Data'!$G$29,0,10*ROW('Sanitation Data'!G99))="","",OFFSET('Sanitation Data'!$G$29,0,10*ROW('Sanitation Data'!G99)))</f>
        <v/>
      </c>
      <c r="DB105" s="297" t="str">
        <f ca="true">+IF(OFFSET('Sanitation Data'!$G$30,0,10*ROW('Sanitation Data'!G99))="","",OFFSET('Sanitation Data'!$G$30,0,10*ROW('Sanitation Data'!G99)))</f>
        <v/>
      </c>
      <c r="DC105" s="297" t="str">
        <f ca="true">+IF(OFFSET('Sanitation Data'!$G$31,0,10*ROW('Sanitation Data'!G99))="","",OFFSET('Sanitation Data'!$G$31,0,10*ROW('Sanitation Data'!G99)))</f>
        <v/>
      </c>
      <c r="DD105" s="297" t="str">
        <f ca="true">+IF(OFFSET('Sanitation Data'!$G$32,0,10*ROW('Sanitation Data'!G99))="","",OFFSET('Sanitation Data'!$G$32,0,10*ROW('Sanitation Data'!G99)))</f>
        <v/>
      </c>
      <c r="DE105" s="297" t="str">
        <f ca="true">+IF(OFFSET('Sanitation Data'!$H$28,0,10*ROW('Sanitation Data'!H99))="","",OFFSET('Sanitation Data'!$H$28,0,10*ROW('Sanitation Data'!H99)))</f>
        <v/>
      </c>
      <c r="DF105" s="297" t="str">
        <f ca="true">+IF(OFFSET('Sanitation Data'!$H$29,0,10*ROW('Sanitation Data'!H99))="","",OFFSET('Sanitation Data'!$H$29,0,10*ROW('Sanitation Data'!H99)))</f>
        <v/>
      </c>
      <c r="DG105" s="297" t="str">
        <f ca="true">+IF(OFFSET('Sanitation Data'!$H$30,0,10*ROW('Sanitation Data'!H99))="","",OFFSET('Sanitation Data'!$H$30,0,10*ROW('Sanitation Data'!H99)))</f>
        <v/>
      </c>
      <c r="DH105" s="297" t="str">
        <f ca="true">+IF(OFFSET('Sanitation Data'!$H$31,0,10*ROW('Sanitation Data'!H99))="","",OFFSET('Sanitation Data'!$H$31,0,10*ROW('Sanitation Data'!H99)))</f>
        <v/>
      </c>
      <c r="DI105" s="297" t="str">
        <f ca="true">+IF(OFFSET('Sanitation Data'!$H$32,0,10*ROW('Sanitation Data'!H99))="","",OFFSET('Sanitation Data'!$H$32,0,10*ROW('Sanitation Data'!H99)))</f>
        <v/>
      </c>
      <c r="DJ105" s="297" t="str">
        <f ca="true">+IF(OFFSET('Sanitation Data'!$I$28,0,10*ROW('Sanitation Data'!I99))="","",OFFSET('Sanitation Data'!$I$28,0,10*ROW('Sanitation Data'!I99)))</f>
        <v/>
      </c>
      <c r="DK105" s="297" t="str">
        <f ca="true">+IF(OFFSET('Sanitation Data'!$I$29,0,10*ROW('Sanitation Data'!I99))="","",OFFSET('Sanitation Data'!$I$29,0,10*ROW('Sanitation Data'!I99)))</f>
        <v/>
      </c>
      <c r="DL105" s="297" t="str">
        <f ca="true">+IF(OFFSET('Sanitation Data'!$I$30,0,10*ROW('Sanitation Data'!I99))="","",OFFSET('Sanitation Data'!$I$30,0,10*ROW('Sanitation Data'!I99)))</f>
        <v/>
      </c>
      <c r="DM105" s="297" t="str">
        <f ca="true">+IF(OFFSET('Sanitation Data'!$I$31,0,10*ROW('Sanitation Data'!I99))="","",OFFSET('Sanitation Data'!$I$31,0,10*ROW('Sanitation Data'!I99)))</f>
        <v/>
      </c>
      <c r="DN105" s="297" t="str">
        <f ca="true">+IF(OFFSET('Sanitation Data'!$I$32,0,10*ROW('Sanitation Data'!I99))="","",OFFSET('Sanitation Data'!$I$32,0,10*ROW('Sanitation Data'!I99)))</f>
        <v/>
      </c>
      <c r="DO105" s="297" t="str">
        <f ca="true">+IF(OFFSET('Hygiene Data'!$D$11,0,10*ROW('Hygiene Data'!D99))="","",OFFSET('Hygiene Data'!$D$11,0,10*ROW('Hygiene Data'!D99)))</f>
        <v/>
      </c>
      <c r="DP105" s="297" t="str">
        <f ca="true">+IF(OFFSET('Hygiene Data'!$D$12,0,10*ROW('Hygiene Data'!D99))="","",OFFSET('Hygiene Data'!$D$12,0,10*ROW('Hygiene Data'!D99)))</f>
        <v/>
      </c>
      <c r="DQ105" s="297" t="str">
        <f ca="true">+IF(OFFSET('Hygiene Data'!$D$13,0,10*ROW('Hygiene Data'!D99))="","",OFFSET('Hygiene Data'!$D$13,0,10*ROW('Hygiene Data'!D99)))</f>
        <v/>
      </c>
      <c r="DR105" s="297" t="str">
        <f ca="true">+IF(OFFSET('Hygiene Data'!$E$11,0,10*ROW('Hygiene Data'!E99))="","",OFFSET('Hygiene Data'!$E$11,0,10*ROW('Hygiene Data'!E99)))</f>
        <v/>
      </c>
      <c r="DS105" s="297" t="str">
        <f ca="true">+IF(OFFSET('Hygiene Data'!$E$12,0,10*ROW('Hygiene Data'!E99))="","",OFFSET('Hygiene Data'!$E$12,0,10*ROW('Hygiene Data'!E99)))</f>
        <v/>
      </c>
      <c r="DT105" s="297" t="str">
        <f ca="true">+IF(OFFSET('Hygiene Data'!$E$13,0,10*ROW('Hygiene Data'!E99))="","",OFFSET('Hygiene Data'!$E$13,0,10*ROW('Hygiene Data'!E99)))</f>
        <v/>
      </c>
      <c r="DU105" s="297" t="str">
        <f ca="true">+IF(OFFSET('Hygiene Data'!$F$11,0,10*ROW('Hygiene Data'!F99))="","",OFFSET('Hygiene Data'!$F$11,0,10*ROW('Hygiene Data'!F99)))</f>
        <v/>
      </c>
      <c r="DV105" s="297" t="str">
        <f ca="true">+IF(OFFSET('Hygiene Data'!$F$12,0,10*ROW('Hygiene Data'!F99))="","",OFFSET('Hygiene Data'!$F$12,0,10*ROW('Hygiene Data'!F99)))</f>
        <v/>
      </c>
      <c r="DW105" s="297" t="str">
        <f ca="true">+IF(OFFSET('Hygiene Data'!$F$13,0,10*ROW('Hygiene Data'!F99))="","",OFFSET('Hygiene Data'!$F$13,0,10*ROW('Hygiene Data'!F99)))</f>
        <v/>
      </c>
      <c r="DX105" s="297" t="str">
        <f ca="true">+IF(OFFSET('Hygiene Data'!$G$11,0,10*ROW('Hygiene Data'!G99))="","",OFFSET('Hygiene Data'!$G$11,0,10*ROW('Hygiene Data'!G99)))</f>
        <v/>
      </c>
      <c r="DY105" s="297" t="str">
        <f ca="true">+IF(OFFSET('Hygiene Data'!$G$12,0,10*ROW('Hygiene Data'!G99))="","",OFFSET('Hygiene Data'!$G$12,0,10*ROW('Hygiene Data'!G99)))</f>
        <v/>
      </c>
      <c r="DZ105" s="297" t="str">
        <f ca="true">+IF(OFFSET('Hygiene Data'!$G$13,0,10*ROW('Hygiene Data'!G99))="","",OFFSET('Hygiene Data'!$G$13,0,10*ROW('Hygiene Data'!G99)))</f>
        <v/>
      </c>
      <c r="EA105" s="297" t="str">
        <f ca="true">+IF(OFFSET('Hygiene Data'!$H$11,0,10*ROW('Hygiene Data'!H99))="","",OFFSET('Hygiene Data'!$H$11,0,10*ROW('Hygiene Data'!H99)))</f>
        <v/>
      </c>
      <c r="EB105" s="297" t="str">
        <f ca="true">+IF(OFFSET('Hygiene Data'!$H$12,0,10*ROW('Hygiene Data'!H99))="","",OFFSET('Hygiene Data'!$H$12,0,10*ROW('Hygiene Data'!H99)))</f>
        <v/>
      </c>
      <c r="EC105" s="297" t="str">
        <f ca="true">+IF(OFFSET('Hygiene Data'!$H$13,0,10*ROW('Hygiene Data'!H99))="","",OFFSET('Hygiene Data'!$H$13,0,10*ROW('Hygiene Data'!H99)))</f>
        <v/>
      </c>
      <c r="ED105" s="297" t="str">
        <f ca="true">+IF(OFFSET('Hygiene Data'!$I$11,0,10*ROW('Hygiene Data'!I99))="","",OFFSET('Hygiene Data'!$I$11,0,10*ROW('Hygiene Data'!I99)))</f>
        <v/>
      </c>
      <c r="EE105" s="297" t="str">
        <f ca="true">+IF(OFFSET('Hygiene Data'!$I$12,0,10*ROW('Hygiene Data'!I99))="","",OFFSET('Hygiene Data'!$I$12,0,10*ROW('Hygiene Data'!I99)))</f>
        <v/>
      </c>
      <c r="EF105" s="29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7"/>
      <c r="BS106" s="297" t="str">
        <f ca="true">+IF(OFFSET('Water Data'!$D$27,0,10*ROW('Water Data'!D100))="","",OFFSET('Water Data'!$D$27,0,10*ROW('Water Data'!D100)))</f>
        <v/>
      </c>
      <c r="BT106" s="297" t="str">
        <f ca="true">+IF(OFFSET('Water Data'!$D$28,0,10*ROW('Water Data'!D100))="","",OFFSET('Water Data'!$D$28,0,10*ROW('Water Data'!D100)))</f>
        <v/>
      </c>
      <c r="BU106" s="297" t="str">
        <f ca="true">+IF(OFFSET('Water Data'!$D$29,0,10*ROW('Water Data'!D100))="","",OFFSET('Water Data'!$D$29,0,10*ROW('Water Data'!D100)))</f>
        <v/>
      </c>
      <c r="BV106" s="297" t="str">
        <f ca="true">+IF(OFFSET('Water Data'!$E$27,0,10*ROW('Water Data'!E100))="","",OFFSET('Water Data'!$E$27,0,10*ROW('Water Data'!E100)))</f>
        <v/>
      </c>
      <c r="BW106" s="297" t="str">
        <f ca="true">+IF(OFFSET('Water Data'!$E$28,0,10*ROW('Water Data'!E100))="","",OFFSET('Water Data'!$E$28,0,10*ROW('Water Data'!E100)))</f>
        <v/>
      </c>
      <c r="BX106" s="297" t="str">
        <f ca="true">+IF(OFFSET('Water Data'!$E$29,0,10*ROW('Water Data'!E100))="","",OFFSET('Water Data'!$E$29,0,10*ROW('Water Data'!E100)))</f>
        <v/>
      </c>
      <c r="BY106" s="297" t="str">
        <f ca="true">+IF(OFFSET('Water Data'!$F$27,0,10*ROW('Water Data'!F100))="","",OFFSET('Water Data'!$F$27,0,10*ROW('Water Data'!F100)))</f>
        <v/>
      </c>
      <c r="BZ106" s="297" t="str">
        <f ca="true">+IF(OFFSET('Water Data'!$F$28,0,10*ROW('Water Data'!F100))="","",OFFSET('Water Data'!$F$28,0,10*ROW('Water Data'!F100)))</f>
        <v/>
      </c>
      <c r="CA106" s="297" t="str">
        <f ca="true">+IF(OFFSET('Water Data'!$F$29,0,10*ROW('Water Data'!F100))="","",OFFSET('Water Data'!$F$29,0,10*ROW('Water Data'!F100)))</f>
        <v/>
      </c>
      <c r="CB106" s="297" t="str">
        <f ca="true">+IF(OFFSET('Water Data'!$G$27,0,10*ROW('Water Data'!G100))="","",OFFSET('Water Data'!$G$27,0,10*ROW('Water Data'!G100)))</f>
        <v/>
      </c>
      <c r="CC106" s="297" t="str">
        <f ca="true">+IF(OFFSET('Water Data'!$G$28,0,10*ROW('Water Data'!G100))="","",OFFSET('Water Data'!$G$28,0,10*ROW('Water Data'!G100)))</f>
        <v/>
      </c>
      <c r="CD106" s="297" t="str">
        <f ca="true">+IF(OFFSET('Water Data'!$G$29,0,10*ROW('Water Data'!G100))="","",OFFSET('Water Data'!$G$29,0,10*ROW('Water Data'!G100)))</f>
        <v/>
      </c>
      <c r="CE106" s="297" t="str">
        <f ca="true">+IF(OFFSET('Water Data'!$H$27,0,10*ROW('Water Data'!H100))="","",OFFSET('Water Data'!$H$27,0,10*ROW('Water Data'!H100)))</f>
        <v/>
      </c>
      <c r="CF106" s="297" t="str">
        <f ca="true">+IF(OFFSET('Water Data'!$H$28,0,10*ROW('Water Data'!H100))="","",OFFSET('Water Data'!$H$28,0,10*ROW('Water Data'!H100)))</f>
        <v/>
      </c>
      <c r="CG106" s="297" t="str">
        <f ca="true">+IF(OFFSET('Water Data'!$H$29,0,10*ROW('Water Data'!H100))="","",OFFSET('Water Data'!$H$29,0,10*ROW('Water Data'!H100)))</f>
        <v/>
      </c>
      <c r="CH106" s="297" t="str">
        <f ca="true">+IF(OFFSET('Water Data'!$I$27,0,10*ROW('Water Data'!I100))="","",OFFSET('Water Data'!$I$27,0,10*ROW('Water Data'!I100)))</f>
        <v/>
      </c>
      <c r="CI106" s="297" t="str">
        <f ca="true">+IF(OFFSET('Water Data'!$I$28,0,10*ROW('Water Data'!I100))="","",OFFSET('Water Data'!$I$28,0,10*ROW('Water Data'!I100)))</f>
        <v/>
      </c>
      <c r="CJ106" s="297" t="str">
        <f ca="true">+IF(OFFSET('Water Data'!$I$29,0,10*ROW('Water Data'!I100))="","",OFFSET('Water Data'!$I$29,0,10*ROW('Water Data'!I100)))</f>
        <v/>
      </c>
      <c r="CK106" s="297" t="str">
        <f ca="true">+IF(OFFSET('Sanitation Data'!$D$28,0,10*ROW('Sanitation Data'!D100))="","",OFFSET('Sanitation Data'!$D$28,0,10*ROW('Sanitation Data'!D100)))</f>
        <v/>
      </c>
      <c r="CL106" s="297" t="str">
        <f ca="true">+IF(OFFSET('Sanitation Data'!$D$29,0,10*ROW('Sanitation Data'!D100))="","",OFFSET('Sanitation Data'!$D$29,0,10*ROW('Sanitation Data'!D100)))</f>
        <v/>
      </c>
      <c r="CM106" s="297" t="str">
        <f ca="true">+IF(OFFSET('Sanitation Data'!$D$30,0,10*ROW('Sanitation Data'!D100))="","",OFFSET('Sanitation Data'!$D$30,0,10*ROW('Sanitation Data'!D100)))</f>
        <v/>
      </c>
      <c r="CN106" s="297" t="str">
        <f ca="true">+IF(OFFSET('Sanitation Data'!$D$31,0,10*ROW('Sanitation Data'!D100))="","",OFFSET('Sanitation Data'!$D$31,0,10*ROW('Sanitation Data'!D100)))</f>
        <v/>
      </c>
      <c r="CO106" s="297" t="str">
        <f ca="true">+IF(OFFSET('Sanitation Data'!$D$32,0,10*ROW('Sanitation Data'!D100))="","",OFFSET('Sanitation Data'!$D$32,0,10*ROW('Sanitation Data'!D100)))</f>
        <v/>
      </c>
      <c r="CP106" s="297" t="str">
        <f ca="true">+IF(OFFSET('Sanitation Data'!$E$28,0,10*ROW('Sanitation Data'!E100))="","",OFFSET('Sanitation Data'!$E$28,0,10*ROW('Sanitation Data'!E100)))</f>
        <v/>
      </c>
      <c r="CQ106" s="297" t="str">
        <f ca="true">+IF(OFFSET('Sanitation Data'!$E$29,0,10*ROW('Sanitation Data'!E100))="","",OFFSET('Sanitation Data'!$E$29,0,10*ROW('Sanitation Data'!E100)))</f>
        <v/>
      </c>
      <c r="CR106" s="297" t="str">
        <f ca="true">+IF(OFFSET('Sanitation Data'!$E$30,0,10*ROW('Sanitation Data'!E100))="","",OFFSET('Sanitation Data'!$E$30,0,10*ROW('Sanitation Data'!E100)))</f>
        <v/>
      </c>
      <c r="CS106" s="297" t="str">
        <f ca="true">+IF(OFFSET('Sanitation Data'!$E$31,0,10*ROW('Sanitation Data'!E100))="","",OFFSET('Sanitation Data'!$E$31,0,10*ROW('Sanitation Data'!E100)))</f>
        <v/>
      </c>
      <c r="CT106" s="297" t="str">
        <f ca="true">+IF(OFFSET('Sanitation Data'!$E$32,0,10*ROW('Sanitation Data'!E100))="","",OFFSET('Sanitation Data'!$E$32,0,10*ROW('Sanitation Data'!E100)))</f>
        <v/>
      </c>
      <c r="CU106" s="297" t="str">
        <f ca="true">+IF(OFFSET('Sanitation Data'!$F$28,0,10*ROW('Sanitation Data'!F100))="","",OFFSET('Sanitation Data'!$F$28,0,10*ROW('Sanitation Data'!F100)))</f>
        <v/>
      </c>
      <c r="CV106" s="297" t="str">
        <f ca="true">+IF(OFFSET('Sanitation Data'!$F$29,0,10*ROW('Sanitation Data'!F100))="","",OFFSET('Sanitation Data'!$F$29,0,10*ROW('Sanitation Data'!F100)))</f>
        <v/>
      </c>
      <c r="CW106" s="297" t="str">
        <f ca="true">+IF(OFFSET('Sanitation Data'!$F$30,0,10*ROW('Sanitation Data'!F100))="","",OFFSET('Sanitation Data'!$F$30,0,10*ROW('Sanitation Data'!F100)))</f>
        <v/>
      </c>
      <c r="CX106" s="297" t="str">
        <f ca="true">+IF(OFFSET('Sanitation Data'!$F$31,0,10*ROW('Sanitation Data'!F100))="","",OFFSET('Sanitation Data'!$F$31,0,10*ROW('Sanitation Data'!F100)))</f>
        <v/>
      </c>
      <c r="CY106" s="297" t="str">
        <f ca="true">+IF(OFFSET('Sanitation Data'!$F$32,0,10*ROW('Sanitation Data'!F100))="","",OFFSET('Sanitation Data'!$F$32,0,10*ROW('Sanitation Data'!F100)))</f>
        <v/>
      </c>
      <c r="CZ106" s="297" t="str">
        <f ca="true">+IF(OFFSET('Sanitation Data'!$G$28,0,10*ROW('Sanitation Data'!G100))="","",OFFSET('Sanitation Data'!$G$28,0,10*ROW('Sanitation Data'!G100)))</f>
        <v/>
      </c>
      <c r="DA106" s="297" t="str">
        <f ca="true">+IF(OFFSET('Sanitation Data'!$G$29,0,10*ROW('Sanitation Data'!G100))="","",OFFSET('Sanitation Data'!$G$29,0,10*ROW('Sanitation Data'!G100)))</f>
        <v/>
      </c>
      <c r="DB106" s="297" t="str">
        <f ca="true">+IF(OFFSET('Sanitation Data'!$G$30,0,10*ROW('Sanitation Data'!G100))="","",OFFSET('Sanitation Data'!$G$30,0,10*ROW('Sanitation Data'!G100)))</f>
        <v/>
      </c>
      <c r="DC106" s="297" t="str">
        <f ca="true">+IF(OFFSET('Sanitation Data'!$G$31,0,10*ROW('Sanitation Data'!G100))="","",OFFSET('Sanitation Data'!$G$31,0,10*ROW('Sanitation Data'!G100)))</f>
        <v/>
      </c>
      <c r="DD106" s="297" t="str">
        <f ca="true">+IF(OFFSET('Sanitation Data'!$G$32,0,10*ROW('Sanitation Data'!G100))="","",OFFSET('Sanitation Data'!$G$32,0,10*ROW('Sanitation Data'!G100)))</f>
        <v/>
      </c>
      <c r="DE106" s="297" t="str">
        <f ca="true">+IF(OFFSET('Sanitation Data'!$H$28,0,10*ROW('Sanitation Data'!H100))="","",OFFSET('Sanitation Data'!$H$28,0,10*ROW('Sanitation Data'!H100)))</f>
        <v/>
      </c>
      <c r="DF106" s="297" t="str">
        <f ca="true">+IF(OFFSET('Sanitation Data'!$H$29,0,10*ROW('Sanitation Data'!H100))="","",OFFSET('Sanitation Data'!$H$29,0,10*ROW('Sanitation Data'!H100)))</f>
        <v/>
      </c>
      <c r="DG106" s="297" t="str">
        <f ca="true">+IF(OFFSET('Sanitation Data'!$H$30,0,10*ROW('Sanitation Data'!H100))="","",OFFSET('Sanitation Data'!$H$30,0,10*ROW('Sanitation Data'!H100)))</f>
        <v/>
      </c>
      <c r="DH106" s="297" t="str">
        <f ca="true">+IF(OFFSET('Sanitation Data'!$H$31,0,10*ROW('Sanitation Data'!H100))="","",OFFSET('Sanitation Data'!$H$31,0,10*ROW('Sanitation Data'!H100)))</f>
        <v/>
      </c>
      <c r="DI106" s="297" t="str">
        <f ca="true">+IF(OFFSET('Sanitation Data'!$H$32,0,10*ROW('Sanitation Data'!H100))="","",OFFSET('Sanitation Data'!$H$32,0,10*ROW('Sanitation Data'!H100)))</f>
        <v/>
      </c>
      <c r="DJ106" s="297" t="str">
        <f ca="true">+IF(OFFSET('Sanitation Data'!$I$28,0,10*ROW('Sanitation Data'!I100))="","",OFFSET('Sanitation Data'!$I$28,0,10*ROW('Sanitation Data'!I100)))</f>
        <v/>
      </c>
      <c r="DK106" s="297" t="str">
        <f ca="true">+IF(OFFSET('Sanitation Data'!$I$29,0,10*ROW('Sanitation Data'!I100))="","",OFFSET('Sanitation Data'!$I$29,0,10*ROW('Sanitation Data'!I100)))</f>
        <v/>
      </c>
      <c r="DL106" s="297" t="str">
        <f ca="true">+IF(OFFSET('Sanitation Data'!$I$30,0,10*ROW('Sanitation Data'!I100))="","",OFFSET('Sanitation Data'!$I$30,0,10*ROW('Sanitation Data'!I100)))</f>
        <v/>
      </c>
      <c r="DM106" s="297" t="str">
        <f ca="true">+IF(OFFSET('Sanitation Data'!$I$31,0,10*ROW('Sanitation Data'!I100))="","",OFFSET('Sanitation Data'!$I$31,0,10*ROW('Sanitation Data'!I100)))</f>
        <v/>
      </c>
      <c r="DN106" s="297" t="str">
        <f ca="true">+IF(OFFSET('Sanitation Data'!$I$32,0,10*ROW('Sanitation Data'!I100))="","",OFFSET('Sanitation Data'!$I$32,0,10*ROW('Sanitation Data'!I100)))</f>
        <v/>
      </c>
      <c r="DO106" s="297" t="str">
        <f ca="true">+IF(OFFSET('Hygiene Data'!$D$11,0,10*ROW('Hygiene Data'!D100))="","",OFFSET('Hygiene Data'!$D$11,0,10*ROW('Hygiene Data'!D100)))</f>
        <v/>
      </c>
      <c r="DP106" s="297" t="str">
        <f ca="true">+IF(OFFSET('Hygiene Data'!$D$12,0,10*ROW('Hygiene Data'!D100))="","",OFFSET('Hygiene Data'!$D$12,0,10*ROW('Hygiene Data'!D100)))</f>
        <v/>
      </c>
      <c r="DQ106" s="297" t="str">
        <f ca="true">+IF(OFFSET('Hygiene Data'!$D$13,0,10*ROW('Hygiene Data'!D100))="","",OFFSET('Hygiene Data'!$D$13,0,10*ROW('Hygiene Data'!D100)))</f>
        <v/>
      </c>
      <c r="DR106" s="297" t="str">
        <f ca="true">+IF(OFFSET('Hygiene Data'!$E$11,0,10*ROW('Hygiene Data'!E100))="","",OFFSET('Hygiene Data'!$E$11,0,10*ROW('Hygiene Data'!E100)))</f>
        <v/>
      </c>
      <c r="DS106" s="297" t="str">
        <f ca="true">+IF(OFFSET('Hygiene Data'!$E$12,0,10*ROW('Hygiene Data'!E100))="","",OFFSET('Hygiene Data'!$E$12,0,10*ROW('Hygiene Data'!E100)))</f>
        <v/>
      </c>
      <c r="DT106" s="297" t="str">
        <f ca="true">+IF(OFFSET('Hygiene Data'!$E$13,0,10*ROW('Hygiene Data'!E100))="","",OFFSET('Hygiene Data'!$E$13,0,10*ROW('Hygiene Data'!E100)))</f>
        <v/>
      </c>
      <c r="DU106" s="297" t="str">
        <f ca="true">+IF(OFFSET('Hygiene Data'!$F$11,0,10*ROW('Hygiene Data'!F100))="","",OFFSET('Hygiene Data'!$F$11,0,10*ROW('Hygiene Data'!F100)))</f>
        <v/>
      </c>
      <c r="DV106" s="297" t="str">
        <f ca="true">+IF(OFFSET('Hygiene Data'!$F$12,0,10*ROW('Hygiene Data'!F100))="","",OFFSET('Hygiene Data'!$F$12,0,10*ROW('Hygiene Data'!F100)))</f>
        <v/>
      </c>
      <c r="DW106" s="297" t="str">
        <f ca="true">+IF(OFFSET('Hygiene Data'!$F$13,0,10*ROW('Hygiene Data'!F100))="","",OFFSET('Hygiene Data'!$F$13,0,10*ROW('Hygiene Data'!F100)))</f>
        <v/>
      </c>
      <c r="DX106" s="297" t="str">
        <f ca="true">+IF(OFFSET('Hygiene Data'!$G$11,0,10*ROW('Hygiene Data'!G100))="","",OFFSET('Hygiene Data'!$G$11,0,10*ROW('Hygiene Data'!G100)))</f>
        <v/>
      </c>
      <c r="DY106" s="297" t="str">
        <f ca="true">+IF(OFFSET('Hygiene Data'!$G$12,0,10*ROW('Hygiene Data'!G100))="","",OFFSET('Hygiene Data'!$G$12,0,10*ROW('Hygiene Data'!G100)))</f>
        <v/>
      </c>
      <c r="DZ106" s="297" t="str">
        <f ca="true">+IF(OFFSET('Hygiene Data'!$G$13,0,10*ROW('Hygiene Data'!G100))="","",OFFSET('Hygiene Data'!$G$13,0,10*ROW('Hygiene Data'!G100)))</f>
        <v/>
      </c>
      <c r="EA106" s="297" t="str">
        <f ca="true">+IF(OFFSET('Hygiene Data'!$H$11,0,10*ROW('Hygiene Data'!H100))="","",OFFSET('Hygiene Data'!$H$11,0,10*ROW('Hygiene Data'!H100)))</f>
        <v/>
      </c>
      <c r="EB106" s="297" t="str">
        <f ca="true">+IF(OFFSET('Hygiene Data'!$H$12,0,10*ROW('Hygiene Data'!H100))="","",OFFSET('Hygiene Data'!$H$12,0,10*ROW('Hygiene Data'!H100)))</f>
        <v/>
      </c>
      <c r="EC106" s="297" t="str">
        <f ca="true">+IF(OFFSET('Hygiene Data'!$H$13,0,10*ROW('Hygiene Data'!H100))="","",OFFSET('Hygiene Data'!$H$13,0,10*ROW('Hygiene Data'!H100)))</f>
        <v/>
      </c>
      <c r="ED106" s="297" t="str">
        <f ca="true">+IF(OFFSET('Hygiene Data'!$I$11,0,10*ROW('Hygiene Data'!I100))="","",OFFSET('Hygiene Data'!$I$11,0,10*ROW('Hygiene Data'!I100)))</f>
        <v/>
      </c>
      <c r="EE106" s="297" t="str">
        <f ca="true">+IF(OFFSET('Hygiene Data'!$I$12,0,10*ROW('Hygiene Data'!I100))="","",OFFSET('Hygiene Data'!$I$12,0,10*ROW('Hygiene Data'!I100)))</f>
        <v/>
      </c>
      <c r="EF106" s="29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7"/>
      <c r="BS107" s="297" t="str">
        <f ca="true">+IF(OFFSET('Water Data'!$D$27,0,10*ROW('Water Data'!D101))="","",OFFSET('Water Data'!$D$27,0,10*ROW('Water Data'!D101)))</f>
        <v/>
      </c>
      <c r="BT107" s="297" t="str">
        <f ca="true">+IF(OFFSET('Water Data'!$D$28,0,10*ROW('Water Data'!D101))="","",OFFSET('Water Data'!$D$28,0,10*ROW('Water Data'!D101)))</f>
        <v/>
      </c>
      <c r="BU107" s="297" t="str">
        <f ca="true">+IF(OFFSET('Water Data'!$D$29,0,10*ROW('Water Data'!D101))="","",OFFSET('Water Data'!$D$29,0,10*ROW('Water Data'!D101)))</f>
        <v/>
      </c>
      <c r="BV107" s="297" t="str">
        <f ca="true">+IF(OFFSET('Water Data'!$E$27,0,10*ROW('Water Data'!E101))="","",OFFSET('Water Data'!$E$27,0,10*ROW('Water Data'!E101)))</f>
        <v/>
      </c>
      <c r="BW107" s="297" t="str">
        <f ca="true">+IF(OFFSET('Water Data'!$E$28,0,10*ROW('Water Data'!E101))="","",OFFSET('Water Data'!$E$28,0,10*ROW('Water Data'!E101)))</f>
        <v/>
      </c>
      <c r="BX107" s="297" t="str">
        <f ca="true">+IF(OFFSET('Water Data'!$E$29,0,10*ROW('Water Data'!E101))="","",OFFSET('Water Data'!$E$29,0,10*ROW('Water Data'!E101)))</f>
        <v/>
      </c>
      <c r="BY107" s="297" t="str">
        <f ca="true">+IF(OFFSET('Water Data'!$F$27,0,10*ROW('Water Data'!F101))="","",OFFSET('Water Data'!$F$27,0,10*ROW('Water Data'!F101)))</f>
        <v/>
      </c>
      <c r="BZ107" s="297" t="str">
        <f ca="true">+IF(OFFSET('Water Data'!$F$28,0,10*ROW('Water Data'!F101))="","",OFFSET('Water Data'!$F$28,0,10*ROW('Water Data'!F101)))</f>
        <v/>
      </c>
      <c r="CA107" s="297" t="str">
        <f ca="true">+IF(OFFSET('Water Data'!$F$29,0,10*ROW('Water Data'!F101))="","",OFFSET('Water Data'!$F$29,0,10*ROW('Water Data'!F101)))</f>
        <v/>
      </c>
      <c r="CB107" s="297" t="str">
        <f ca="true">+IF(OFFSET('Water Data'!$G$27,0,10*ROW('Water Data'!G101))="","",OFFSET('Water Data'!$G$27,0,10*ROW('Water Data'!G101)))</f>
        <v/>
      </c>
      <c r="CC107" s="297" t="str">
        <f ca="true">+IF(OFFSET('Water Data'!$G$28,0,10*ROW('Water Data'!G101))="","",OFFSET('Water Data'!$G$28,0,10*ROW('Water Data'!G101)))</f>
        <v/>
      </c>
      <c r="CD107" s="297" t="str">
        <f ca="true">+IF(OFFSET('Water Data'!$G$29,0,10*ROW('Water Data'!G101))="","",OFFSET('Water Data'!$G$29,0,10*ROW('Water Data'!G101)))</f>
        <v/>
      </c>
      <c r="CE107" s="297" t="str">
        <f ca="true">+IF(OFFSET('Water Data'!$H$27,0,10*ROW('Water Data'!H101))="","",OFFSET('Water Data'!$H$27,0,10*ROW('Water Data'!H101)))</f>
        <v/>
      </c>
      <c r="CF107" s="297" t="str">
        <f ca="true">+IF(OFFSET('Water Data'!$H$28,0,10*ROW('Water Data'!H101))="","",OFFSET('Water Data'!$H$28,0,10*ROW('Water Data'!H101)))</f>
        <v/>
      </c>
      <c r="CG107" s="297" t="str">
        <f ca="true">+IF(OFFSET('Water Data'!$H$29,0,10*ROW('Water Data'!H101))="","",OFFSET('Water Data'!$H$29,0,10*ROW('Water Data'!H101)))</f>
        <v/>
      </c>
      <c r="CH107" s="297" t="str">
        <f ca="true">+IF(OFFSET('Water Data'!$I$27,0,10*ROW('Water Data'!I101))="","",OFFSET('Water Data'!$I$27,0,10*ROW('Water Data'!I101)))</f>
        <v/>
      </c>
      <c r="CI107" s="297" t="str">
        <f ca="true">+IF(OFFSET('Water Data'!$I$28,0,10*ROW('Water Data'!I101))="","",OFFSET('Water Data'!$I$28,0,10*ROW('Water Data'!I101)))</f>
        <v/>
      </c>
      <c r="CJ107" s="297" t="str">
        <f ca="true">+IF(OFFSET('Water Data'!$I$29,0,10*ROW('Water Data'!I101))="","",OFFSET('Water Data'!$I$29,0,10*ROW('Water Data'!I101)))</f>
        <v/>
      </c>
      <c r="CK107" s="297" t="str">
        <f ca="true">+IF(OFFSET('Sanitation Data'!$D$28,0,10*ROW('Sanitation Data'!D101))="","",OFFSET('Sanitation Data'!$D$28,0,10*ROW('Sanitation Data'!D101)))</f>
        <v/>
      </c>
      <c r="CL107" s="297" t="str">
        <f ca="true">+IF(OFFSET('Sanitation Data'!$D$29,0,10*ROW('Sanitation Data'!D101))="","",OFFSET('Sanitation Data'!$D$29,0,10*ROW('Sanitation Data'!D101)))</f>
        <v/>
      </c>
      <c r="CM107" s="297" t="str">
        <f ca="true">+IF(OFFSET('Sanitation Data'!$D$30,0,10*ROW('Sanitation Data'!D101))="","",OFFSET('Sanitation Data'!$D$30,0,10*ROW('Sanitation Data'!D101)))</f>
        <v/>
      </c>
      <c r="CN107" s="297" t="str">
        <f ca="true">+IF(OFFSET('Sanitation Data'!$D$31,0,10*ROW('Sanitation Data'!D101))="","",OFFSET('Sanitation Data'!$D$31,0,10*ROW('Sanitation Data'!D101)))</f>
        <v/>
      </c>
      <c r="CO107" s="297" t="str">
        <f ca="true">+IF(OFFSET('Sanitation Data'!$D$32,0,10*ROW('Sanitation Data'!D101))="","",OFFSET('Sanitation Data'!$D$32,0,10*ROW('Sanitation Data'!D101)))</f>
        <v/>
      </c>
      <c r="CP107" s="297" t="str">
        <f ca="true">+IF(OFFSET('Sanitation Data'!$E$28,0,10*ROW('Sanitation Data'!E101))="","",OFFSET('Sanitation Data'!$E$28,0,10*ROW('Sanitation Data'!E101)))</f>
        <v/>
      </c>
      <c r="CQ107" s="297" t="str">
        <f ca="true">+IF(OFFSET('Sanitation Data'!$E$29,0,10*ROW('Sanitation Data'!E101))="","",OFFSET('Sanitation Data'!$E$29,0,10*ROW('Sanitation Data'!E101)))</f>
        <v/>
      </c>
      <c r="CR107" s="297" t="str">
        <f ca="true">+IF(OFFSET('Sanitation Data'!$E$30,0,10*ROW('Sanitation Data'!E101))="","",OFFSET('Sanitation Data'!$E$30,0,10*ROW('Sanitation Data'!E101)))</f>
        <v/>
      </c>
      <c r="CS107" s="297" t="str">
        <f ca="true">+IF(OFFSET('Sanitation Data'!$E$31,0,10*ROW('Sanitation Data'!E101))="","",OFFSET('Sanitation Data'!$E$31,0,10*ROW('Sanitation Data'!E101)))</f>
        <v/>
      </c>
      <c r="CT107" s="297" t="str">
        <f ca="true">+IF(OFFSET('Sanitation Data'!$E$32,0,10*ROW('Sanitation Data'!E101))="","",OFFSET('Sanitation Data'!$E$32,0,10*ROW('Sanitation Data'!E101)))</f>
        <v/>
      </c>
      <c r="CU107" s="297" t="str">
        <f ca="true">+IF(OFFSET('Sanitation Data'!$F$28,0,10*ROW('Sanitation Data'!F101))="","",OFFSET('Sanitation Data'!$F$28,0,10*ROW('Sanitation Data'!F101)))</f>
        <v/>
      </c>
      <c r="CV107" s="297" t="str">
        <f ca="true">+IF(OFFSET('Sanitation Data'!$F$29,0,10*ROW('Sanitation Data'!F101))="","",OFFSET('Sanitation Data'!$F$29,0,10*ROW('Sanitation Data'!F101)))</f>
        <v/>
      </c>
      <c r="CW107" s="297" t="str">
        <f ca="true">+IF(OFFSET('Sanitation Data'!$F$30,0,10*ROW('Sanitation Data'!F101))="","",OFFSET('Sanitation Data'!$F$30,0,10*ROW('Sanitation Data'!F101)))</f>
        <v/>
      </c>
      <c r="CX107" s="297" t="str">
        <f ca="true">+IF(OFFSET('Sanitation Data'!$F$31,0,10*ROW('Sanitation Data'!F101))="","",OFFSET('Sanitation Data'!$F$31,0,10*ROW('Sanitation Data'!F101)))</f>
        <v/>
      </c>
      <c r="CY107" s="297" t="str">
        <f ca="true">+IF(OFFSET('Sanitation Data'!$F$32,0,10*ROW('Sanitation Data'!F101))="","",OFFSET('Sanitation Data'!$F$32,0,10*ROW('Sanitation Data'!F101)))</f>
        <v/>
      </c>
      <c r="CZ107" s="297" t="str">
        <f ca="true">+IF(OFFSET('Sanitation Data'!$G$28,0,10*ROW('Sanitation Data'!G101))="","",OFFSET('Sanitation Data'!$G$28,0,10*ROW('Sanitation Data'!G101)))</f>
        <v/>
      </c>
      <c r="DA107" s="297" t="str">
        <f ca="true">+IF(OFFSET('Sanitation Data'!$G$29,0,10*ROW('Sanitation Data'!G101))="","",OFFSET('Sanitation Data'!$G$29,0,10*ROW('Sanitation Data'!G101)))</f>
        <v/>
      </c>
      <c r="DB107" s="297" t="str">
        <f ca="true">+IF(OFFSET('Sanitation Data'!$G$30,0,10*ROW('Sanitation Data'!G101))="","",OFFSET('Sanitation Data'!$G$30,0,10*ROW('Sanitation Data'!G101)))</f>
        <v/>
      </c>
      <c r="DC107" s="297" t="str">
        <f ca="true">+IF(OFFSET('Sanitation Data'!$G$31,0,10*ROW('Sanitation Data'!G101))="","",OFFSET('Sanitation Data'!$G$31,0,10*ROW('Sanitation Data'!G101)))</f>
        <v/>
      </c>
      <c r="DD107" s="297" t="str">
        <f ca="true">+IF(OFFSET('Sanitation Data'!$G$32,0,10*ROW('Sanitation Data'!G101))="","",OFFSET('Sanitation Data'!$G$32,0,10*ROW('Sanitation Data'!G101)))</f>
        <v/>
      </c>
      <c r="DE107" s="297" t="str">
        <f ca="true">+IF(OFFSET('Sanitation Data'!$H$28,0,10*ROW('Sanitation Data'!H101))="","",OFFSET('Sanitation Data'!$H$28,0,10*ROW('Sanitation Data'!H101)))</f>
        <v/>
      </c>
      <c r="DF107" s="297" t="str">
        <f ca="true">+IF(OFFSET('Sanitation Data'!$H$29,0,10*ROW('Sanitation Data'!H101))="","",OFFSET('Sanitation Data'!$H$29,0,10*ROW('Sanitation Data'!H101)))</f>
        <v/>
      </c>
      <c r="DG107" s="297" t="str">
        <f ca="true">+IF(OFFSET('Sanitation Data'!$H$30,0,10*ROW('Sanitation Data'!H101))="","",OFFSET('Sanitation Data'!$H$30,0,10*ROW('Sanitation Data'!H101)))</f>
        <v/>
      </c>
      <c r="DH107" s="297" t="str">
        <f ca="true">+IF(OFFSET('Sanitation Data'!$H$31,0,10*ROW('Sanitation Data'!H101))="","",OFFSET('Sanitation Data'!$H$31,0,10*ROW('Sanitation Data'!H101)))</f>
        <v/>
      </c>
      <c r="DI107" s="297" t="str">
        <f ca="true">+IF(OFFSET('Sanitation Data'!$H$32,0,10*ROW('Sanitation Data'!H101))="","",OFFSET('Sanitation Data'!$H$32,0,10*ROW('Sanitation Data'!H101)))</f>
        <v/>
      </c>
      <c r="DJ107" s="297" t="str">
        <f ca="true">+IF(OFFSET('Sanitation Data'!$I$28,0,10*ROW('Sanitation Data'!I101))="","",OFFSET('Sanitation Data'!$I$28,0,10*ROW('Sanitation Data'!I101)))</f>
        <v/>
      </c>
      <c r="DK107" s="297" t="str">
        <f ca="true">+IF(OFFSET('Sanitation Data'!$I$29,0,10*ROW('Sanitation Data'!I101))="","",OFFSET('Sanitation Data'!$I$29,0,10*ROW('Sanitation Data'!I101)))</f>
        <v/>
      </c>
      <c r="DL107" s="297" t="str">
        <f ca="true">+IF(OFFSET('Sanitation Data'!$I$30,0,10*ROW('Sanitation Data'!I101))="","",OFFSET('Sanitation Data'!$I$30,0,10*ROW('Sanitation Data'!I101)))</f>
        <v/>
      </c>
      <c r="DM107" s="297" t="str">
        <f ca="true">+IF(OFFSET('Sanitation Data'!$I$31,0,10*ROW('Sanitation Data'!I101))="","",OFFSET('Sanitation Data'!$I$31,0,10*ROW('Sanitation Data'!I101)))</f>
        <v/>
      </c>
      <c r="DN107" s="297" t="str">
        <f ca="true">+IF(OFFSET('Sanitation Data'!$I$32,0,10*ROW('Sanitation Data'!I101))="","",OFFSET('Sanitation Data'!$I$32,0,10*ROW('Sanitation Data'!I101)))</f>
        <v/>
      </c>
      <c r="DO107" s="297" t="str">
        <f ca="true">+IF(OFFSET('Hygiene Data'!$D$11,0,10*ROW('Hygiene Data'!D101))="","",OFFSET('Hygiene Data'!$D$11,0,10*ROW('Hygiene Data'!D101)))</f>
        <v/>
      </c>
      <c r="DP107" s="297" t="str">
        <f ca="true">+IF(OFFSET('Hygiene Data'!$D$12,0,10*ROW('Hygiene Data'!D101))="","",OFFSET('Hygiene Data'!$D$12,0,10*ROW('Hygiene Data'!D101)))</f>
        <v/>
      </c>
      <c r="DQ107" s="297" t="str">
        <f ca="true">+IF(OFFSET('Hygiene Data'!$D$13,0,10*ROW('Hygiene Data'!D101))="","",OFFSET('Hygiene Data'!$D$13,0,10*ROW('Hygiene Data'!D101)))</f>
        <v/>
      </c>
      <c r="DR107" s="297" t="str">
        <f ca="true">+IF(OFFSET('Hygiene Data'!$E$11,0,10*ROW('Hygiene Data'!E101))="","",OFFSET('Hygiene Data'!$E$11,0,10*ROW('Hygiene Data'!E101)))</f>
        <v/>
      </c>
      <c r="DS107" s="297" t="str">
        <f ca="true">+IF(OFFSET('Hygiene Data'!$E$12,0,10*ROW('Hygiene Data'!E101))="","",OFFSET('Hygiene Data'!$E$12,0,10*ROW('Hygiene Data'!E101)))</f>
        <v/>
      </c>
      <c r="DT107" s="297" t="str">
        <f ca="true">+IF(OFFSET('Hygiene Data'!$E$13,0,10*ROW('Hygiene Data'!E101))="","",OFFSET('Hygiene Data'!$E$13,0,10*ROW('Hygiene Data'!E101)))</f>
        <v/>
      </c>
      <c r="DU107" s="297" t="str">
        <f ca="true">+IF(OFFSET('Hygiene Data'!$F$11,0,10*ROW('Hygiene Data'!F101))="","",OFFSET('Hygiene Data'!$F$11,0,10*ROW('Hygiene Data'!F101)))</f>
        <v/>
      </c>
      <c r="DV107" s="297" t="str">
        <f ca="true">+IF(OFFSET('Hygiene Data'!$F$12,0,10*ROW('Hygiene Data'!F101))="","",OFFSET('Hygiene Data'!$F$12,0,10*ROW('Hygiene Data'!F101)))</f>
        <v/>
      </c>
      <c r="DW107" s="297" t="str">
        <f ca="true">+IF(OFFSET('Hygiene Data'!$F$13,0,10*ROW('Hygiene Data'!F101))="","",OFFSET('Hygiene Data'!$F$13,0,10*ROW('Hygiene Data'!F101)))</f>
        <v/>
      </c>
      <c r="DX107" s="297" t="str">
        <f ca="true">+IF(OFFSET('Hygiene Data'!$G$11,0,10*ROW('Hygiene Data'!G101))="","",OFFSET('Hygiene Data'!$G$11,0,10*ROW('Hygiene Data'!G101)))</f>
        <v/>
      </c>
      <c r="DY107" s="297" t="str">
        <f ca="true">+IF(OFFSET('Hygiene Data'!$G$12,0,10*ROW('Hygiene Data'!G101))="","",OFFSET('Hygiene Data'!$G$12,0,10*ROW('Hygiene Data'!G101)))</f>
        <v/>
      </c>
      <c r="DZ107" s="297" t="str">
        <f ca="true">+IF(OFFSET('Hygiene Data'!$G$13,0,10*ROW('Hygiene Data'!G101))="","",OFFSET('Hygiene Data'!$G$13,0,10*ROW('Hygiene Data'!G101)))</f>
        <v/>
      </c>
      <c r="EA107" s="297" t="str">
        <f ca="true">+IF(OFFSET('Hygiene Data'!$H$11,0,10*ROW('Hygiene Data'!H101))="","",OFFSET('Hygiene Data'!$H$11,0,10*ROW('Hygiene Data'!H101)))</f>
        <v/>
      </c>
      <c r="EB107" s="297" t="str">
        <f ca="true">+IF(OFFSET('Hygiene Data'!$H$12,0,10*ROW('Hygiene Data'!H101))="","",OFFSET('Hygiene Data'!$H$12,0,10*ROW('Hygiene Data'!H101)))</f>
        <v/>
      </c>
      <c r="EC107" s="297" t="str">
        <f ca="true">+IF(OFFSET('Hygiene Data'!$H$13,0,10*ROW('Hygiene Data'!H101))="","",OFFSET('Hygiene Data'!$H$13,0,10*ROW('Hygiene Data'!H101)))</f>
        <v/>
      </c>
      <c r="ED107" s="297" t="str">
        <f ca="true">+IF(OFFSET('Hygiene Data'!$I$11,0,10*ROW('Hygiene Data'!I101))="","",OFFSET('Hygiene Data'!$I$11,0,10*ROW('Hygiene Data'!I101)))</f>
        <v/>
      </c>
      <c r="EE107" s="297" t="str">
        <f ca="true">+IF(OFFSET('Hygiene Data'!$I$12,0,10*ROW('Hygiene Data'!I101))="","",OFFSET('Hygiene Data'!$I$12,0,10*ROW('Hygiene Data'!I101)))</f>
        <v/>
      </c>
      <c r="EF107" s="29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7"/>
      <c r="BS108" s="297" t="str">
        <f ca="true">+IF(OFFSET('Water Data'!$D$27,0,10*ROW('Water Data'!D102))="","",OFFSET('Water Data'!$D$27,0,10*ROW('Water Data'!D102)))</f>
        <v/>
      </c>
      <c r="BT108" s="297" t="str">
        <f ca="true">+IF(OFFSET('Water Data'!$D$28,0,10*ROW('Water Data'!D102))="","",OFFSET('Water Data'!$D$28,0,10*ROW('Water Data'!D102)))</f>
        <v/>
      </c>
      <c r="BU108" s="297" t="str">
        <f ca="true">+IF(OFFSET('Water Data'!$D$29,0,10*ROW('Water Data'!D102))="","",OFFSET('Water Data'!$D$29,0,10*ROW('Water Data'!D102)))</f>
        <v/>
      </c>
      <c r="BV108" s="297" t="str">
        <f ca="true">+IF(OFFSET('Water Data'!$E$27,0,10*ROW('Water Data'!E102))="","",OFFSET('Water Data'!$E$27,0,10*ROW('Water Data'!E102)))</f>
        <v/>
      </c>
      <c r="BW108" s="297" t="str">
        <f ca="true">+IF(OFFSET('Water Data'!$E$28,0,10*ROW('Water Data'!E102))="","",OFFSET('Water Data'!$E$28,0,10*ROW('Water Data'!E102)))</f>
        <v/>
      </c>
      <c r="BX108" s="297" t="str">
        <f ca="true">+IF(OFFSET('Water Data'!$E$29,0,10*ROW('Water Data'!E102))="","",OFFSET('Water Data'!$E$29,0,10*ROW('Water Data'!E102)))</f>
        <v/>
      </c>
      <c r="BY108" s="297" t="str">
        <f ca="true">+IF(OFFSET('Water Data'!$F$27,0,10*ROW('Water Data'!F102))="","",OFFSET('Water Data'!$F$27,0,10*ROW('Water Data'!F102)))</f>
        <v/>
      </c>
      <c r="BZ108" s="297" t="str">
        <f ca="true">+IF(OFFSET('Water Data'!$F$28,0,10*ROW('Water Data'!F102))="","",OFFSET('Water Data'!$F$28,0,10*ROW('Water Data'!F102)))</f>
        <v/>
      </c>
      <c r="CA108" s="297" t="str">
        <f ca="true">+IF(OFFSET('Water Data'!$F$29,0,10*ROW('Water Data'!F102))="","",OFFSET('Water Data'!$F$29,0,10*ROW('Water Data'!F102)))</f>
        <v/>
      </c>
      <c r="CB108" s="297" t="str">
        <f ca="true">+IF(OFFSET('Water Data'!$G$27,0,10*ROW('Water Data'!G102))="","",OFFSET('Water Data'!$G$27,0,10*ROW('Water Data'!G102)))</f>
        <v/>
      </c>
      <c r="CC108" s="297" t="str">
        <f ca="true">+IF(OFFSET('Water Data'!$G$28,0,10*ROW('Water Data'!G102))="","",OFFSET('Water Data'!$G$28,0,10*ROW('Water Data'!G102)))</f>
        <v/>
      </c>
      <c r="CD108" s="297" t="str">
        <f ca="true">+IF(OFFSET('Water Data'!$G$29,0,10*ROW('Water Data'!G102))="","",OFFSET('Water Data'!$G$29,0,10*ROW('Water Data'!G102)))</f>
        <v/>
      </c>
      <c r="CE108" s="297" t="str">
        <f ca="true">+IF(OFFSET('Water Data'!$H$27,0,10*ROW('Water Data'!H102))="","",OFFSET('Water Data'!$H$27,0,10*ROW('Water Data'!H102)))</f>
        <v/>
      </c>
      <c r="CF108" s="297" t="str">
        <f ca="true">+IF(OFFSET('Water Data'!$H$28,0,10*ROW('Water Data'!H102))="","",OFFSET('Water Data'!$H$28,0,10*ROW('Water Data'!H102)))</f>
        <v/>
      </c>
      <c r="CG108" s="297" t="str">
        <f ca="true">+IF(OFFSET('Water Data'!$H$29,0,10*ROW('Water Data'!H102))="","",OFFSET('Water Data'!$H$29,0,10*ROW('Water Data'!H102)))</f>
        <v/>
      </c>
      <c r="CH108" s="297" t="str">
        <f ca="true">+IF(OFFSET('Water Data'!$I$27,0,10*ROW('Water Data'!I102))="","",OFFSET('Water Data'!$I$27,0,10*ROW('Water Data'!I102)))</f>
        <v/>
      </c>
      <c r="CI108" s="297" t="str">
        <f ca="true">+IF(OFFSET('Water Data'!$I$28,0,10*ROW('Water Data'!I102))="","",OFFSET('Water Data'!$I$28,0,10*ROW('Water Data'!I102)))</f>
        <v/>
      </c>
      <c r="CJ108" s="297" t="str">
        <f ca="true">+IF(OFFSET('Water Data'!$I$29,0,10*ROW('Water Data'!I102))="","",OFFSET('Water Data'!$I$29,0,10*ROW('Water Data'!I102)))</f>
        <v/>
      </c>
      <c r="CK108" s="297" t="str">
        <f ca="true">+IF(OFFSET('Sanitation Data'!$D$28,0,10*ROW('Sanitation Data'!D102))="","",OFFSET('Sanitation Data'!$D$28,0,10*ROW('Sanitation Data'!D102)))</f>
        <v/>
      </c>
      <c r="CL108" s="297" t="str">
        <f ca="true">+IF(OFFSET('Sanitation Data'!$D$29,0,10*ROW('Sanitation Data'!D102))="","",OFFSET('Sanitation Data'!$D$29,0,10*ROW('Sanitation Data'!D102)))</f>
        <v/>
      </c>
      <c r="CM108" s="297" t="str">
        <f ca="true">+IF(OFFSET('Sanitation Data'!$D$30,0,10*ROW('Sanitation Data'!D102))="","",OFFSET('Sanitation Data'!$D$30,0,10*ROW('Sanitation Data'!D102)))</f>
        <v/>
      </c>
      <c r="CN108" s="297" t="str">
        <f ca="true">+IF(OFFSET('Sanitation Data'!$D$31,0,10*ROW('Sanitation Data'!D102))="","",OFFSET('Sanitation Data'!$D$31,0,10*ROW('Sanitation Data'!D102)))</f>
        <v/>
      </c>
      <c r="CO108" s="297" t="str">
        <f ca="true">+IF(OFFSET('Sanitation Data'!$D$32,0,10*ROW('Sanitation Data'!D102))="","",OFFSET('Sanitation Data'!$D$32,0,10*ROW('Sanitation Data'!D102)))</f>
        <v/>
      </c>
      <c r="CP108" s="297" t="str">
        <f ca="true">+IF(OFFSET('Sanitation Data'!$E$28,0,10*ROW('Sanitation Data'!E102))="","",OFFSET('Sanitation Data'!$E$28,0,10*ROW('Sanitation Data'!E102)))</f>
        <v/>
      </c>
      <c r="CQ108" s="297" t="str">
        <f ca="true">+IF(OFFSET('Sanitation Data'!$E$29,0,10*ROW('Sanitation Data'!E102))="","",OFFSET('Sanitation Data'!$E$29,0,10*ROW('Sanitation Data'!E102)))</f>
        <v/>
      </c>
      <c r="CR108" s="297" t="str">
        <f ca="true">+IF(OFFSET('Sanitation Data'!$E$30,0,10*ROW('Sanitation Data'!E102))="","",OFFSET('Sanitation Data'!$E$30,0,10*ROW('Sanitation Data'!E102)))</f>
        <v/>
      </c>
      <c r="CS108" s="297" t="str">
        <f ca="true">+IF(OFFSET('Sanitation Data'!$E$31,0,10*ROW('Sanitation Data'!E102))="","",OFFSET('Sanitation Data'!$E$31,0,10*ROW('Sanitation Data'!E102)))</f>
        <v/>
      </c>
      <c r="CT108" s="297" t="str">
        <f ca="true">+IF(OFFSET('Sanitation Data'!$E$32,0,10*ROW('Sanitation Data'!E102))="","",OFFSET('Sanitation Data'!$E$32,0,10*ROW('Sanitation Data'!E102)))</f>
        <v/>
      </c>
      <c r="CU108" s="297" t="str">
        <f ca="true">+IF(OFFSET('Sanitation Data'!$F$28,0,10*ROW('Sanitation Data'!F102))="","",OFFSET('Sanitation Data'!$F$28,0,10*ROW('Sanitation Data'!F102)))</f>
        <v/>
      </c>
      <c r="CV108" s="297" t="str">
        <f ca="true">+IF(OFFSET('Sanitation Data'!$F$29,0,10*ROW('Sanitation Data'!F102))="","",OFFSET('Sanitation Data'!$F$29,0,10*ROW('Sanitation Data'!F102)))</f>
        <v/>
      </c>
      <c r="CW108" s="297" t="str">
        <f ca="true">+IF(OFFSET('Sanitation Data'!$F$30,0,10*ROW('Sanitation Data'!F102))="","",OFFSET('Sanitation Data'!$F$30,0,10*ROW('Sanitation Data'!F102)))</f>
        <v/>
      </c>
      <c r="CX108" s="297" t="str">
        <f ca="true">+IF(OFFSET('Sanitation Data'!$F$31,0,10*ROW('Sanitation Data'!F102))="","",OFFSET('Sanitation Data'!$F$31,0,10*ROW('Sanitation Data'!F102)))</f>
        <v/>
      </c>
      <c r="CY108" s="297" t="str">
        <f ca="true">+IF(OFFSET('Sanitation Data'!$F$32,0,10*ROW('Sanitation Data'!F102))="","",OFFSET('Sanitation Data'!$F$32,0,10*ROW('Sanitation Data'!F102)))</f>
        <v/>
      </c>
      <c r="CZ108" s="297" t="str">
        <f ca="true">+IF(OFFSET('Sanitation Data'!$G$28,0,10*ROW('Sanitation Data'!G102))="","",OFFSET('Sanitation Data'!$G$28,0,10*ROW('Sanitation Data'!G102)))</f>
        <v/>
      </c>
      <c r="DA108" s="297" t="str">
        <f ca="true">+IF(OFFSET('Sanitation Data'!$G$29,0,10*ROW('Sanitation Data'!G102))="","",OFFSET('Sanitation Data'!$G$29,0,10*ROW('Sanitation Data'!G102)))</f>
        <v/>
      </c>
      <c r="DB108" s="297" t="str">
        <f ca="true">+IF(OFFSET('Sanitation Data'!$G$30,0,10*ROW('Sanitation Data'!G102))="","",OFFSET('Sanitation Data'!$G$30,0,10*ROW('Sanitation Data'!G102)))</f>
        <v/>
      </c>
      <c r="DC108" s="297" t="str">
        <f ca="true">+IF(OFFSET('Sanitation Data'!$G$31,0,10*ROW('Sanitation Data'!G102))="","",OFFSET('Sanitation Data'!$G$31,0,10*ROW('Sanitation Data'!G102)))</f>
        <v/>
      </c>
      <c r="DD108" s="297" t="str">
        <f ca="true">+IF(OFFSET('Sanitation Data'!$G$32,0,10*ROW('Sanitation Data'!G102))="","",OFFSET('Sanitation Data'!$G$32,0,10*ROW('Sanitation Data'!G102)))</f>
        <v/>
      </c>
      <c r="DE108" s="297" t="str">
        <f ca="true">+IF(OFFSET('Sanitation Data'!$H$28,0,10*ROW('Sanitation Data'!H102))="","",OFFSET('Sanitation Data'!$H$28,0,10*ROW('Sanitation Data'!H102)))</f>
        <v/>
      </c>
      <c r="DF108" s="297" t="str">
        <f ca="true">+IF(OFFSET('Sanitation Data'!$H$29,0,10*ROW('Sanitation Data'!H102))="","",OFFSET('Sanitation Data'!$H$29,0,10*ROW('Sanitation Data'!H102)))</f>
        <v/>
      </c>
      <c r="DG108" s="297" t="str">
        <f ca="true">+IF(OFFSET('Sanitation Data'!$H$30,0,10*ROW('Sanitation Data'!H102))="","",OFFSET('Sanitation Data'!$H$30,0,10*ROW('Sanitation Data'!H102)))</f>
        <v/>
      </c>
      <c r="DH108" s="297" t="str">
        <f ca="true">+IF(OFFSET('Sanitation Data'!$H$31,0,10*ROW('Sanitation Data'!H102))="","",OFFSET('Sanitation Data'!$H$31,0,10*ROW('Sanitation Data'!H102)))</f>
        <v/>
      </c>
      <c r="DI108" s="297" t="str">
        <f ca="true">+IF(OFFSET('Sanitation Data'!$H$32,0,10*ROW('Sanitation Data'!H102))="","",OFFSET('Sanitation Data'!$H$32,0,10*ROW('Sanitation Data'!H102)))</f>
        <v/>
      </c>
      <c r="DJ108" s="297" t="str">
        <f ca="true">+IF(OFFSET('Sanitation Data'!$I$28,0,10*ROW('Sanitation Data'!I102))="","",OFFSET('Sanitation Data'!$I$28,0,10*ROW('Sanitation Data'!I102)))</f>
        <v/>
      </c>
      <c r="DK108" s="297" t="str">
        <f ca="true">+IF(OFFSET('Sanitation Data'!$I$29,0,10*ROW('Sanitation Data'!I102))="","",OFFSET('Sanitation Data'!$I$29,0,10*ROW('Sanitation Data'!I102)))</f>
        <v/>
      </c>
      <c r="DL108" s="297" t="str">
        <f ca="true">+IF(OFFSET('Sanitation Data'!$I$30,0,10*ROW('Sanitation Data'!I102))="","",OFFSET('Sanitation Data'!$I$30,0,10*ROW('Sanitation Data'!I102)))</f>
        <v/>
      </c>
      <c r="DM108" s="297" t="str">
        <f ca="true">+IF(OFFSET('Sanitation Data'!$I$31,0,10*ROW('Sanitation Data'!I102))="","",OFFSET('Sanitation Data'!$I$31,0,10*ROW('Sanitation Data'!I102)))</f>
        <v/>
      </c>
      <c r="DN108" s="297" t="str">
        <f ca="true">+IF(OFFSET('Sanitation Data'!$I$32,0,10*ROW('Sanitation Data'!I102))="","",OFFSET('Sanitation Data'!$I$32,0,10*ROW('Sanitation Data'!I102)))</f>
        <v/>
      </c>
      <c r="DO108" s="297" t="str">
        <f ca="true">+IF(OFFSET('Hygiene Data'!$D$11,0,10*ROW('Hygiene Data'!D102))="","",OFFSET('Hygiene Data'!$D$11,0,10*ROW('Hygiene Data'!D102)))</f>
        <v/>
      </c>
      <c r="DP108" s="297" t="str">
        <f ca="true">+IF(OFFSET('Hygiene Data'!$D$12,0,10*ROW('Hygiene Data'!D102))="","",OFFSET('Hygiene Data'!$D$12,0,10*ROW('Hygiene Data'!D102)))</f>
        <v/>
      </c>
      <c r="DQ108" s="297" t="str">
        <f ca="true">+IF(OFFSET('Hygiene Data'!$D$13,0,10*ROW('Hygiene Data'!D102))="","",OFFSET('Hygiene Data'!$D$13,0,10*ROW('Hygiene Data'!D102)))</f>
        <v/>
      </c>
      <c r="DR108" s="297" t="str">
        <f ca="true">+IF(OFFSET('Hygiene Data'!$E$11,0,10*ROW('Hygiene Data'!E102))="","",OFFSET('Hygiene Data'!$E$11,0,10*ROW('Hygiene Data'!E102)))</f>
        <v/>
      </c>
      <c r="DS108" s="297" t="str">
        <f ca="true">+IF(OFFSET('Hygiene Data'!$E$12,0,10*ROW('Hygiene Data'!E102))="","",OFFSET('Hygiene Data'!$E$12,0,10*ROW('Hygiene Data'!E102)))</f>
        <v/>
      </c>
      <c r="DT108" s="297" t="str">
        <f ca="true">+IF(OFFSET('Hygiene Data'!$E$13,0,10*ROW('Hygiene Data'!E102))="","",OFFSET('Hygiene Data'!$E$13,0,10*ROW('Hygiene Data'!E102)))</f>
        <v/>
      </c>
      <c r="DU108" s="297" t="str">
        <f ca="true">+IF(OFFSET('Hygiene Data'!$F$11,0,10*ROW('Hygiene Data'!F102))="","",OFFSET('Hygiene Data'!$F$11,0,10*ROW('Hygiene Data'!F102)))</f>
        <v/>
      </c>
      <c r="DV108" s="297" t="str">
        <f ca="true">+IF(OFFSET('Hygiene Data'!$F$12,0,10*ROW('Hygiene Data'!F102))="","",OFFSET('Hygiene Data'!$F$12,0,10*ROW('Hygiene Data'!F102)))</f>
        <v/>
      </c>
      <c r="DW108" s="297" t="str">
        <f ca="true">+IF(OFFSET('Hygiene Data'!$F$13,0,10*ROW('Hygiene Data'!F102))="","",OFFSET('Hygiene Data'!$F$13,0,10*ROW('Hygiene Data'!F102)))</f>
        <v/>
      </c>
      <c r="DX108" s="297" t="str">
        <f ca="true">+IF(OFFSET('Hygiene Data'!$G$11,0,10*ROW('Hygiene Data'!G102))="","",OFFSET('Hygiene Data'!$G$11,0,10*ROW('Hygiene Data'!G102)))</f>
        <v/>
      </c>
      <c r="DY108" s="297" t="str">
        <f ca="true">+IF(OFFSET('Hygiene Data'!$G$12,0,10*ROW('Hygiene Data'!G102))="","",OFFSET('Hygiene Data'!$G$12,0,10*ROW('Hygiene Data'!G102)))</f>
        <v/>
      </c>
      <c r="DZ108" s="297" t="str">
        <f ca="true">+IF(OFFSET('Hygiene Data'!$G$13,0,10*ROW('Hygiene Data'!G102))="","",OFFSET('Hygiene Data'!$G$13,0,10*ROW('Hygiene Data'!G102)))</f>
        <v/>
      </c>
      <c r="EA108" s="297" t="str">
        <f ca="true">+IF(OFFSET('Hygiene Data'!$H$11,0,10*ROW('Hygiene Data'!H102))="","",OFFSET('Hygiene Data'!$H$11,0,10*ROW('Hygiene Data'!H102)))</f>
        <v/>
      </c>
      <c r="EB108" s="297" t="str">
        <f ca="true">+IF(OFFSET('Hygiene Data'!$H$12,0,10*ROW('Hygiene Data'!H102))="","",OFFSET('Hygiene Data'!$H$12,0,10*ROW('Hygiene Data'!H102)))</f>
        <v/>
      </c>
      <c r="EC108" s="297" t="str">
        <f ca="true">+IF(OFFSET('Hygiene Data'!$H$13,0,10*ROW('Hygiene Data'!H102))="","",OFFSET('Hygiene Data'!$H$13,0,10*ROW('Hygiene Data'!H102)))</f>
        <v/>
      </c>
      <c r="ED108" s="297" t="str">
        <f ca="true">+IF(OFFSET('Hygiene Data'!$I$11,0,10*ROW('Hygiene Data'!I102))="","",OFFSET('Hygiene Data'!$I$11,0,10*ROW('Hygiene Data'!I102)))</f>
        <v/>
      </c>
      <c r="EE108" s="297" t="str">
        <f ca="true">+IF(OFFSET('Hygiene Data'!$I$12,0,10*ROW('Hygiene Data'!I102))="","",OFFSET('Hygiene Data'!$I$12,0,10*ROW('Hygiene Data'!I102)))</f>
        <v/>
      </c>
      <c r="EF108" s="29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7"/>
      <c r="BS109" s="297" t="str">
        <f ca="true">+IF(OFFSET('Water Data'!$D$27,0,10*ROW('Water Data'!D103))="","",OFFSET('Water Data'!$D$27,0,10*ROW('Water Data'!D103)))</f>
        <v/>
      </c>
      <c r="BT109" s="297" t="str">
        <f ca="true">+IF(OFFSET('Water Data'!$D$28,0,10*ROW('Water Data'!D103))="","",OFFSET('Water Data'!$D$28,0,10*ROW('Water Data'!D103)))</f>
        <v/>
      </c>
      <c r="BU109" s="297" t="str">
        <f ca="true">+IF(OFFSET('Water Data'!$D$29,0,10*ROW('Water Data'!D103))="","",OFFSET('Water Data'!$D$29,0,10*ROW('Water Data'!D103)))</f>
        <v/>
      </c>
      <c r="BV109" s="297" t="str">
        <f ca="true">+IF(OFFSET('Water Data'!$E$27,0,10*ROW('Water Data'!E103))="","",OFFSET('Water Data'!$E$27,0,10*ROW('Water Data'!E103)))</f>
        <v/>
      </c>
      <c r="BW109" s="297" t="str">
        <f ca="true">+IF(OFFSET('Water Data'!$E$28,0,10*ROW('Water Data'!E103))="","",OFFSET('Water Data'!$E$28,0,10*ROW('Water Data'!E103)))</f>
        <v/>
      </c>
      <c r="BX109" s="297" t="str">
        <f ca="true">+IF(OFFSET('Water Data'!$E$29,0,10*ROW('Water Data'!E103))="","",OFFSET('Water Data'!$E$29,0,10*ROW('Water Data'!E103)))</f>
        <v/>
      </c>
      <c r="BY109" s="297" t="str">
        <f ca="true">+IF(OFFSET('Water Data'!$F$27,0,10*ROW('Water Data'!F103))="","",OFFSET('Water Data'!$F$27,0,10*ROW('Water Data'!F103)))</f>
        <v/>
      </c>
      <c r="BZ109" s="297" t="str">
        <f ca="true">+IF(OFFSET('Water Data'!$F$28,0,10*ROW('Water Data'!F103))="","",OFFSET('Water Data'!$F$28,0,10*ROW('Water Data'!F103)))</f>
        <v/>
      </c>
      <c r="CA109" s="297" t="str">
        <f ca="true">+IF(OFFSET('Water Data'!$F$29,0,10*ROW('Water Data'!F103))="","",OFFSET('Water Data'!$F$29,0,10*ROW('Water Data'!F103)))</f>
        <v/>
      </c>
      <c r="CB109" s="297" t="str">
        <f ca="true">+IF(OFFSET('Water Data'!$G$27,0,10*ROW('Water Data'!G103))="","",OFFSET('Water Data'!$G$27,0,10*ROW('Water Data'!G103)))</f>
        <v/>
      </c>
      <c r="CC109" s="297" t="str">
        <f ca="true">+IF(OFFSET('Water Data'!$G$28,0,10*ROW('Water Data'!G103))="","",OFFSET('Water Data'!$G$28,0,10*ROW('Water Data'!G103)))</f>
        <v/>
      </c>
      <c r="CD109" s="297" t="str">
        <f ca="true">+IF(OFFSET('Water Data'!$G$29,0,10*ROW('Water Data'!G103))="","",OFFSET('Water Data'!$G$29,0,10*ROW('Water Data'!G103)))</f>
        <v/>
      </c>
      <c r="CE109" s="297" t="str">
        <f ca="true">+IF(OFFSET('Water Data'!$H$27,0,10*ROW('Water Data'!H103))="","",OFFSET('Water Data'!$H$27,0,10*ROW('Water Data'!H103)))</f>
        <v/>
      </c>
      <c r="CF109" s="297" t="str">
        <f ca="true">+IF(OFFSET('Water Data'!$H$28,0,10*ROW('Water Data'!H103))="","",OFFSET('Water Data'!$H$28,0,10*ROW('Water Data'!H103)))</f>
        <v/>
      </c>
      <c r="CG109" s="297" t="str">
        <f ca="true">+IF(OFFSET('Water Data'!$H$29,0,10*ROW('Water Data'!H103))="","",OFFSET('Water Data'!$H$29,0,10*ROW('Water Data'!H103)))</f>
        <v/>
      </c>
      <c r="CH109" s="297" t="str">
        <f ca="true">+IF(OFFSET('Water Data'!$I$27,0,10*ROW('Water Data'!I103))="","",OFFSET('Water Data'!$I$27,0,10*ROW('Water Data'!I103)))</f>
        <v/>
      </c>
      <c r="CI109" s="297" t="str">
        <f ca="true">+IF(OFFSET('Water Data'!$I$28,0,10*ROW('Water Data'!I103))="","",OFFSET('Water Data'!$I$28,0,10*ROW('Water Data'!I103)))</f>
        <v/>
      </c>
      <c r="CJ109" s="297" t="str">
        <f ca="true">+IF(OFFSET('Water Data'!$I$29,0,10*ROW('Water Data'!I103))="","",OFFSET('Water Data'!$I$29,0,10*ROW('Water Data'!I103)))</f>
        <v/>
      </c>
      <c r="CK109" s="297" t="str">
        <f ca="true">+IF(OFFSET('Sanitation Data'!$D$28,0,10*ROW('Sanitation Data'!D103))="","",OFFSET('Sanitation Data'!$D$28,0,10*ROW('Sanitation Data'!D103)))</f>
        <v/>
      </c>
      <c r="CL109" s="297" t="str">
        <f ca="true">+IF(OFFSET('Sanitation Data'!$D$29,0,10*ROW('Sanitation Data'!D103))="","",OFFSET('Sanitation Data'!$D$29,0,10*ROW('Sanitation Data'!D103)))</f>
        <v/>
      </c>
      <c r="CM109" s="297" t="str">
        <f ca="true">+IF(OFFSET('Sanitation Data'!$D$30,0,10*ROW('Sanitation Data'!D103))="","",OFFSET('Sanitation Data'!$D$30,0,10*ROW('Sanitation Data'!D103)))</f>
        <v/>
      </c>
      <c r="CN109" s="297" t="str">
        <f ca="true">+IF(OFFSET('Sanitation Data'!$D$31,0,10*ROW('Sanitation Data'!D103))="","",OFFSET('Sanitation Data'!$D$31,0,10*ROW('Sanitation Data'!D103)))</f>
        <v/>
      </c>
      <c r="CO109" s="297" t="str">
        <f ca="true">+IF(OFFSET('Sanitation Data'!$D$32,0,10*ROW('Sanitation Data'!D103))="","",OFFSET('Sanitation Data'!$D$32,0,10*ROW('Sanitation Data'!D103)))</f>
        <v/>
      </c>
      <c r="CP109" s="297" t="str">
        <f ca="true">+IF(OFFSET('Sanitation Data'!$E$28,0,10*ROW('Sanitation Data'!E103))="","",OFFSET('Sanitation Data'!$E$28,0,10*ROW('Sanitation Data'!E103)))</f>
        <v/>
      </c>
      <c r="CQ109" s="297" t="str">
        <f ca="true">+IF(OFFSET('Sanitation Data'!$E$29,0,10*ROW('Sanitation Data'!E103))="","",OFFSET('Sanitation Data'!$E$29,0,10*ROW('Sanitation Data'!E103)))</f>
        <v/>
      </c>
      <c r="CR109" s="297" t="str">
        <f ca="true">+IF(OFFSET('Sanitation Data'!$E$30,0,10*ROW('Sanitation Data'!E103))="","",OFFSET('Sanitation Data'!$E$30,0,10*ROW('Sanitation Data'!E103)))</f>
        <v/>
      </c>
      <c r="CS109" s="297" t="str">
        <f ca="true">+IF(OFFSET('Sanitation Data'!$E$31,0,10*ROW('Sanitation Data'!E103))="","",OFFSET('Sanitation Data'!$E$31,0,10*ROW('Sanitation Data'!E103)))</f>
        <v/>
      </c>
      <c r="CT109" s="297" t="str">
        <f ca="true">+IF(OFFSET('Sanitation Data'!$E$32,0,10*ROW('Sanitation Data'!E103))="","",OFFSET('Sanitation Data'!$E$32,0,10*ROW('Sanitation Data'!E103)))</f>
        <v/>
      </c>
      <c r="CU109" s="297" t="str">
        <f ca="true">+IF(OFFSET('Sanitation Data'!$F$28,0,10*ROW('Sanitation Data'!F103))="","",OFFSET('Sanitation Data'!$F$28,0,10*ROW('Sanitation Data'!F103)))</f>
        <v/>
      </c>
      <c r="CV109" s="297" t="str">
        <f ca="true">+IF(OFFSET('Sanitation Data'!$F$29,0,10*ROW('Sanitation Data'!F103))="","",OFFSET('Sanitation Data'!$F$29,0,10*ROW('Sanitation Data'!F103)))</f>
        <v/>
      </c>
      <c r="CW109" s="297" t="str">
        <f ca="true">+IF(OFFSET('Sanitation Data'!$F$30,0,10*ROW('Sanitation Data'!F103))="","",OFFSET('Sanitation Data'!$F$30,0,10*ROW('Sanitation Data'!F103)))</f>
        <v/>
      </c>
      <c r="CX109" s="297" t="str">
        <f ca="true">+IF(OFFSET('Sanitation Data'!$F$31,0,10*ROW('Sanitation Data'!F103))="","",OFFSET('Sanitation Data'!$F$31,0,10*ROW('Sanitation Data'!F103)))</f>
        <v/>
      </c>
      <c r="CY109" s="297" t="str">
        <f ca="true">+IF(OFFSET('Sanitation Data'!$F$32,0,10*ROW('Sanitation Data'!F103))="","",OFFSET('Sanitation Data'!$F$32,0,10*ROW('Sanitation Data'!F103)))</f>
        <v/>
      </c>
      <c r="CZ109" s="297" t="str">
        <f ca="true">+IF(OFFSET('Sanitation Data'!$G$28,0,10*ROW('Sanitation Data'!G103))="","",OFFSET('Sanitation Data'!$G$28,0,10*ROW('Sanitation Data'!G103)))</f>
        <v/>
      </c>
      <c r="DA109" s="297" t="str">
        <f ca="true">+IF(OFFSET('Sanitation Data'!$G$29,0,10*ROW('Sanitation Data'!G103))="","",OFFSET('Sanitation Data'!$G$29,0,10*ROW('Sanitation Data'!G103)))</f>
        <v/>
      </c>
      <c r="DB109" s="297" t="str">
        <f ca="true">+IF(OFFSET('Sanitation Data'!$G$30,0,10*ROW('Sanitation Data'!G103))="","",OFFSET('Sanitation Data'!$G$30,0,10*ROW('Sanitation Data'!G103)))</f>
        <v/>
      </c>
      <c r="DC109" s="297" t="str">
        <f ca="true">+IF(OFFSET('Sanitation Data'!$G$31,0,10*ROW('Sanitation Data'!G103))="","",OFFSET('Sanitation Data'!$G$31,0,10*ROW('Sanitation Data'!G103)))</f>
        <v/>
      </c>
      <c r="DD109" s="297" t="str">
        <f ca="true">+IF(OFFSET('Sanitation Data'!$G$32,0,10*ROW('Sanitation Data'!G103))="","",OFFSET('Sanitation Data'!$G$32,0,10*ROW('Sanitation Data'!G103)))</f>
        <v/>
      </c>
      <c r="DE109" s="297" t="str">
        <f ca="true">+IF(OFFSET('Sanitation Data'!$H$28,0,10*ROW('Sanitation Data'!H103))="","",OFFSET('Sanitation Data'!$H$28,0,10*ROW('Sanitation Data'!H103)))</f>
        <v/>
      </c>
      <c r="DF109" s="297" t="str">
        <f ca="true">+IF(OFFSET('Sanitation Data'!$H$29,0,10*ROW('Sanitation Data'!H103))="","",OFFSET('Sanitation Data'!$H$29,0,10*ROW('Sanitation Data'!H103)))</f>
        <v/>
      </c>
      <c r="DG109" s="297" t="str">
        <f ca="true">+IF(OFFSET('Sanitation Data'!$H$30,0,10*ROW('Sanitation Data'!H103))="","",OFFSET('Sanitation Data'!$H$30,0,10*ROW('Sanitation Data'!H103)))</f>
        <v/>
      </c>
      <c r="DH109" s="297" t="str">
        <f ca="true">+IF(OFFSET('Sanitation Data'!$H$31,0,10*ROW('Sanitation Data'!H103))="","",OFFSET('Sanitation Data'!$H$31,0,10*ROW('Sanitation Data'!H103)))</f>
        <v/>
      </c>
      <c r="DI109" s="297" t="str">
        <f ca="true">+IF(OFFSET('Sanitation Data'!$H$32,0,10*ROW('Sanitation Data'!H103))="","",OFFSET('Sanitation Data'!$H$32,0,10*ROW('Sanitation Data'!H103)))</f>
        <v/>
      </c>
      <c r="DJ109" s="297" t="str">
        <f ca="true">+IF(OFFSET('Sanitation Data'!$I$28,0,10*ROW('Sanitation Data'!I103))="","",OFFSET('Sanitation Data'!$I$28,0,10*ROW('Sanitation Data'!I103)))</f>
        <v/>
      </c>
      <c r="DK109" s="297" t="str">
        <f ca="true">+IF(OFFSET('Sanitation Data'!$I$29,0,10*ROW('Sanitation Data'!I103))="","",OFFSET('Sanitation Data'!$I$29,0,10*ROW('Sanitation Data'!I103)))</f>
        <v/>
      </c>
      <c r="DL109" s="297" t="str">
        <f ca="true">+IF(OFFSET('Sanitation Data'!$I$30,0,10*ROW('Sanitation Data'!I103))="","",OFFSET('Sanitation Data'!$I$30,0,10*ROW('Sanitation Data'!I103)))</f>
        <v/>
      </c>
      <c r="DM109" s="297" t="str">
        <f ca="true">+IF(OFFSET('Sanitation Data'!$I$31,0,10*ROW('Sanitation Data'!I103))="","",OFFSET('Sanitation Data'!$I$31,0,10*ROW('Sanitation Data'!I103)))</f>
        <v/>
      </c>
      <c r="DN109" s="297" t="str">
        <f ca="true">+IF(OFFSET('Sanitation Data'!$I$32,0,10*ROW('Sanitation Data'!I103))="","",OFFSET('Sanitation Data'!$I$32,0,10*ROW('Sanitation Data'!I103)))</f>
        <v/>
      </c>
      <c r="DO109" s="297" t="str">
        <f ca="true">+IF(OFFSET('Hygiene Data'!$D$11,0,10*ROW('Hygiene Data'!D103))="","",OFFSET('Hygiene Data'!$D$11,0,10*ROW('Hygiene Data'!D103)))</f>
        <v/>
      </c>
      <c r="DP109" s="297" t="str">
        <f ca="true">+IF(OFFSET('Hygiene Data'!$D$12,0,10*ROW('Hygiene Data'!D103))="","",OFFSET('Hygiene Data'!$D$12,0,10*ROW('Hygiene Data'!D103)))</f>
        <v/>
      </c>
      <c r="DQ109" s="297" t="str">
        <f ca="true">+IF(OFFSET('Hygiene Data'!$D$13,0,10*ROW('Hygiene Data'!D103))="","",OFFSET('Hygiene Data'!$D$13,0,10*ROW('Hygiene Data'!D103)))</f>
        <v/>
      </c>
      <c r="DR109" s="297" t="str">
        <f ca="true">+IF(OFFSET('Hygiene Data'!$E$11,0,10*ROW('Hygiene Data'!E103))="","",OFFSET('Hygiene Data'!$E$11,0,10*ROW('Hygiene Data'!E103)))</f>
        <v/>
      </c>
      <c r="DS109" s="297" t="str">
        <f ca="true">+IF(OFFSET('Hygiene Data'!$E$12,0,10*ROW('Hygiene Data'!E103))="","",OFFSET('Hygiene Data'!$E$12,0,10*ROW('Hygiene Data'!E103)))</f>
        <v/>
      </c>
      <c r="DT109" s="297" t="str">
        <f ca="true">+IF(OFFSET('Hygiene Data'!$E$13,0,10*ROW('Hygiene Data'!E103))="","",OFFSET('Hygiene Data'!$E$13,0,10*ROW('Hygiene Data'!E103)))</f>
        <v/>
      </c>
      <c r="DU109" s="297" t="str">
        <f ca="true">+IF(OFFSET('Hygiene Data'!$F$11,0,10*ROW('Hygiene Data'!F103))="","",OFFSET('Hygiene Data'!$F$11,0,10*ROW('Hygiene Data'!F103)))</f>
        <v/>
      </c>
      <c r="DV109" s="297" t="str">
        <f ca="true">+IF(OFFSET('Hygiene Data'!$F$12,0,10*ROW('Hygiene Data'!F103))="","",OFFSET('Hygiene Data'!$F$12,0,10*ROW('Hygiene Data'!F103)))</f>
        <v/>
      </c>
      <c r="DW109" s="297" t="str">
        <f ca="true">+IF(OFFSET('Hygiene Data'!$F$13,0,10*ROW('Hygiene Data'!F103))="","",OFFSET('Hygiene Data'!$F$13,0,10*ROW('Hygiene Data'!F103)))</f>
        <v/>
      </c>
      <c r="DX109" s="297" t="str">
        <f ca="true">+IF(OFFSET('Hygiene Data'!$G$11,0,10*ROW('Hygiene Data'!G103))="","",OFFSET('Hygiene Data'!$G$11,0,10*ROW('Hygiene Data'!G103)))</f>
        <v/>
      </c>
      <c r="DY109" s="297" t="str">
        <f ca="true">+IF(OFFSET('Hygiene Data'!$G$12,0,10*ROW('Hygiene Data'!G103))="","",OFFSET('Hygiene Data'!$G$12,0,10*ROW('Hygiene Data'!G103)))</f>
        <v/>
      </c>
      <c r="DZ109" s="297" t="str">
        <f ca="true">+IF(OFFSET('Hygiene Data'!$G$13,0,10*ROW('Hygiene Data'!G103))="","",OFFSET('Hygiene Data'!$G$13,0,10*ROW('Hygiene Data'!G103)))</f>
        <v/>
      </c>
      <c r="EA109" s="297" t="str">
        <f ca="true">+IF(OFFSET('Hygiene Data'!$H$11,0,10*ROW('Hygiene Data'!H103))="","",OFFSET('Hygiene Data'!$H$11,0,10*ROW('Hygiene Data'!H103)))</f>
        <v/>
      </c>
      <c r="EB109" s="297" t="str">
        <f ca="true">+IF(OFFSET('Hygiene Data'!$H$12,0,10*ROW('Hygiene Data'!H103))="","",OFFSET('Hygiene Data'!$H$12,0,10*ROW('Hygiene Data'!H103)))</f>
        <v/>
      </c>
      <c r="EC109" s="297" t="str">
        <f ca="true">+IF(OFFSET('Hygiene Data'!$H$13,0,10*ROW('Hygiene Data'!H103))="","",OFFSET('Hygiene Data'!$H$13,0,10*ROW('Hygiene Data'!H103)))</f>
        <v/>
      </c>
      <c r="ED109" s="297" t="str">
        <f ca="true">+IF(OFFSET('Hygiene Data'!$I$11,0,10*ROW('Hygiene Data'!I103))="","",OFFSET('Hygiene Data'!$I$11,0,10*ROW('Hygiene Data'!I103)))</f>
        <v/>
      </c>
      <c r="EE109" s="297" t="str">
        <f ca="true">+IF(OFFSET('Hygiene Data'!$I$12,0,10*ROW('Hygiene Data'!I103))="","",OFFSET('Hygiene Data'!$I$12,0,10*ROW('Hygiene Data'!I103)))</f>
        <v/>
      </c>
      <c r="EF109" s="29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7"/>
      <c r="BS110" s="297" t="str">
        <f ca="true">+IF(OFFSET('Water Data'!$D$27,0,10*ROW('Water Data'!D104))="","",OFFSET('Water Data'!$D$27,0,10*ROW('Water Data'!D104)))</f>
        <v/>
      </c>
      <c r="BT110" s="297" t="str">
        <f ca="true">+IF(OFFSET('Water Data'!$D$28,0,10*ROW('Water Data'!D104))="","",OFFSET('Water Data'!$D$28,0,10*ROW('Water Data'!D104)))</f>
        <v/>
      </c>
      <c r="BU110" s="297" t="str">
        <f ca="true">+IF(OFFSET('Water Data'!$D$29,0,10*ROW('Water Data'!D104))="","",OFFSET('Water Data'!$D$29,0,10*ROW('Water Data'!D104)))</f>
        <v/>
      </c>
      <c r="BV110" s="297" t="str">
        <f ca="true">+IF(OFFSET('Water Data'!$E$27,0,10*ROW('Water Data'!E104))="","",OFFSET('Water Data'!$E$27,0,10*ROW('Water Data'!E104)))</f>
        <v/>
      </c>
      <c r="BW110" s="297" t="str">
        <f ca="true">+IF(OFFSET('Water Data'!$E$28,0,10*ROW('Water Data'!E104))="","",OFFSET('Water Data'!$E$28,0,10*ROW('Water Data'!E104)))</f>
        <v/>
      </c>
      <c r="BX110" s="297" t="str">
        <f ca="true">+IF(OFFSET('Water Data'!$E$29,0,10*ROW('Water Data'!E104))="","",OFFSET('Water Data'!$E$29,0,10*ROW('Water Data'!E104)))</f>
        <v/>
      </c>
      <c r="BY110" s="297" t="str">
        <f ca="true">+IF(OFFSET('Water Data'!$F$27,0,10*ROW('Water Data'!F104))="","",OFFSET('Water Data'!$F$27,0,10*ROW('Water Data'!F104)))</f>
        <v/>
      </c>
      <c r="BZ110" s="297" t="str">
        <f ca="true">+IF(OFFSET('Water Data'!$F$28,0,10*ROW('Water Data'!F104))="","",OFFSET('Water Data'!$F$28,0,10*ROW('Water Data'!F104)))</f>
        <v/>
      </c>
      <c r="CA110" s="297" t="str">
        <f ca="true">+IF(OFFSET('Water Data'!$F$29,0,10*ROW('Water Data'!F104))="","",OFFSET('Water Data'!$F$29,0,10*ROW('Water Data'!F104)))</f>
        <v/>
      </c>
      <c r="CB110" s="297" t="str">
        <f ca="true">+IF(OFFSET('Water Data'!$G$27,0,10*ROW('Water Data'!G104))="","",OFFSET('Water Data'!$G$27,0,10*ROW('Water Data'!G104)))</f>
        <v/>
      </c>
      <c r="CC110" s="297" t="str">
        <f ca="true">+IF(OFFSET('Water Data'!$G$28,0,10*ROW('Water Data'!G104))="","",OFFSET('Water Data'!$G$28,0,10*ROW('Water Data'!G104)))</f>
        <v/>
      </c>
      <c r="CD110" s="297" t="str">
        <f ca="true">+IF(OFFSET('Water Data'!$G$29,0,10*ROW('Water Data'!G104))="","",OFFSET('Water Data'!$G$29,0,10*ROW('Water Data'!G104)))</f>
        <v/>
      </c>
      <c r="CE110" s="297" t="str">
        <f ca="true">+IF(OFFSET('Water Data'!$H$27,0,10*ROW('Water Data'!H104))="","",OFFSET('Water Data'!$H$27,0,10*ROW('Water Data'!H104)))</f>
        <v/>
      </c>
      <c r="CF110" s="297" t="str">
        <f ca="true">+IF(OFFSET('Water Data'!$H$28,0,10*ROW('Water Data'!H104))="","",OFFSET('Water Data'!$H$28,0,10*ROW('Water Data'!H104)))</f>
        <v/>
      </c>
      <c r="CG110" s="297" t="str">
        <f ca="true">+IF(OFFSET('Water Data'!$H$29,0,10*ROW('Water Data'!H104))="","",OFFSET('Water Data'!$H$29,0,10*ROW('Water Data'!H104)))</f>
        <v/>
      </c>
      <c r="CH110" s="297" t="str">
        <f ca="true">+IF(OFFSET('Water Data'!$I$27,0,10*ROW('Water Data'!I104))="","",OFFSET('Water Data'!$I$27,0,10*ROW('Water Data'!I104)))</f>
        <v/>
      </c>
      <c r="CI110" s="297" t="str">
        <f ca="true">+IF(OFFSET('Water Data'!$I$28,0,10*ROW('Water Data'!I104))="","",OFFSET('Water Data'!$I$28,0,10*ROW('Water Data'!I104)))</f>
        <v/>
      </c>
      <c r="CJ110" s="297" t="str">
        <f ca="true">+IF(OFFSET('Water Data'!$I$29,0,10*ROW('Water Data'!I104))="","",OFFSET('Water Data'!$I$29,0,10*ROW('Water Data'!I104)))</f>
        <v/>
      </c>
      <c r="CK110" s="297" t="str">
        <f ca="true">+IF(OFFSET('Sanitation Data'!$D$28,0,10*ROW('Sanitation Data'!D104))="","",OFFSET('Sanitation Data'!$D$28,0,10*ROW('Sanitation Data'!D104)))</f>
        <v/>
      </c>
      <c r="CL110" s="297" t="str">
        <f ca="true">+IF(OFFSET('Sanitation Data'!$D$29,0,10*ROW('Sanitation Data'!D104))="","",OFFSET('Sanitation Data'!$D$29,0,10*ROW('Sanitation Data'!D104)))</f>
        <v/>
      </c>
      <c r="CM110" s="297" t="str">
        <f ca="true">+IF(OFFSET('Sanitation Data'!$D$30,0,10*ROW('Sanitation Data'!D104))="","",OFFSET('Sanitation Data'!$D$30,0,10*ROW('Sanitation Data'!D104)))</f>
        <v/>
      </c>
      <c r="CN110" s="297" t="str">
        <f ca="true">+IF(OFFSET('Sanitation Data'!$D$31,0,10*ROW('Sanitation Data'!D104))="","",OFFSET('Sanitation Data'!$D$31,0,10*ROW('Sanitation Data'!D104)))</f>
        <v/>
      </c>
      <c r="CO110" s="297" t="str">
        <f ca="true">+IF(OFFSET('Sanitation Data'!$D$32,0,10*ROW('Sanitation Data'!D104))="","",OFFSET('Sanitation Data'!$D$32,0,10*ROW('Sanitation Data'!D104)))</f>
        <v/>
      </c>
      <c r="CP110" s="297" t="str">
        <f ca="true">+IF(OFFSET('Sanitation Data'!$E$28,0,10*ROW('Sanitation Data'!E104))="","",OFFSET('Sanitation Data'!$E$28,0,10*ROW('Sanitation Data'!E104)))</f>
        <v/>
      </c>
      <c r="CQ110" s="297" t="str">
        <f ca="true">+IF(OFFSET('Sanitation Data'!$E$29,0,10*ROW('Sanitation Data'!E104))="","",OFFSET('Sanitation Data'!$E$29,0,10*ROW('Sanitation Data'!E104)))</f>
        <v/>
      </c>
      <c r="CR110" s="297" t="str">
        <f ca="true">+IF(OFFSET('Sanitation Data'!$E$30,0,10*ROW('Sanitation Data'!E104))="","",OFFSET('Sanitation Data'!$E$30,0,10*ROW('Sanitation Data'!E104)))</f>
        <v/>
      </c>
      <c r="CS110" s="297" t="str">
        <f ca="true">+IF(OFFSET('Sanitation Data'!$E$31,0,10*ROW('Sanitation Data'!E104))="","",OFFSET('Sanitation Data'!$E$31,0,10*ROW('Sanitation Data'!E104)))</f>
        <v/>
      </c>
      <c r="CT110" s="297" t="str">
        <f ca="true">+IF(OFFSET('Sanitation Data'!$E$32,0,10*ROW('Sanitation Data'!E104))="","",OFFSET('Sanitation Data'!$E$32,0,10*ROW('Sanitation Data'!E104)))</f>
        <v/>
      </c>
      <c r="CU110" s="297" t="str">
        <f ca="true">+IF(OFFSET('Sanitation Data'!$F$28,0,10*ROW('Sanitation Data'!F104))="","",OFFSET('Sanitation Data'!$F$28,0,10*ROW('Sanitation Data'!F104)))</f>
        <v/>
      </c>
      <c r="CV110" s="297" t="str">
        <f ca="true">+IF(OFFSET('Sanitation Data'!$F$29,0,10*ROW('Sanitation Data'!F104))="","",OFFSET('Sanitation Data'!$F$29,0,10*ROW('Sanitation Data'!F104)))</f>
        <v/>
      </c>
      <c r="CW110" s="297" t="str">
        <f ca="true">+IF(OFFSET('Sanitation Data'!$F$30,0,10*ROW('Sanitation Data'!F104))="","",OFFSET('Sanitation Data'!$F$30,0,10*ROW('Sanitation Data'!F104)))</f>
        <v/>
      </c>
      <c r="CX110" s="297" t="str">
        <f ca="true">+IF(OFFSET('Sanitation Data'!$F$31,0,10*ROW('Sanitation Data'!F104))="","",OFFSET('Sanitation Data'!$F$31,0,10*ROW('Sanitation Data'!F104)))</f>
        <v/>
      </c>
      <c r="CY110" s="297" t="str">
        <f ca="true">+IF(OFFSET('Sanitation Data'!$F$32,0,10*ROW('Sanitation Data'!F104))="","",OFFSET('Sanitation Data'!$F$32,0,10*ROW('Sanitation Data'!F104)))</f>
        <v/>
      </c>
      <c r="CZ110" s="297" t="str">
        <f ca="true">+IF(OFFSET('Sanitation Data'!$G$28,0,10*ROW('Sanitation Data'!G104))="","",OFFSET('Sanitation Data'!$G$28,0,10*ROW('Sanitation Data'!G104)))</f>
        <v/>
      </c>
      <c r="DA110" s="297" t="str">
        <f ca="true">+IF(OFFSET('Sanitation Data'!$G$29,0,10*ROW('Sanitation Data'!G104))="","",OFFSET('Sanitation Data'!$G$29,0,10*ROW('Sanitation Data'!G104)))</f>
        <v/>
      </c>
      <c r="DB110" s="297" t="str">
        <f ca="true">+IF(OFFSET('Sanitation Data'!$G$30,0,10*ROW('Sanitation Data'!G104))="","",OFFSET('Sanitation Data'!$G$30,0,10*ROW('Sanitation Data'!G104)))</f>
        <v/>
      </c>
      <c r="DC110" s="297" t="str">
        <f ca="true">+IF(OFFSET('Sanitation Data'!$G$31,0,10*ROW('Sanitation Data'!G104))="","",OFFSET('Sanitation Data'!$G$31,0,10*ROW('Sanitation Data'!G104)))</f>
        <v/>
      </c>
      <c r="DD110" s="297" t="str">
        <f ca="true">+IF(OFFSET('Sanitation Data'!$G$32,0,10*ROW('Sanitation Data'!G104))="","",OFFSET('Sanitation Data'!$G$32,0,10*ROW('Sanitation Data'!G104)))</f>
        <v/>
      </c>
      <c r="DE110" s="297" t="str">
        <f ca="true">+IF(OFFSET('Sanitation Data'!$H$28,0,10*ROW('Sanitation Data'!H104))="","",OFFSET('Sanitation Data'!$H$28,0,10*ROW('Sanitation Data'!H104)))</f>
        <v/>
      </c>
      <c r="DF110" s="297" t="str">
        <f ca="true">+IF(OFFSET('Sanitation Data'!$H$29,0,10*ROW('Sanitation Data'!H104))="","",OFFSET('Sanitation Data'!$H$29,0,10*ROW('Sanitation Data'!H104)))</f>
        <v/>
      </c>
      <c r="DG110" s="297" t="str">
        <f ca="true">+IF(OFFSET('Sanitation Data'!$H$30,0,10*ROW('Sanitation Data'!H104))="","",OFFSET('Sanitation Data'!$H$30,0,10*ROW('Sanitation Data'!H104)))</f>
        <v/>
      </c>
      <c r="DH110" s="297" t="str">
        <f ca="true">+IF(OFFSET('Sanitation Data'!$H$31,0,10*ROW('Sanitation Data'!H104))="","",OFFSET('Sanitation Data'!$H$31,0,10*ROW('Sanitation Data'!H104)))</f>
        <v/>
      </c>
      <c r="DI110" s="297" t="str">
        <f ca="true">+IF(OFFSET('Sanitation Data'!$H$32,0,10*ROW('Sanitation Data'!H104))="","",OFFSET('Sanitation Data'!$H$32,0,10*ROW('Sanitation Data'!H104)))</f>
        <v/>
      </c>
      <c r="DJ110" s="297" t="str">
        <f ca="true">+IF(OFFSET('Sanitation Data'!$I$28,0,10*ROW('Sanitation Data'!I104))="","",OFFSET('Sanitation Data'!$I$28,0,10*ROW('Sanitation Data'!I104)))</f>
        <v/>
      </c>
      <c r="DK110" s="297" t="str">
        <f ca="true">+IF(OFFSET('Sanitation Data'!$I$29,0,10*ROW('Sanitation Data'!I104))="","",OFFSET('Sanitation Data'!$I$29,0,10*ROW('Sanitation Data'!I104)))</f>
        <v/>
      </c>
      <c r="DL110" s="297" t="str">
        <f ca="true">+IF(OFFSET('Sanitation Data'!$I$30,0,10*ROW('Sanitation Data'!I104))="","",OFFSET('Sanitation Data'!$I$30,0,10*ROW('Sanitation Data'!I104)))</f>
        <v/>
      </c>
      <c r="DM110" s="297" t="str">
        <f ca="true">+IF(OFFSET('Sanitation Data'!$I$31,0,10*ROW('Sanitation Data'!I104))="","",OFFSET('Sanitation Data'!$I$31,0,10*ROW('Sanitation Data'!I104)))</f>
        <v/>
      </c>
      <c r="DN110" s="297" t="str">
        <f ca="true">+IF(OFFSET('Sanitation Data'!$I$32,0,10*ROW('Sanitation Data'!I104))="","",OFFSET('Sanitation Data'!$I$32,0,10*ROW('Sanitation Data'!I104)))</f>
        <v/>
      </c>
      <c r="DO110" s="297" t="str">
        <f ca="true">+IF(OFFSET('Hygiene Data'!$D$11,0,10*ROW('Hygiene Data'!D104))="","",OFFSET('Hygiene Data'!$D$11,0,10*ROW('Hygiene Data'!D104)))</f>
        <v/>
      </c>
      <c r="DP110" s="297" t="str">
        <f ca="true">+IF(OFFSET('Hygiene Data'!$D$12,0,10*ROW('Hygiene Data'!D104))="","",OFFSET('Hygiene Data'!$D$12,0,10*ROW('Hygiene Data'!D104)))</f>
        <v/>
      </c>
      <c r="DQ110" s="297" t="str">
        <f ca="true">+IF(OFFSET('Hygiene Data'!$D$13,0,10*ROW('Hygiene Data'!D104))="","",OFFSET('Hygiene Data'!$D$13,0,10*ROW('Hygiene Data'!D104)))</f>
        <v/>
      </c>
      <c r="DR110" s="297" t="str">
        <f ca="true">+IF(OFFSET('Hygiene Data'!$E$11,0,10*ROW('Hygiene Data'!E104))="","",OFFSET('Hygiene Data'!$E$11,0,10*ROW('Hygiene Data'!E104)))</f>
        <v/>
      </c>
      <c r="DS110" s="297" t="str">
        <f ca="true">+IF(OFFSET('Hygiene Data'!$E$12,0,10*ROW('Hygiene Data'!E104))="","",OFFSET('Hygiene Data'!$E$12,0,10*ROW('Hygiene Data'!E104)))</f>
        <v/>
      </c>
      <c r="DT110" s="297" t="str">
        <f ca="true">+IF(OFFSET('Hygiene Data'!$E$13,0,10*ROW('Hygiene Data'!E104))="","",OFFSET('Hygiene Data'!$E$13,0,10*ROW('Hygiene Data'!E104)))</f>
        <v/>
      </c>
      <c r="DU110" s="297" t="str">
        <f ca="true">+IF(OFFSET('Hygiene Data'!$F$11,0,10*ROW('Hygiene Data'!F104))="","",OFFSET('Hygiene Data'!$F$11,0,10*ROW('Hygiene Data'!F104)))</f>
        <v/>
      </c>
      <c r="DV110" s="297" t="str">
        <f ca="true">+IF(OFFSET('Hygiene Data'!$F$12,0,10*ROW('Hygiene Data'!F104))="","",OFFSET('Hygiene Data'!$F$12,0,10*ROW('Hygiene Data'!F104)))</f>
        <v/>
      </c>
      <c r="DW110" s="297" t="str">
        <f ca="true">+IF(OFFSET('Hygiene Data'!$F$13,0,10*ROW('Hygiene Data'!F104))="","",OFFSET('Hygiene Data'!$F$13,0,10*ROW('Hygiene Data'!F104)))</f>
        <v/>
      </c>
      <c r="DX110" s="297" t="str">
        <f ca="true">+IF(OFFSET('Hygiene Data'!$G$11,0,10*ROW('Hygiene Data'!G104))="","",OFFSET('Hygiene Data'!$G$11,0,10*ROW('Hygiene Data'!G104)))</f>
        <v/>
      </c>
      <c r="DY110" s="297" t="str">
        <f ca="true">+IF(OFFSET('Hygiene Data'!$G$12,0,10*ROW('Hygiene Data'!G104))="","",OFFSET('Hygiene Data'!$G$12,0,10*ROW('Hygiene Data'!G104)))</f>
        <v/>
      </c>
      <c r="DZ110" s="297" t="str">
        <f ca="true">+IF(OFFSET('Hygiene Data'!$G$13,0,10*ROW('Hygiene Data'!G104))="","",OFFSET('Hygiene Data'!$G$13,0,10*ROW('Hygiene Data'!G104)))</f>
        <v/>
      </c>
      <c r="EA110" s="297" t="str">
        <f ca="true">+IF(OFFSET('Hygiene Data'!$H$11,0,10*ROW('Hygiene Data'!H104))="","",OFFSET('Hygiene Data'!$H$11,0,10*ROW('Hygiene Data'!H104)))</f>
        <v/>
      </c>
      <c r="EB110" s="297" t="str">
        <f ca="true">+IF(OFFSET('Hygiene Data'!$H$12,0,10*ROW('Hygiene Data'!H104))="","",OFFSET('Hygiene Data'!$H$12,0,10*ROW('Hygiene Data'!H104)))</f>
        <v/>
      </c>
      <c r="EC110" s="297" t="str">
        <f ca="true">+IF(OFFSET('Hygiene Data'!$H$13,0,10*ROW('Hygiene Data'!H104))="","",OFFSET('Hygiene Data'!$H$13,0,10*ROW('Hygiene Data'!H104)))</f>
        <v/>
      </c>
      <c r="ED110" s="297" t="str">
        <f ca="true">+IF(OFFSET('Hygiene Data'!$I$11,0,10*ROW('Hygiene Data'!I104))="","",OFFSET('Hygiene Data'!$I$11,0,10*ROW('Hygiene Data'!I104)))</f>
        <v/>
      </c>
      <c r="EE110" s="297" t="str">
        <f ca="true">+IF(OFFSET('Hygiene Data'!$I$12,0,10*ROW('Hygiene Data'!I104))="","",OFFSET('Hygiene Data'!$I$12,0,10*ROW('Hygiene Data'!I104)))</f>
        <v/>
      </c>
      <c r="EF110" s="29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7"/>
      <c r="BS111" s="297" t="str">
        <f ca="true">+IF(OFFSET('Water Data'!$D$27,0,10*ROW('Water Data'!D105))="","",OFFSET('Water Data'!$D$27,0,10*ROW('Water Data'!D105)))</f>
        <v/>
      </c>
      <c r="BT111" s="297" t="str">
        <f ca="true">+IF(OFFSET('Water Data'!$D$28,0,10*ROW('Water Data'!D105))="","",OFFSET('Water Data'!$D$28,0,10*ROW('Water Data'!D105)))</f>
        <v/>
      </c>
      <c r="BU111" s="297" t="str">
        <f ca="true">+IF(OFFSET('Water Data'!$D$29,0,10*ROW('Water Data'!D105))="","",OFFSET('Water Data'!$D$29,0,10*ROW('Water Data'!D105)))</f>
        <v/>
      </c>
      <c r="BV111" s="297" t="str">
        <f ca="true">+IF(OFFSET('Water Data'!$E$27,0,10*ROW('Water Data'!E105))="","",OFFSET('Water Data'!$E$27,0,10*ROW('Water Data'!E105)))</f>
        <v/>
      </c>
      <c r="BW111" s="297" t="str">
        <f ca="true">+IF(OFFSET('Water Data'!$E$28,0,10*ROW('Water Data'!E105))="","",OFFSET('Water Data'!$E$28,0,10*ROW('Water Data'!E105)))</f>
        <v/>
      </c>
      <c r="BX111" s="297" t="str">
        <f ca="true">+IF(OFFSET('Water Data'!$E$29,0,10*ROW('Water Data'!E105))="","",OFFSET('Water Data'!$E$29,0,10*ROW('Water Data'!E105)))</f>
        <v/>
      </c>
      <c r="BY111" s="297" t="str">
        <f ca="true">+IF(OFFSET('Water Data'!$F$27,0,10*ROW('Water Data'!F105))="","",OFFSET('Water Data'!$F$27,0,10*ROW('Water Data'!F105)))</f>
        <v/>
      </c>
      <c r="BZ111" s="297" t="str">
        <f ca="true">+IF(OFFSET('Water Data'!$F$28,0,10*ROW('Water Data'!F105))="","",OFFSET('Water Data'!$F$28,0,10*ROW('Water Data'!F105)))</f>
        <v/>
      </c>
      <c r="CA111" s="297" t="str">
        <f ca="true">+IF(OFFSET('Water Data'!$F$29,0,10*ROW('Water Data'!F105))="","",OFFSET('Water Data'!$F$29,0,10*ROW('Water Data'!F105)))</f>
        <v/>
      </c>
      <c r="CB111" s="297" t="str">
        <f ca="true">+IF(OFFSET('Water Data'!$G$27,0,10*ROW('Water Data'!G105))="","",OFFSET('Water Data'!$G$27,0,10*ROW('Water Data'!G105)))</f>
        <v/>
      </c>
      <c r="CC111" s="297" t="str">
        <f ca="true">+IF(OFFSET('Water Data'!$G$28,0,10*ROW('Water Data'!G105))="","",OFFSET('Water Data'!$G$28,0,10*ROW('Water Data'!G105)))</f>
        <v/>
      </c>
      <c r="CD111" s="297" t="str">
        <f ca="true">+IF(OFFSET('Water Data'!$G$29,0,10*ROW('Water Data'!G105))="","",OFFSET('Water Data'!$G$29,0,10*ROW('Water Data'!G105)))</f>
        <v/>
      </c>
      <c r="CE111" s="297" t="str">
        <f ca="true">+IF(OFFSET('Water Data'!$H$27,0,10*ROW('Water Data'!H105))="","",OFFSET('Water Data'!$H$27,0,10*ROW('Water Data'!H105)))</f>
        <v/>
      </c>
      <c r="CF111" s="297" t="str">
        <f ca="true">+IF(OFFSET('Water Data'!$H$28,0,10*ROW('Water Data'!H105))="","",OFFSET('Water Data'!$H$28,0,10*ROW('Water Data'!H105)))</f>
        <v/>
      </c>
      <c r="CG111" s="297" t="str">
        <f ca="true">+IF(OFFSET('Water Data'!$H$29,0,10*ROW('Water Data'!H105))="","",OFFSET('Water Data'!$H$29,0,10*ROW('Water Data'!H105)))</f>
        <v/>
      </c>
      <c r="CH111" s="297" t="str">
        <f ca="true">+IF(OFFSET('Water Data'!$I$27,0,10*ROW('Water Data'!I105))="","",OFFSET('Water Data'!$I$27,0,10*ROW('Water Data'!I105)))</f>
        <v/>
      </c>
      <c r="CI111" s="297" t="str">
        <f ca="true">+IF(OFFSET('Water Data'!$I$28,0,10*ROW('Water Data'!I105))="","",OFFSET('Water Data'!$I$28,0,10*ROW('Water Data'!I105)))</f>
        <v/>
      </c>
      <c r="CJ111" s="297" t="str">
        <f ca="true">+IF(OFFSET('Water Data'!$I$29,0,10*ROW('Water Data'!I105))="","",OFFSET('Water Data'!$I$29,0,10*ROW('Water Data'!I105)))</f>
        <v/>
      </c>
      <c r="CK111" s="297" t="str">
        <f ca="true">+IF(OFFSET('Sanitation Data'!$D$28,0,10*ROW('Sanitation Data'!D105))="","",OFFSET('Sanitation Data'!$D$28,0,10*ROW('Sanitation Data'!D105)))</f>
        <v/>
      </c>
      <c r="CL111" s="297" t="str">
        <f ca="true">+IF(OFFSET('Sanitation Data'!$D$29,0,10*ROW('Sanitation Data'!D105))="","",OFFSET('Sanitation Data'!$D$29,0,10*ROW('Sanitation Data'!D105)))</f>
        <v/>
      </c>
      <c r="CM111" s="297" t="str">
        <f ca="true">+IF(OFFSET('Sanitation Data'!$D$30,0,10*ROW('Sanitation Data'!D105))="","",OFFSET('Sanitation Data'!$D$30,0,10*ROW('Sanitation Data'!D105)))</f>
        <v/>
      </c>
      <c r="CN111" s="297" t="str">
        <f ca="true">+IF(OFFSET('Sanitation Data'!$D$31,0,10*ROW('Sanitation Data'!D105))="","",OFFSET('Sanitation Data'!$D$31,0,10*ROW('Sanitation Data'!D105)))</f>
        <v/>
      </c>
      <c r="CO111" s="297" t="str">
        <f ca="true">+IF(OFFSET('Sanitation Data'!$D$32,0,10*ROW('Sanitation Data'!D105))="","",OFFSET('Sanitation Data'!$D$32,0,10*ROW('Sanitation Data'!D105)))</f>
        <v/>
      </c>
      <c r="CP111" s="297" t="str">
        <f ca="true">+IF(OFFSET('Sanitation Data'!$E$28,0,10*ROW('Sanitation Data'!E105))="","",OFFSET('Sanitation Data'!$E$28,0,10*ROW('Sanitation Data'!E105)))</f>
        <v/>
      </c>
      <c r="CQ111" s="297" t="str">
        <f ca="true">+IF(OFFSET('Sanitation Data'!$E$29,0,10*ROW('Sanitation Data'!E105))="","",OFFSET('Sanitation Data'!$E$29,0,10*ROW('Sanitation Data'!E105)))</f>
        <v/>
      </c>
      <c r="CR111" s="297" t="str">
        <f ca="true">+IF(OFFSET('Sanitation Data'!$E$30,0,10*ROW('Sanitation Data'!E105))="","",OFFSET('Sanitation Data'!$E$30,0,10*ROW('Sanitation Data'!E105)))</f>
        <v/>
      </c>
      <c r="CS111" s="297" t="str">
        <f ca="true">+IF(OFFSET('Sanitation Data'!$E$31,0,10*ROW('Sanitation Data'!E105))="","",OFFSET('Sanitation Data'!$E$31,0,10*ROW('Sanitation Data'!E105)))</f>
        <v/>
      </c>
      <c r="CT111" s="297" t="str">
        <f ca="true">+IF(OFFSET('Sanitation Data'!$E$32,0,10*ROW('Sanitation Data'!E105))="","",OFFSET('Sanitation Data'!$E$32,0,10*ROW('Sanitation Data'!E105)))</f>
        <v/>
      </c>
      <c r="CU111" s="297" t="str">
        <f ca="true">+IF(OFFSET('Sanitation Data'!$F$28,0,10*ROW('Sanitation Data'!F105))="","",OFFSET('Sanitation Data'!$F$28,0,10*ROW('Sanitation Data'!F105)))</f>
        <v/>
      </c>
      <c r="CV111" s="297" t="str">
        <f ca="true">+IF(OFFSET('Sanitation Data'!$F$29,0,10*ROW('Sanitation Data'!F105))="","",OFFSET('Sanitation Data'!$F$29,0,10*ROW('Sanitation Data'!F105)))</f>
        <v/>
      </c>
      <c r="CW111" s="297" t="str">
        <f ca="true">+IF(OFFSET('Sanitation Data'!$F$30,0,10*ROW('Sanitation Data'!F105))="","",OFFSET('Sanitation Data'!$F$30,0,10*ROW('Sanitation Data'!F105)))</f>
        <v/>
      </c>
      <c r="CX111" s="297" t="str">
        <f ca="true">+IF(OFFSET('Sanitation Data'!$F$31,0,10*ROW('Sanitation Data'!F105))="","",OFFSET('Sanitation Data'!$F$31,0,10*ROW('Sanitation Data'!F105)))</f>
        <v/>
      </c>
      <c r="CY111" s="297" t="str">
        <f ca="true">+IF(OFFSET('Sanitation Data'!$F$32,0,10*ROW('Sanitation Data'!F105))="","",OFFSET('Sanitation Data'!$F$32,0,10*ROW('Sanitation Data'!F105)))</f>
        <v/>
      </c>
      <c r="CZ111" s="297" t="str">
        <f ca="true">+IF(OFFSET('Sanitation Data'!$G$28,0,10*ROW('Sanitation Data'!G105))="","",OFFSET('Sanitation Data'!$G$28,0,10*ROW('Sanitation Data'!G105)))</f>
        <v/>
      </c>
      <c r="DA111" s="297" t="str">
        <f ca="true">+IF(OFFSET('Sanitation Data'!$G$29,0,10*ROW('Sanitation Data'!G105))="","",OFFSET('Sanitation Data'!$G$29,0,10*ROW('Sanitation Data'!G105)))</f>
        <v/>
      </c>
      <c r="DB111" s="297" t="str">
        <f ca="true">+IF(OFFSET('Sanitation Data'!$G$30,0,10*ROW('Sanitation Data'!G105))="","",OFFSET('Sanitation Data'!$G$30,0,10*ROW('Sanitation Data'!G105)))</f>
        <v/>
      </c>
      <c r="DC111" s="297" t="str">
        <f ca="true">+IF(OFFSET('Sanitation Data'!$G$31,0,10*ROW('Sanitation Data'!G105))="","",OFFSET('Sanitation Data'!$G$31,0,10*ROW('Sanitation Data'!G105)))</f>
        <v/>
      </c>
      <c r="DD111" s="297" t="str">
        <f ca="true">+IF(OFFSET('Sanitation Data'!$G$32,0,10*ROW('Sanitation Data'!G105))="","",OFFSET('Sanitation Data'!$G$32,0,10*ROW('Sanitation Data'!G105)))</f>
        <v/>
      </c>
      <c r="DE111" s="297" t="str">
        <f ca="true">+IF(OFFSET('Sanitation Data'!$H$28,0,10*ROW('Sanitation Data'!H105))="","",OFFSET('Sanitation Data'!$H$28,0,10*ROW('Sanitation Data'!H105)))</f>
        <v/>
      </c>
      <c r="DF111" s="297" t="str">
        <f ca="true">+IF(OFFSET('Sanitation Data'!$H$29,0,10*ROW('Sanitation Data'!H105))="","",OFFSET('Sanitation Data'!$H$29,0,10*ROW('Sanitation Data'!H105)))</f>
        <v/>
      </c>
      <c r="DG111" s="297" t="str">
        <f ca="true">+IF(OFFSET('Sanitation Data'!$H$30,0,10*ROW('Sanitation Data'!H105))="","",OFFSET('Sanitation Data'!$H$30,0,10*ROW('Sanitation Data'!H105)))</f>
        <v/>
      </c>
      <c r="DH111" s="297" t="str">
        <f ca="true">+IF(OFFSET('Sanitation Data'!$H$31,0,10*ROW('Sanitation Data'!H105))="","",OFFSET('Sanitation Data'!$H$31,0,10*ROW('Sanitation Data'!H105)))</f>
        <v/>
      </c>
      <c r="DI111" s="297" t="str">
        <f ca="true">+IF(OFFSET('Sanitation Data'!$H$32,0,10*ROW('Sanitation Data'!H105))="","",OFFSET('Sanitation Data'!$H$32,0,10*ROW('Sanitation Data'!H105)))</f>
        <v/>
      </c>
      <c r="DJ111" s="297" t="str">
        <f ca="true">+IF(OFFSET('Sanitation Data'!$I$28,0,10*ROW('Sanitation Data'!I105))="","",OFFSET('Sanitation Data'!$I$28,0,10*ROW('Sanitation Data'!I105)))</f>
        <v/>
      </c>
      <c r="DK111" s="297" t="str">
        <f ca="true">+IF(OFFSET('Sanitation Data'!$I$29,0,10*ROW('Sanitation Data'!I105))="","",OFFSET('Sanitation Data'!$I$29,0,10*ROW('Sanitation Data'!I105)))</f>
        <v/>
      </c>
      <c r="DL111" s="297" t="str">
        <f ca="true">+IF(OFFSET('Sanitation Data'!$I$30,0,10*ROW('Sanitation Data'!I105))="","",OFFSET('Sanitation Data'!$I$30,0,10*ROW('Sanitation Data'!I105)))</f>
        <v/>
      </c>
      <c r="DM111" s="297" t="str">
        <f ca="true">+IF(OFFSET('Sanitation Data'!$I$31,0,10*ROW('Sanitation Data'!I105))="","",OFFSET('Sanitation Data'!$I$31,0,10*ROW('Sanitation Data'!I105)))</f>
        <v/>
      </c>
      <c r="DN111" s="297" t="str">
        <f ca="true">+IF(OFFSET('Sanitation Data'!$I$32,0,10*ROW('Sanitation Data'!I105))="","",OFFSET('Sanitation Data'!$I$32,0,10*ROW('Sanitation Data'!I105)))</f>
        <v/>
      </c>
      <c r="DO111" s="297" t="str">
        <f ca="true">+IF(OFFSET('Hygiene Data'!$D$11,0,10*ROW('Hygiene Data'!D105))="","",OFFSET('Hygiene Data'!$D$11,0,10*ROW('Hygiene Data'!D105)))</f>
        <v/>
      </c>
      <c r="DP111" s="297" t="str">
        <f ca="true">+IF(OFFSET('Hygiene Data'!$D$12,0,10*ROW('Hygiene Data'!D105))="","",OFFSET('Hygiene Data'!$D$12,0,10*ROW('Hygiene Data'!D105)))</f>
        <v/>
      </c>
      <c r="DQ111" s="297" t="str">
        <f ca="true">+IF(OFFSET('Hygiene Data'!$D$13,0,10*ROW('Hygiene Data'!D105))="","",OFFSET('Hygiene Data'!$D$13,0,10*ROW('Hygiene Data'!D105)))</f>
        <v/>
      </c>
      <c r="DR111" s="297" t="str">
        <f ca="true">+IF(OFFSET('Hygiene Data'!$E$11,0,10*ROW('Hygiene Data'!E105))="","",OFFSET('Hygiene Data'!$E$11,0,10*ROW('Hygiene Data'!E105)))</f>
        <v/>
      </c>
      <c r="DS111" s="297" t="str">
        <f ca="true">+IF(OFFSET('Hygiene Data'!$E$12,0,10*ROW('Hygiene Data'!E105))="","",OFFSET('Hygiene Data'!$E$12,0,10*ROW('Hygiene Data'!E105)))</f>
        <v/>
      </c>
      <c r="DT111" s="297" t="str">
        <f ca="true">+IF(OFFSET('Hygiene Data'!$E$13,0,10*ROW('Hygiene Data'!E105))="","",OFFSET('Hygiene Data'!$E$13,0,10*ROW('Hygiene Data'!E105)))</f>
        <v/>
      </c>
      <c r="DU111" s="297" t="str">
        <f ca="true">+IF(OFFSET('Hygiene Data'!$F$11,0,10*ROW('Hygiene Data'!F105))="","",OFFSET('Hygiene Data'!$F$11,0,10*ROW('Hygiene Data'!F105)))</f>
        <v/>
      </c>
      <c r="DV111" s="297" t="str">
        <f ca="true">+IF(OFFSET('Hygiene Data'!$F$12,0,10*ROW('Hygiene Data'!F105))="","",OFFSET('Hygiene Data'!$F$12,0,10*ROW('Hygiene Data'!F105)))</f>
        <v/>
      </c>
      <c r="DW111" s="297" t="str">
        <f ca="true">+IF(OFFSET('Hygiene Data'!$F$13,0,10*ROW('Hygiene Data'!F105))="","",OFFSET('Hygiene Data'!$F$13,0,10*ROW('Hygiene Data'!F105)))</f>
        <v/>
      </c>
      <c r="DX111" s="297" t="str">
        <f ca="true">+IF(OFFSET('Hygiene Data'!$G$11,0,10*ROW('Hygiene Data'!G105))="","",OFFSET('Hygiene Data'!$G$11,0,10*ROW('Hygiene Data'!G105)))</f>
        <v/>
      </c>
      <c r="DY111" s="297" t="str">
        <f ca="true">+IF(OFFSET('Hygiene Data'!$G$12,0,10*ROW('Hygiene Data'!G105))="","",OFFSET('Hygiene Data'!$G$12,0,10*ROW('Hygiene Data'!G105)))</f>
        <v/>
      </c>
      <c r="DZ111" s="297" t="str">
        <f ca="true">+IF(OFFSET('Hygiene Data'!$G$13,0,10*ROW('Hygiene Data'!G105))="","",OFFSET('Hygiene Data'!$G$13,0,10*ROW('Hygiene Data'!G105)))</f>
        <v/>
      </c>
      <c r="EA111" s="297" t="str">
        <f ca="true">+IF(OFFSET('Hygiene Data'!$H$11,0,10*ROW('Hygiene Data'!H105))="","",OFFSET('Hygiene Data'!$H$11,0,10*ROW('Hygiene Data'!H105)))</f>
        <v/>
      </c>
      <c r="EB111" s="297" t="str">
        <f ca="true">+IF(OFFSET('Hygiene Data'!$H$12,0,10*ROW('Hygiene Data'!H105))="","",OFFSET('Hygiene Data'!$H$12,0,10*ROW('Hygiene Data'!H105)))</f>
        <v/>
      </c>
      <c r="EC111" s="297" t="str">
        <f ca="true">+IF(OFFSET('Hygiene Data'!$H$13,0,10*ROW('Hygiene Data'!H105))="","",OFFSET('Hygiene Data'!$H$13,0,10*ROW('Hygiene Data'!H105)))</f>
        <v/>
      </c>
      <c r="ED111" s="297" t="str">
        <f ca="true">+IF(OFFSET('Hygiene Data'!$I$11,0,10*ROW('Hygiene Data'!I105))="","",OFFSET('Hygiene Data'!$I$11,0,10*ROW('Hygiene Data'!I105)))</f>
        <v/>
      </c>
      <c r="EE111" s="297" t="str">
        <f ca="true">+IF(OFFSET('Hygiene Data'!$I$12,0,10*ROW('Hygiene Data'!I105))="","",OFFSET('Hygiene Data'!$I$12,0,10*ROW('Hygiene Data'!I105)))</f>
        <v/>
      </c>
      <c r="EF111" s="29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7"/>
      <c r="BS112" s="297" t="str">
        <f ca="true">+IF(OFFSET('Water Data'!$D$27,0,10*ROW('Water Data'!D106))="","",OFFSET('Water Data'!$D$27,0,10*ROW('Water Data'!D106)))</f>
        <v/>
      </c>
      <c r="BT112" s="297" t="str">
        <f ca="true">+IF(OFFSET('Water Data'!$D$28,0,10*ROW('Water Data'!D106))="","",OFFSET('Water Data'!$D$28,0,10*ROW('Water Data'!D106)))</f>
        <v/>
      </c>
      <c r="BU112" s="297" t="str">
        <f ca="true">+IF(OFFSET('Water Data'!$D$29,0,10*ROW('Water Data'!D106))="","",OFFSET('Water Data'!$D$29,0,10*ROW('Water Data'!D106)))</f>
        <v/>
      </c>
      <c r="BV112" s="297" t="str">
        <f ca="true">+IF(OFFSET('Water Data'!$E$27,0,10*ROW('Water Data'!E106))="","",OFFSET('Water Data'!$E$27,0,10*ROW('Water Data'!E106)))</f>
        <v/>
      </c>
      <c r="BW112" s="297" t="str">
        <f ca="true">+IF(OFFSET('Water Data'!$E$28,0,10*ROW('Water Data'!E106))="","",OFFSET('Water Data'!$E$28,0,10*ROW('Water Data'!E106)))</f>
        <v/>
      </c>
      <c r="BX112" s="297" t="str">
        <f ca="true">+IF(OFFSET('Water Data'!$E$29,0,10*ROW('Water Data'!E106))="","",OFFSET('Water Data'!$E$29,0,10*ROW('Water Data'!E106)))</f>
        <v/>
      </c>
      <c r="BY112" s="297" t="str">
        <f ca="true">+IF(OFFSET('Water Data'!$F$27,0,10*ROW('Water Data'!F106))="","",OFFSET('Water Data'!$F$27,0,10*ROW('Water Data'!F106)))</f>
        <v/>
      </c>
      <c r="BZ112" s="297" t="str">
        <f ca="true">+IF(OFFSET('Water Data'!$F$28,0,10*ROW('Water Data'!F106))="","",OFFSET('Water Data'!$F$28,0,10*ROW('Water Data'!F106)))</f>
        <v/>
      </c>
      <c r="CA112" s="297" t="str">
        <f ca="true">+IF(OFFSET('Water Data'!$F$29,0,10*ROW('Water Data'!F106))="","",OFFSET('Water Data'!$F$29,0,10*ROW('Water Data'!F106)))</f>
        <v/>
      </c>
      <c r="CB112" s="297" t="str">
        <f ca="true">+IF(OFFSET('Water Data'!$G$27,0,10*ROW('Water Data'!G106))="","",OFFSET('Water Data'!$G$27,0,10*ROW('Water Data'!G106)))</f>
        <v/>
      </c>
      <c r="CC112" s="297" t="str">
        <f ca="true">+IF(OFFSET('Water Data'!$G$28,0,10*ROW('Water Data'!G106))="","",OFFSET('Water Data'!$G$28,0,10*ROW('Water Data'!G106)))</f>
        <v/>
      </c>
      <c r="CD112" s="297" t="str">
        <f ca="true">+IF(OFFSET('Water Data'!$G$29,0,10*ROW('Water Data'!G106))="","",OFFSET('Water Data'!$G$29,0,10*ROW('Water Data'!G106)))</f>
        <v/>
      </c>
      <c r="CE112" s="297" t="str">
        <f ca="true">+IF(OFFSET('Water Data'!$H$27,0,10*ROW('Water Data'!H106))="","",OFFSET('Water Data'!$H$27,0,10*ROW('Water Data'!H106)))</f>
        <v/>
      </c>
      <c r="CF112" s="297" t="str">
        <f ca="true">+IF(OFFSET('Water Data'!$H$28,0,10*ROW('Water Data'!H106))="","",OFFSET('Water Data'!$H$28,0,10*ROW('Water Data'!H106)))</f>
        <v/>
      </c>
      <c r="CG112" s="297" t="str">
        <f ca="true">+IF(OFFSET('Water Data'!$H$29,0,10*ROW('Water Data'!H106))="","",OFFSET('Water Data'!$H$29,0,10*ROW('Water Data'!H106)))</f>
        <v/>
      </c>
      <c r="CH112" s="297" t="str">
        <f ca="true">+IF(OFFSET('Water Data'!$I$27,0,10*ROW('Water Data'!I106))="","",OFFSET('Water Data'!$I$27,0,10*ROW('Water Data'!I106)))</f>
        <v/>
      </c>
      <c r="CI112" s="297" t="str">
        <f ca="true">+IF(OFFSET('Water Data'!$I$28,0,10*ROW('Water Data'!I106))="","",OFFSET('Water Data'!$I$28,0,10*ROW('Water Data'!I106)))</f>
        <v/>
      </c>
      <c r="CJ112" s="297" t="str">
        <f ca="true">+IF(OFFSET('Water Data'!$I$29,0,10*ROW('Water Data'!I106))="","",OFFSET('Water Data'!$I$29,0,10*ROW('Water Data'!I106)))</f>
        <v/>
      </c>
      <c r="CK112" s="297" t="str">
        <f ca="true">+IF(OFFSET('Sanitation Data'!$D$28,0,10*ROW('Sanitation Data'!D106))="","",OFFSET('Sanitation Data'!$D$28,0,10*ROW('Sanitation Data'!D106)))</f>
        <v/>
      </c>
      <c r="CL112" s="297" t="str">
        <f ca="true">+IF(OFFSET('Sanitation Data'!$D$29,0,10*ROW('Sanitation Data'!D106))="","",OFFSET('Sanitation Data'!$D$29,0,10*ROW('Sanitation Data'!D106)))</f>
        <v/>
      </c>
      <c r="CM112" s="297" t="str">
        <f ca="true">+IF(OFFSET('Sanitation Data'!$D$30,0,10*ROW('Sanitation Data'!D106))="","",OFFSET('Sanitation Data'!$D$30,0,10*ROW('Sanitation Data'!D106)))</f>
        <v/>
      </c>
      <c r="CN112" s="297" t="str">
        <f ca="true">+IF(OFFSET('Sanitation Data'!$D$31,0,10*ROW('Sanitation Data'!D106))="","",OFFSET('Sanitation Data'!$D$31,0,10*ROW('Sanitation Data'!D106)))</f>
        <v/>
      </c>
      <c r="CO112" s="297" t="str">
        <f ca="true">+IF(OFFSET('Sanitation Data'!$D$32,0,10*ROW('Sanitation Data'!D106))="","",OFFSET('Sanitation Data'!$D$32,0,10*ROW('Sanitation Data'!D106)))</f>
        <v/>
      </c>
      <c r="CP112" s="297" t="str">
        <f ca="true">+IF(OFFSET('Sanitation Data'!$E$28,0,10*ROW('Sanitation Data'!E106))="","",OFFSET('Sanitation Data'!$E$28,0,10*ROW('Sanitation Data'!E106)))</f>
        <v/>
      </c>
      <c r="CQ112" s="297" t="str">
        <f ca="true">+IF(OFFSET('Sanitation Data'!$E$29,0,10*ROW('Sanitation Data'!E106))="","",OFFSET('Sanitation Data'!$E$29,0,10*ROW('Sanitation Data'!E106)))</f>
        <v/>
      </c>
      <c r="CR112" s="297" t="str">
        <f ca="true">+IF(OFFSET('Sanitation Data'!$E$30,0,10*ROW('Sanitation Data'!E106))="","",OFFSET('Sanitation Data'!$E$30,0,10*ROW('Sanitation Data'!E106)))</f>
        <v/>
      </c>
      <c r="CS112" s="297" t="str">
        <f ca="true">+IF(OFFSET('Sanitation Data'!$E$31,0,10*ROW('Sanitation Data'!E106))="","",OFFSET('Sanitation Data'!$E$31,0,10*ROW('Sanitation Data'!E106)))</f>
        <v/>
      </c>
      <c r="CT112" s="297" t="str">
        <f ca="true">+IF(OFFSET('Sanitation Data'!$E$32,0,10*ROW('Sanitation Data'!E106))="","",OFFSET('Sanitation Data'!$E$32,0,10*ROW('Sanitation Data'!E106)))</f>
        <v/>
      </c>
      <c r="CU112" s="297" t="str">
        <f ca="true">+IF(OFFSET('Sanitation Data'!$F$28,0,10*ROW('Sanitation Data'!F106))="","",OFFSET('Sanitation Data'!$F$28,0,10*ROW('Sanitation Data'!F106)))</f>
        <v/>
      </c>
      <c r="CV112" s="297" t="str">
        <f ca="true">+IF(OFFSET('Sanitation Data'!$F$29,0,10*ROW('Sanitation Data'!F106))="","",OFFSET('Sanitation Data'!$F$29,0,10*ROW('Sanitation Data'!F106)))</f>
        <v/>
      </c>
      <c r="CW112" s="297" t="str">
        <f ca="true">+IF(OFFSET('Sanitation Data'!$F$30,0,10*ROW('Sanitation Data'!F106))="","",OFFSET('Sanitation Data'!$F$30,0,10*ROW('Sanitation Data'!F106)))</f>
        <v/>
      </c>
      <c r="CX112" s="297" t="str">
        <f ca="true">+IF(OFFSET('Sanitation Data'!$F$31,0,10*ROW('Sanitation Data'!F106))="","",OFFSET('Sanitation Data'!$F$31,0,10*ROW('Sanitation Data'!F106)))</f>
        <v/>
      </c>
      <c r="CY112" s="297" t="str">
        <f ca="true">+IF(OFFSET('Sanitation Data'!$F$32,0,10*ROW('Sanitation Data'!F106))="","",OFFSET('Sanitation Data'!$F$32,0,10*ROW('Sanitation Data'!F106)))</f>
        <v/>
      </c>
      <c r="CZ112" s="297" t="str">
        <f ca="true">+IF(OFFSET('Sanitation Data'!$G$28,0,10*ROW('Sanitation Data'!G106))="","",OFFSET('Sanitation Data'!$G$28,0,10*ROW('Sanitation Data'!G106)))</f>
        <v/>
      </c>
      <c r="DA112" s="297" t="str">
        <f ca="true">+IF(OFFSET('Sanitation Data'!$G$29,0,10*ROW('Sanitation Data'!G106))="","",OFFSET('Sanitation Data'!$G$29,0,10*ROW('Sanitation Data'!G106)))</f>
        <v/>
      </c>
      <c r="DB112" s="297" t="str">
        <f ca="true">+IF(OFFSET('Sanitation Data'!$G$30,0,10*ROW('Sanitation Data'!G106))="","",OFFSET('Sanitation Data'!$G$30,0,10*ROW('Sanitation Data'!G106)))</f>
        <v/>
      </c>
      <c r="DC112" s="297" t="str">
        <f ca="true">+IF(OFFSET('Sanitation Data'!$G$31,0,10*ROW('Sanitation Data'!G106))="","",OFFSET('Sanitation Data'!$G$31,0,10*ROW('Sanitation Data'!G106)))</f>
        <v/>
      </c>
      <c r="DD112" s="297" t="str">
        <f ca="true">+IF(OFFSET('Sanitation Data'!$G$32,0,10*ROW('Sanitation Data'!G106))="","",OFFSET('Sanitation Data'!$G$32,0,10*ROW('Sanitation Data'!G106)))</f>
        <v/>
      </c>
      <c r="DE112" s="297" t="str">
        <f ca="true">+IF(OFFSET('Sanitation Data'!$H$28,0,10*ROW('Sanitation Data'!H106))="","",OFFSET('Sanitation Data'!$H$28,0,10*ROW('Sanitation Data'!H106)))</f>
        <v/>
      </c>
      <c r="DF112" s="297" t="str">
        <f ca="true">+IF(OFFSET('Sanitation Data'!$H$29,0,10*ROW('Sanitation Data'!H106))="","",OFFSET('Sanitation Data'!$H$29,0,10*ROW('Sanitation Data'!H106)))</f>
        <v/>
      </c>
      <c r="DG112" s="297" t="str">
        <f ca="true">+IF(OFFSET('Sanitation Data'!$H$30,0,10*ROW('Sanitation Data'!H106))="","",OFFSET('Sanitation Data'!$H$30,0,10*ROW('Sanitation Data'!H106)))</f>
        <v/>
      </c>
      <c r="DH112" s="297" t="str">
        <f ca="true">+IF(OFFSET('Sanitation Data'!$H$31,0,10*ROW('Sanitation Data'!H106))="","",OFFSET('Sanitation Data'!$H$31,0,10*ROW('Sanitation Data'!H106)))</f>
        <v/>
      </c>
      <c r="DI112" s="297" t="str">
        <f ca="true">+IF(OFFSET('Sanitation Data'!$H$32,0,10*ROW('Sanitation Data'!H106))="","",OFFSET('Sanitation Data'!$H$32,0,10*ROW('Sanitation Data'!H106)))</f>
        <v/>
      </c>
      <c r="DJ112" s="297" t="str">
        <f ca="true">+IF(OFFSET('Sanitation Data'!$I$28,0,10*ROW('Sanitation Data'!I106))="","",OFFSET('Sanitation Data'!$I$28,0,10*ROW('Sanitation Data'!I106)))</f>
        <v/>
      </c>
      <c r="DK112" s="297" t="str">
        <f ca="true">+IF(OFFSET('Sanitation Data'!$I$29,0,10*ROW('Sanitation Data'!I106))="","",OFFSET('Sanitation Data'!$I$29,0,10*ROW('Sanitation Data'!I106)))</f>
        <v/>
      </c>
      <c r="DL112" s="297" t="str">
        <f ca="true">+IF(OFFSET('Sanitation Data'!$I$30,0,10*ROW('Sanitation Data'!I106))="","",OFFSET('Sanitation Data'!$I$30,0,10*ROW('Sanitation Data'!I106)))</f>
        <v/>
      </c>
      <c r="DM112" s="297" t="str">
        <f ca="true">+IF(OFFSET('Sanitation Data'!$I$31,0,10*ROW('Sanitation Data'!I106))="","",OFFSET('Sanitation Data'!$I$31,0,10*ROW('Sanitation Data'!I106)))</f>
        <v/>
      </c>
      <c r="DN112" s="297" t="str">
        <f ca="true">+IF(OFFSET('Sanitation Data'!$I$32,0,10*ROW('Sanitation Data'!I106))="","",OFFSET('Sanitation Data'!$I$32,0,10*ROW('Sanitation Data'!I106)))</f>
        <v/>
      </c>
      <c r="DO112" s="297" t="str">
        <f ca="true">+IF(OFFSET('Hygiene Data'!$D$11,0,10*ROW('Hygiene Data'!D106))="","",OFFSET('Hygiene Data'!$D$11,0,10*ROW('Hygiene Data'!D106)))</f>
        <v/>
      </c>
      <c r="DP112" s="297" t="str">
        <f ca="true">+IF(OFFSET('Hygiene Data'!$D$12,0,10*ROW('Hygiene Data'!D106))="","",OFFSET('Hygiene Data'!$D$12,0,10*ROW('Hygiene Data'!D106)))</f>
        <v/>
      </c>
      <c r="DQ112" s="297" t="str">
        <f ca="true">+IF(OFFSET('Hygiene Data'!$D$13,0,10*ROW('Hygiene Data'!D106))="","",OFFSET('Hygiene Data'!$D$13,0,10*ROW('Hygiene Data'!D106)))</f>
        <v/>
      </c>
      <c r="DR112" s="297" t="str">
        <f ca="true">+IF(OFFSET('Hygiene Data'!$E$11,0,10*ROW('Hygiene Data'!E106))="","",OFFSET('Hygiene Data'!$E$11,0,10*ROW('Hygiene Data'!E106)))</f>
        <v/>
      </c>
      <c r="DS112" s="297" t="str">
        <f ca="true">+IF(OFFSET('Hygiene Data'!$E$12,0,10*ROW('Hygiene Data'!E106))="","",OFFSET('Hygiene Data'!$E$12,0,10*ROW('Hygiene Data'!E106)))</f>
        <v/>
      </c>
      <c r="DT112" s="297" t="str">
        <f ca="true">+IF(OFFSET('Hygiene Data'!$E$13,0,10*ROW('Hygiene Data'!E106))="","",OFFSET('Hygiene Data'!$E$13,0,10*ROW('Hygiene Data'!E106)))</f>
        <v/>
      </c>
      <c r="DU112" s="297" t="str">
        <f ca="true">+IF(OFFSET('Hygiene Data'!$F$11,0,10*ROW('Hygiene Data'!F106))="","",OFFSET('Hygiene Data'!$F$11,0,10*ROW('Hygiene Data'!F106)))</f>
        <v/>
      </c>
      <c r="DV112" s="297" t="str">
        <f ca="true">+IF(OFFSET('Hygiene Data'!$F$12,0,10*ROW('Hygiene Data'!F106))="","",OFFSET('Hygiene Data'!$F$12,0,10*ROW('Hygiene Data'!F106)))</f>
        <v/>
      </c>
      <c r="DW112" s="297" t="str">
        <f ca="true">+IF(OFFSET('Hygiene Data'!$F$13,0,10*ROW('Hygiene Data'!F106))="","",OFFSET('Hygiene Data'!$F$13,0,10*ROW('Hygiene Data'!F106)))</f>
        <v/>
      </c>
      <c r="DX112" s="297" t="str">
        <f ca="true">+IF(OFFSET('Hygiene Data'!$G$11,0,10*ROW('Hygiene Data'!G106))="","",OFFSET('Hygiene Data'!$G$11,0,10*ROW('Hygiene Data'!G106)))</f>
        <v/>
      </c>
      <c r="DY112" s="297" t="str">
        <f ca="true">+IF(OFFSET('Hygiene Data'!$G$12,0,10*ROW('Hygiene Data'!G106))="","",OFFSET('Hygiene Data'!$G$12,0,10*ROW('Hygiene Data'!G106)))</f>
        <v/>
      </c>
      <c r="DZ112" s="297" t="str">
        <f ca="true">+IF(OFFSET('Hygiene Data'!$G$13,0,10*ROW('Hygiene Data'!G106))="","",OFFSET('Hygiene Data'!$G$13,0,10*ROW('Hygiene Data'!G106)))</f>
        <v/>
      </c>
      <c r="EA112" s="297" t="str">
        <f ca="true">+IF(OFFSET('Hygiene Data'!$H$11,0,10*ROW('Hygiene Data'!H106))="","",OFFSET('Hygiene Data'!$H$11,0,10*ROW('Hygiene Data'!H106)))</f>
        <v/>
      </c>
      <c r="EB112" s="297" t="str">
        <f ca="true">+IF(OFFSET('Hygiene Data'!$H$12,0,10*ROW('Hygiene Data'!H106))="","",OFFSET('Hygiene Data'!$H$12,0,10*ROW('Hygiene Data'!H106)))</f>
        <v/>
      </c>
      <c r="EC112" s="297" t="str">
        <f ca="true">+IF(OFFSET('Hygiene Data'!$H$13,0,10*ROW('Hygiene Data'!H106))="","",OFFSET('Hygiene Data'!$H$13,0,10*ROW('Hygiene Data'!H106)))</f>
        <v/>
      </c>
      <c r="ED112" s="297" t="str">
        <f ca="true">+IF(OFFSET('Hygiene Data'!$I$11,0,10*ROW('Hygiene Data'!I106))="","",OFFSET('Hygiene Data'!$I$11,0,10*ROW('Hygiene Data'!I106)))</f>
        <v/>
      </c>
      <c r="EE112" s="297" t="str">
        <f ca="true">+IF(OFFSET('Hygiene Data'!$I$12,0,10*ROW('Hygiene Data'!I106))="","",OFFSET('Hygiene Data'!$I$12,0,10*ROW('Hygiene Data'!I106)))</f>
        <v/>
      </c>
      <c r="EF112" s="29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7"/>
      <c r="BS113" s="297" t="str">
        <f ca="true">+IF(OFFSET('Water Data'!$D$27,0,10*ROW('Water Data'!D107))="","",OFFSET('Water Data'!$D$27,0,10*ROW('Water Data'!D107)))</f>
        <v/>
      </c>
      <c r="BT113" s="297" t="str">
        <f ca="true">+IF(OFFSET('Water Data'!$D$28,0,10*ROW('Water Data'!D107))="","",OFFSET('Water Data'!$D$28,0,10*ROW('Water Data'!D107)))</f>
        <v/>
      </c>
      <c r="BU113" s="297" t="str">
        <f ca="true">+IF(OFFSET('Water Data'!$D$29,0,10*ROW('Water Data'!D107))="","",OFFSET('Water Data'!$D$29,0,10*ROW('Water Data'!D107)))</f>
        <v/>
      </c>
      <c r="BV113" s="297" t="str">
        <f ca="true">+IF(OFFSET('Water Data'!$E$27,0,10*ROW('Water Data'!E107))="","",OFFSET('Water Data'!$E$27,0,10*ROW('Water Data'!E107)))</f>
        <v/>
      </c>
      <c r="BW113" s="297" t="str">
        <f ca="true">+IF(OFFSET('Water Data'!$E$28,0,10*ROW('Water Data'!E107))="","",OFFSET('Water Data'!$E$28,0,10*ROW('Water Data'!E107)))</f>
        <v/>
      </c>
      <c r="BX113" s="297" t="str">
        <f ca="true">+IF(OFFSET('Water Data'!$E$29,0,10*ROW('Water Data'!E107))="","",OFFSET('Water Data'!$E$29,0,10*ROW('Water Data'!E107)))</f>
        <v/>
      </c>
      <c r="BY113" s="297" t="str">
        <f ca="true">+IF(OFFSET('Water Data'!$F$27,0,10*ROW('Water Data'!F107))="","",OFFSET('Water Data'!$F$27,0,10*ROW('Water Data'!F107)))</f>
        <v/>
      </c>
      <c r="BZ113" s="297" t="str">
        <f ca="true">+IF(OFFSET('Water Data'!$F$28,0,10*ROW('Water Data'!F107))="","",OFFSET('Water Data'!$F$28,0,10*ROW('Water Data'!F107)))</f>
        <v/>
      </c>
      <c r="CA113" s="297" t="str">
        <f ca="true">+IF(OFFSET('Water Data'!$F$29,0,10*ROW('Water Data'!F107))="","",OFFSET('Water Data'!$F$29,0,10*ROW('Water Data'!F107)))</f>
        <v/>
      </c>
      <c r="CB113" s="297" t="str">
        <f ca="true">+IF(OFFSET('Water Data'!$G$27,0,10*ROW('Water Data'!G107))="","",OFFSET('Water Data'!$G$27,0,10*ROW('Water Data'!G107)))</f>
        <v/>
      </c>
      <c r="CC113" s="297" t="str">
        <f ca="true">+IF(OFFSET('Water Data'!$G$28,0,10*ROW('Water Data'!G107))="","",OFFSET('Water Data'!$G$28,0,10*ROW('Water Data'!G107)))</f>
        <v/>
      </c>
      <c r="CD113" s="297" t="str">
        <f ca="true">+IF(OFFSET('Water Data'!$G$29,0,10*ROW('Water Data'!G107))="","",OFFSET('Water Data'!$G$29,0,10*ROW('Water Data'!G107)))</f>
        <v/>
      </c>
      <c r="CE113" s="297" t="str">
        <f ca="true">+IF(OFFSET('Water Data'!$H$27,0,10*ROW('Water Data'!H107))="","",OFFSET('Water Data'!$H$27,0,10*ROW('Water Data'!H107)))</f>
        <v/>
      </c>
      <c r="CF113" s="297" t="str">
        <f ca="true">+IF(OFFSET('Water Data'!$H$28,0,10*ROW('Water Data'!H107))="","",OFFSET('Water Data'!$H$28,0,10*ROW('Water Data'!H107)))</f>
        <v/>
      </c>
      <c r="CG113" s="297" t="str">
        <f ca="true">+IF(OFFSET('Water Data'!$H$29,0,10*ROW('Water Data'!H107))="","",OFFSET('Water Data'!$H$29,0,10*ROW('Water Data'!H107)))</f>
        <v/>
      </c>
      <c r="CH113" s="297" t="str">
        <f ca="true">+IF(OFFSET('Water Data'!$I$27,0,10*ROW('Water Data'!I107))="","",OFFSET('Water Data'!$I$27,0,10*ROW('Water Data'!I107)))</f>
        <v/>
      </c>
      <c r="CI113" s="297" t="str">
        <f ca="true">+IF(OFFSET('Water Data'!$I$28,0,10*ROW('Water Data'!I107))="","",OFFSET('Water Data'!$I$28,0,10*ROW('Water Data'!I107)))</f>
        <v/>
      </c>
      <c r="CJ113" s="297" t="str">
        <f ca="true">+IF(OFFSET('Water Data'!$I$29,0,10*ROW('Water Data'!I107))="","",OFFSET('Water Data'!$I$29,0,10*ROW('Water Data'!I107)))</f>
        <v/>
      </c>
      <c r="CK113" s="297" t="str">
        <f ca="true">+IF(OFFSET('Sanitation Data'!$D$28,0,10*ROW('Sanitation Data'!D107))="","",OFFSET('Sanitation Data'!$D$28,0,10*ROW('Sanitation Data'!D107)))</f>
        <v/>
      </c>
      <c r="CL113" s="297" t="str">
        <f ca="true">+IF(OFFSET('Sanitation Data'!$D$29,0,10*ROW('Sanitation Data'!D107))="","",OFFSET('Sanitation Data'!$D$29,0,10*ROW('Sanitation Data'!D107)))</f>
        <v/>
      </c>
      <c r="CM113" s="297" t="str">
        <f ca="true">+IF(OFFSET('Sanitation Data'!$D$30,0,10*ROW('Sanitation Data'!D107))="","",OFFSET('Sanitation Data'!$D$30,0,10*ROW('Sanitation Data'!D107)))</f>
        <v/>
      </c>
      <c r="CN113" s="297" t="str">
        <f ca="true">+IF(OFFSET('Sanitation Data'!$D$31,0,10*ROW('Sanitation Data'!D107))="","",OFFSET('Sanitation Data'!$D$31,0,10*ROW('Sanitation Data'!D107)))</f>
        <v/>
      </c>
      <c r="CO113" s="297" t="str">
        <f ca="true">+IF(OFFSET('Sanitation Data'!$D$32,0,10*ROW('Sanitation Data'!D107))="","",OFFSET('Sanitation Data'!$D$32,0,10*ROW('Sanitation Data'!D107)))</f>
        <v/>
      </c>
      <c r="CP113" s="297" t="str">
        <f ca="true">+IF(OFFSET('Sanitation Data'!$E$28,0,10*ROW('Sanitation Data'!E107))="","",OFFSET('Sanitation Data'!$E$28,0,10*ROW('Sanitation Data'!E107)))</f>
        <v/>
      </c>
      <c r="CQ113" s="297" t="str">
        <f ca="true">+IF(OFFSET('Sanitation Data'!$E$29,0,10*ROW('Sanitation Data'!E107))="","",OFFSET('Sanitation Data'!$E$29,0,10*ROW('Sanitation Data'!E107)))</f>
        <v/>
      </c>
      <c r="CR113" s="297" t="str">
        <f ca="true">+IF(OFFSET('Sanitation Data'!$E$30,0,10*ROW('Sanitation Data'!E107))="","",OFFSET('Sanitation Data'!$E$30,0,10*ROW('Sanitation Data'!E107)))</f>
        <v/>
      </c>
      <c r="CS113" s="297" t="str">
        <f ca="true">+IF(OFFSET('Sanitation Data'!$E$31,0,10*ROW('Sanitation Data'!E107))="","",OFFSET('Sanitation Data'!$E$31,0,10*ROW('Sanitation Data'!E107)))</f>
        <v/>
      </c>
      <c r="CT113" s="297" t="str">
        <f ca="true">+IF(OFFSET('Sanitation Data'!$E$32,0,10*ROW('Sanitation Data'!E107))="","",OFFSET('Sanitation Data'!$E$32,0,10*ROW('Sanitation Data'!E107)))</f>
        <v/>
      </c>
      <c r="CU113" s="297" t="str">
        <f ca="true">+IF(OFFSET('Sanitation Data'!$F$28,0,10*ROW('Sanitation Data'!F107))="","",OFFSET('Sanitation Data'!$F$28,0,10*ROW('Sanitation Data'!F107)))</f>
        <v/>
      </c>
      <c r="CV113" s="297" t="str">
        <f ca="true">+IF(OFFSET('Sanitation Data'!$F$29,0,10*ROW('Sanitation Data'!F107))="","",OFFSET('Sanitation Data'!$F$29,0,10*ROW('Sanitation Data'!F107)))</f>
        <v/>
      </c>
      <c r="CW113" s="297" t="str">
        <f ca="true">+IF(OFFSET('Sanitation Data'!$F$30,0,10*ROW('Sanitation Data'!F107))="","",OFFSET('Sanitation Data'!$F$30,0,10*ROW('Sanitation Data'!F107)))</f>
        <v/>
      </c>
      <c r="CX113" s="297" t="str">
        <f ca="true">+IF(OFFSET('Sanitation Data'!$F$31,0,10*ROW('Sanitation Data'!F107))="","",OFFSET('Sanitation Data'!$F$31,0,10*ROW('Sanitation Data'!F107)))</f>
        <v/>
      </c>
      <c r="CY113" s="297" t="str">
        <f ca="true">+IF(OFFSET('Sanitation Data'!$F$32,0,10*ROW('Sanitation Data'!F107))="","",OFFSET('Sanitation Data'!$F$32,0,10*ROW('Sanitation Data'!F107)))</f>
        <v/>
      </c>
      <c r="CZ113" s="297" t="str">
        <f ca="true">+IF(OFFSET('Sanitation Data'!$G$28,0,10*ROW('Sanitation Data'!G107))="","",OFFSET('Sanitation Data'!$G$28,0,10*ROW('Sanitation Data'!G107)))</f>
        <v/>
      </c>
      <c r="DA113" s="297" t="str">
        <f ca="true">+IF(OFFSET('Sanitation Data'!$G$29,0,10*ROW('Sanitation Data'!G107))="","",OFFSET('Sanitation Data'!$G$29,0,10*ROW('Sanitation Data'!G107)))</f>
        <v/>
      </c>
      <c r="DB113" s="297" t="str">
        <f ca="true">+IF(OFFSET('Sanitation Data'!$G$30,0,10*ROW('Sanitation Data'!G107))="","",OFFSET('Sanitation Data'!$G$30,0,10*ROW('Sanitation Data'!G107)))</f>
        <v/>
      </c>
      <c r="DC113" s="297" t="str">
        <f ca="true">+IF(OFFSET('Sanitation Data'!$G$31,0,10*ROW('Sanitation Data'!G107))="","",OFFSET('Sanitation Data'!$G$31,0,10*ROW('Sanitation Data'!G107)))</f>
        <v/>
      </c>
      <c r="DD113" s="297" t="str">
        <f ca="true">+IF(OFFSET('Sanitation Data'!$G$32,0,10*ROW('Sanitation Data'!G107))="","",OFFSET('Sanitation Data'!$G$32,0,10*ROW('Sanitation Data'!G107)))</f>
        <v/>
      </c>
      <c r="DE113" s="297" t="str">
        <f ca="true">+IF(OFFSET('Sanitation Data'!$H$28,0,10*ROW('Sanitation Data'!H107))="","",OFFSET('Sanitation Data'!$H$28,0,10*ROW('Sanitation Data'!H107)))</f>
        <v/>
      </c>
      <c r="DF113" s="297" t="str">
        <f ca="true">+IF(OFFSET('Sanitation Data'!$H$29,0,10*ROW('Sanitation Data'!H107))="","",OFFSET('Sanitation Data'!$H$29,0,10*ROW('Sanitation Data'!H107)))</f>
        <v/>
      </c>
      <c r="DG113" s="297" t="str">
        <f ca="true">+IF(OFFSET('Sanitation Data'!$H$30,0,10*ROW('Sanitation Data'!H107))="","",OFFSET('Sanitation Data'!$H$30,0,10*ROW('Sanitation Data'!H107)))</f>
        <v/>
      </c>
      <c r="DH113" s="297" t="str">
        <f ca="true">+IF(OFFSET('Sanitation Data'!$H$31,0,10*ROW('Sanitation Data'!H107))="","",OFFSET('Sanitation Data'!$H$31,0,10*ROW('Sanitation Data'!H107)))</f>
        <v/>
      </c>
      <c r="DI113" s="297" t="str">
        <f ca="true">+IF(OFFSET('Sanitation Data'!$H$32,0,10*ROW('Sanitation Data'!H107))="","",OFFSET('Sanitation Data'!$H$32,0,10*ROW('Sanitation Data'!H107)))</f>
        <v/>
      </c>
      <c r="DJ113" s="297" t="str">
        <f ca="true">+IF(OFFSET('Sanitation Data'!$I$28,0,10*ROW('Sanitation Data'!I107))="","",OFFSET('Sanitation Data'!$I$28,0,10*ROW('Sanitation Data'!I107)))</f>
        <v/>
      </c>
      <c r="DK113" s="297" t="str">
        <f ca="true">+IF(OFFSET('Sanitation Data'!$I$29,0,10*ROW('Sanitation Data'!I107))="","",OFFSET('Sanitation Data'!$I$29,0,10*ROW('Sanitation Data'!I107)))</f>
        <v/>
      </c>
      <c r="DL113" s="297" t="str">
        <f ca="true">+IF(OFFSET('Sanitation Data'!$I$30,0,10*ROW('Sanitation Data'!I107))="","",OFFSET('Sanitation Data'!$I$30,0,10*ROW('Sanitation Data'!I107)))</f>
        <v/>
      </c>
      <c r="DM113" s="297" t="str">
        <f ca="true">+IF(OFFSET('Sanitation Data'!$I$31,0,10*ROW('Sanitation Data'!I107))="","",OFFSET('Sanitation Data'!$I$31,0,10*ROW('Sanitation Data'!I107)))</f>
        <v/>
      </c>
      <c r="DN113" s="297" t="str">
        <f ca="true">+IF(OFFSET('Sanitation Data'!$I$32,0,10*ROW('Sanitation Data'!I107))="","",OFFSET('Sanitation Data'!$I$32,0,10*ROW('Sanitation Data'!I107)))</f>
        <v/>
      </c>
      <c r="DO113" s="297" t="str">
        <f ca="true">+IF(OFFSET('Hygiene Data'!$D$11,0,10*ROW('Hygiene Data'!D107))="","",OFFSET('Hygiene Data'!$D$11,0,10*ROW('Hygiene Data'!D107)))</f>
        <v/>
      </c>
      <c r="DP113" s="297" t="str">
        <f ca="true">+IF(OFFSET('Hygiene Data'!$D$12,0,10*ROW('Hygiene Data'!D107))="","",OFFSET('Hygiene Data'!$D$12,0,10*ROW('Hygiene Data'!D107)))</f>
        <v/>
      </c>
      <c r="DQ113" s="297" t="str">
        <f ca="true">+IF(OFFSET('Hygiene Data'!$D$13,0,10*ROW('Hygiene Data'!D107))="","",OFFSET('Hygiene Data'!$D$13,0,10*ROW('Hygiene Data'!D107)))</f>
        <v/>
      </c>
      <c r="DR113" s="297" t="str">
        <f ca="true">+IF(OFFSET('Hygiene Data'!$E$11,0,10*ROW('Hygiene Data'!E107))="","",OFFSET('Hygiene Data'!$E$11,0,10*ROW('Hygiene Data'!E107)))</f>
        <v/>
      </c>
      <c r="DS113" s="297" t="str">
        <f ca="true">+IF(OFFSET('Hygiene Data'!$E$12,0,10*ROW('Hygiene Data'!E107))="","",OFFSET('Hygiene Data'!$E$12,0,10*ROW('Hygiene Data'!E107)))</f>
        <v/>
      </c>
      <c r="DT113" s="297" t="str">
        <f ca="true">+IF(OFFSET('Hygiene Data'!$E$13,0,10*ROW('Hygiene Data'!E107))="","",OFFSET('Hygiene Data'!$E$13,0,10*ROW('Hygiene Data'!E107)))</f>
        <v/>
      </c>
      <c r="DU113" s="297" t="str">
        <f ca="true">+IF(OFFSET('Hygiene Data'!$F$11,0,10*ROW('Hygiene Data'!F107))="","",OFFSET('Hygiene Data'!$F$11,0,10*ROW('Hygiene Data'!F107)))</f>
        <v/>
      </c>
      <c r="DV113" s="297" t="str">
        <f ca="true">+IF(OFFSET('Hygiene Data'!$F$12,0,10*ROW('Hygiene Data'!F107))="","",OFFSET('Hygiene Data'!$F$12,0,10*ROW('Hygiene Data'!F107)))</f>
        <v/>
      </c>
      <c r="DW113" s="297" t="str">
        <f ca="true">+IF(OFFSET('Hygiene Data'!$F$13,0,10*ROW('Hygiene Data'!F107))="","",OFFSET('Hygiene Data'!$F$13,0,10*ROW('Hygiene Data'!F107)))</f>
        <v/>
      </c>
      <c r="DX113" s="297" t="str">
        <f ca="true">+IF(OFFSET('Hygiene Data'!$G$11,0,10*ROW('Hygiene Data'!G107))="","",OFFSET('Hygiene Data'!$G$11,0,10*ROW('Hygiene Data'!G107)))</f>
        <v/>
      </c>
      <c r="DY113" s="297" t="str">
        <f ca="true">+IF(OFFSET('Hygiene Data'!$G$12,0,10*ROW('Hygiene Data'!G107))="","",OFFSET('Hygiene Data'!$G$12,0,10*ROW('Hygiene Data'!G107)))</f>
        <v/>
      </c>
      <c r="DZ113" s="297" t="str">
        <f ca="true">+IF(OFFSET('Hygiene Data'!$G$13,0,10*ROW('Hygiene Data'!G107))="","",OFFSET('Hygiene Data'!$G$13,0,10*ROW('Hygiene Data'!G107)))</f>
        <v/>
      </c>
      <c r="EA113" s="297" t="str">
        <f ca="true">+IF(OFFSET('Hygiene Data'!$H$11,0,10*ROW('Hygiene Data'!H107))="","",OFFSET('Hygiene Data'!$H$11,0,10*ROW('Hygiene Data'!H107)))</f>
        <v/>
      </c>
      <c r="EB113" s="297" t="str">
        <f ca="true">+IF(OFFSET('Hygiene Data'!$H$12,0,10*ROW('Hygiene Data'!H107))="","",OFFSET('Hygiene Data'!$H$12,0,10*ROW('Hygiene Data'!H107)))</f>
        <v/>
      </c>
      <c r="EC113" s="297" t="str">
        <f ca="true">+IF(OFFSET('Hygiene Data'!$H$13,0,10*ROW('Hygiene Data'!H107))="","",OFFSET('Hygiene Data'!$H$13,0,10*ROW('Hygiene Data'!H107)))</f>
        <v/>
      </c>
      <c r="ED113" s="297" t="str">
        <f ca="true">+IF(OFFSET('Hygiene Data'!$I$11,0,10*ROW('Hygiene Data'!I107))="","",OFFSET('Hygiene Data'!$I$11,0,10*ROW('Hygiene Data'!I107)))</f>
        <v/>
      </c>
      <c r="EE113" s="297" t="str">
        <f ca="true">+IF(OFFSET('Hygiene Data'!$I$12,0,10*ROW('Hygiene Data'!I107))="","",OFFSET('Hygiene Data'!$I$12,0,10*ROW('Hygiene Data'!I107)))</f>
        <v/>
      </c>
      <c r="EF113" s="29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7"/>
      <c r="BS114" s="297" t="str">
        <f ca="true">+IF(OFFSET('Water Data'!$D$27,0,10*ROW('Water Data'!D108))="","",OFFSET('Water Data'!$D$27,0,10*ROW('Water Data'!D108)))</f>
        <v/>
      </c>
      <c r="BT114" s="297" t="str">
        <f ca="true">+IF(OFFSET('Water Data'!$D$28,0,10*ROW('Water Data'!D108))="","",OFFSET('Water Data'!$D$28,0,10*ROW('Water Data'!D108)))</f>
        <v/>
      </c>
      <c r="BU114" s="297" t="str">
        <f ca="true">+IF(OFFSET('Water Data'!$D$29,0,10*ROW('Water Data'!D108))="","",OFFSET('Water Data'!$D$29,0,10*ROW('Water Data'!D108)))</f>
        <v/>
      </c>
      <c r="BV114" s="297" t="str">
        <f ca="true">+IF(OFFSET('Water Data'!$E$27,0,10*ROW('Water Data'!E108))="","",OFFSET('Water Data'!$E$27,0,10*ROW('Water Data'!E108)))</f>
        <v/>
      </c>
      <c r="BW114" s="297" t="str">
        <f ca="true">+IF(OFFSET('Water Data'!$E$28,0,10*ROW('Water Data'!E108))="","",OFFSET('Water Data'!$E$28,0,10*ROW('Water Data'!E108)))</f>
        <v/>
      </c>
      <c r="BX114" s="297" t="str">
        <f ca="true">+IF(OFFSET('Water Data'!$E$29,0,10*ROW('Water Data'!E108))="","",OFFSET('Water Data'!$E$29,0,10*ROW('Water Data'!E108)))</f>
        <v/>
      </c>
      <c r="BY114" s="297" t="str">
        <f ca="true">+IF(OFFSET('Water Data'!$F$27,0,10*ROW('Water Data'!F108))="","",OFFSET('Water Data'!$F$27,0,10*ROW('Water Data'!F108)))</f>
        <v/>
      </c>
      <c r="BZ114" s="297" t="str">
        <f ca="true">+IF(OFFSET('Water Data'!$F$28,0,10*ROW('Water Data'!F108))="","",OFFSET('Water Data'!$F$28,0,10*ROW('Water Data'!F108)))</f>
        <v/>
      </c>
      <c r="CA114" s="297" t="str">
        <f ca="true">+IF(OFFSET('Water Data'!$F$29,0,10*ROW('Water Data'!F108))="","",OFFSET('Water Data'!$F$29,0,10*ROW('Water Data'!F108)))</f>
        <v/>
      </c>
      <c r="CB114" s="297" t="str">
        <f ca="true">+IF(OFFSET('Water Data'!$G$27,0,10*ROW('Water Data'!G108))="","",OFFSET('Water Data'!$G$27,0,10*ROW('Water Data'!G108)))</f>
        <v/>
      </c>
      <c r="CC114" s="297" t="str">
        <f ca="true">+IF(OFFSET('Water Data'!$G$28,0,10*ROW('Water Data'!G108))="","",OFFSET('Water Data'!$G$28,0,10*ROW('Water Data'!G108)))</f>
        <v/>
      </c>
      <c r="CD114" s="297" t="str">
        <f ca="true">+IF(OFFSET('Water Data'!$G$29,0,10*ROW('Water Data'!G108))="","",OFFSET('Water Data'!$G$29,0,10*ROW('Water Data'!G108)))</f>
        <v/>
      </c>
      <c r="CE114" s="297" t="str">
        <f ca="true">+IF(OFFSET('Water Data'!$H$27,0,10*ROW('Water Data'!H108))="","",OFFSET('Water Data'!$H$27,0,10*ROW('Water Data'!H108)))</f>
        <v/>
      </c>
      <c r="CF114" s="297" t="str">
        <f ca="true">+IF(OFFSET('Water Data'!$H$28,0,10*ROW('Water Data'!H108))="","",OFFSET('Water Data'!$H$28,0,10*ROW('Water Data'!H108)))</f>
        <v/>
      </c>
      <c r="CG114" s="297" t="str">
        <f ca="true">+IF(OFFSET('Water Data'!$H$29,0,10*ROW('Water Data'!H108))="","",OFFSET('Water Data'!$H$29,0,10*ROW('Water Data'!H108)))</f>
        <v/>
      </c>
      <c r="CH114" s="297" t="str">
        <f ca="true">+IF(OFFSET('Water Data'!$I$27,0,10*ROW('Water Data'!I108))="","",OFFSET('Water Data'!$I$27,0,10*ROW('Water Data'!I108)))</f>
        <v/>
      </c>
      <c r="CI114" s="297" t="str">
        <f ca="true">+IF(OFFSET('Water Data'!$I$28,0,10*ROW('Water Data'!I108))="","",OFFSET('Water Data'!$I$28,0,10*ROW('Water Data'!I108)))</f>
        <v/>
      </c>
      <c r="CJ114" s="297" t="str">
        <f ca="true">+IF(OFFSET('Water Data'!$I$29,0,10*ROW('Water Data'!I108))="","",OFFSET('Water Data'!$I$29,0,10*ROW('Water Data'!I108)))</f>
        <v/>
      </c>
      <c r="CK114" s="297" t="str">
        <f ca="true">+IF(OFFSET('Sanitation Data'!$D$28,0,10*ROW('Sanitation Data'!D108))="","",OFFSET('Sanitation Data'!$D$28,0,10*ROW('Sanitation Data'!D108)))</f>
        <v/>
      </c>
      <c r="CL114" s="297" t="str">
        <f ca="true">+IF(OFFSET('Sanitation Data'!$D$29,0,10*ROW('Sanitation Data'!D108))="","",OFFSET('Sanitation Data'!$D$29,0,10*ROW('Sanitation Data'!D108)))</f>
        <v/>
      </c>
      <c r="CM114" s="297" t="str">
        <f ca="true">+IF(OFFSET('Sanitation Data'!$D$30,0,10*ROW('Sanitation Data'!D108))="","",OFFSET('Sanitation Data'!$D$30,0,10*ROW('Sanitation Data'!D108)))</f>
        <v/>
      </c>
      <c r="CN114" s="297" t="str">
        <f ca="true">+IF(OFFSET('Sanitation Data'!$D$31,0,10*ROW('Sanitation Data'!D108))="","",OFFSET('Sanitation Data'!$D$31,0,10*ROW('Sanitation Data'!D108)))</f>
        <v/>
      </c>
      <c r="CO114" s="297" t="str">
        <f ca="true">+IF(OFFSET('Sanitation Data'!$D$32,0,10*ROW('Sanitation Data'!D108))="","",OFFSET('Sanitation Data'!$D$32,0,10*ROW('Sanitation Data'!D108)))</f>
        <v/>
      </c>
      <c r="CP114" s="297" t="str">
        <f ca="true">+IF(OFFSET('Sanitation Data'!$E$28,0,10*ROW('Sanitation Data'!E108))="","",OFFSET('Sanitation Data'!$E$28,0,10*ROW('Sanitation Data'!E108)))</f>
        <v/>
      </c>
      <c r="CQ114" s="297" t="str">
        <f ca="true">+IF(OFFSET('Sanitation Data'!$E$29,0,10*ROW('Sanitation Data'!E108))="","",OFFSET('Sanitation Data'!$E$29,0,10*ROW('Sanitation Data'!E108)))</f>
        <v/>
      </c>
      <c r="CR114" s="297" t="str">
        <f ca="true">+IF(OFFSET('Sanitation Data'!$E$30,0,10*ROW('Sanitation Data'!E108))="","",OFFSET('Sanitation Data'!$E$30,0,10*ROW('Sanitation Data'!E108)))</f>
        <v/>
      </c>
      <c r="CS114" s="297" t="str">
        <f ca="true">+IF(OFFSET('Sanitation Data'!$E$31,0,10*ROW('Sanitation Data'!E108))="","",OFFSET('Sanitation Data'!$E$31,0,10*ROW('Sanitation Data'!E108)))</f>
        <v/>
      </c>
      <c r="CT114" s="297" t="str">
        <f ca="true">+IF(OFFSET('Sanitation Data'!$E$32,0,10*ROW('Sanitation Data'!E108))="","",OFFSET('Sanitation Data'!$E$32,0,10*ROW('Sanitation Data'!E108)))</f>
        <v/>
      </c>
      <c r="CU114" s="297" t="str">
        <f ca="true">+IF(OFFSET('Sanitation Data'!$F$28,0,10*ROW('Sanitation Data'!F108))="","",OFFSET('Sanitation Data'!$F$28,0,10*ROW('Sanitation Data'!F108)))</f>
        <v/>
      </c>
      <c r="CV114" s="297" t="str">
        <f ca="true">+IF(OFFSET('Sanitation Data'!$F$29,0,10*ROW('Sanitation Data'!F108))="","",OFFSET('Sanitation Data'!$F$29,0,10*ROW('Sanitation Data'!F108)))</f>
        <v/>
      </c>
      <c r="CW114" s="297" t="str">
        <f ca="true">+IF(OFFSET('Sanitation Data'!$F$30,0,10*ROW('Sanitation Data'!F108))="","",OFFSET('Sanitation Data'!$F$30,0,10*ROW('Sanitation Data'!F108)))</f>
        <v/>
      </c>
      <c r="CX114" s="297" t="str">
        <f ca="true">+IF(OFFSET('Sanitation Data'!$F$31,0,10*ROW('Sanitation Data'!F108))="","",OFFSET('Sanitation Data'!$F$31,0,10*ROW('Sanitation Data'!F108)))</f>
        <v/>
      </c>
      <c r="CY114" s="297" t="str">
        <f ca="true">+IF(OFFSET('Sanitation Data'!$F$32,0,10*ROW('Sanitation Data'!F108))="","",OFFSET('Sanitation Data'!$F$32,0,10*ROW('Sanitation Data'!F108)))</f>
        <v/>
      </c>
      <c r="CZ114" s="297" t="str">
        <f ca="true">+IF(OFFSET('Sanitation Data'!$G$28,0,10*ROW('Sanitation Data'!G108))="","",OFFSET('Sanitation Data'!$G$28,0,10*ROW('Sanitation Data'!G108)))</f>
        <v/>
      </c>
      <c r="DA114" s="297" t="str">
        <f ca="true">+IF(OFFSET('Sanitation Data'!$G$29,0,10*ROW('Sanitation Data'!G108))="","",OFFSET('Sanitation Data'!$G$29,0,10*ROW('Sanitation Data'!G108)))</f>
        <v/>
      </c>
      <c r="DB114" s="297" t="str">
        <f ca="true">+IF(OFFSET('Sanitation Data'!$G$30,0,10*ROW('Sanitation Data'!G108))="","",OFFSET('Sanitation Data'!$G$30,0,10*ROW('Sanitation Data'!G108)))</f>
        <v/>
      </c>
      <c r="DC114" s="297" t="str">
        <f ca="true">+IF(OFFSET('Sanitation Data'!$G$31,0,10*ROW('Sanitation Data'!G108))="","",OFFSET('Sanitation Data'!$G$31,0,10*ROW('Sanitation Data'!G108)))</f>
        <v/>
      </c>
      <c r="DD114" s="297" t="str">
        <f ca="true">+IF(OFFSET('Sanitation Data'!$G$32,0,10*ROW('Sanitation Data'!G108))="","",OFFSET('Sanitation Data'!$G$32,0,10*ROW('Sanitation Data'!G108)))</f>
        <v/>
      </c>
      <c r="DE114" s="297" t="str">
        <f ca="true">+IF(OFFSET('Sanitation Data'!$H$28,0,10*ROW('Sanitation Data'!H108))="","",OFFSET('Sanitation Data'!$H$28,0,10*ROW('Sanitation Data'!H108)))</f>
        <v/>
      </c>
      <c r="DF114" s="297" t="str">
        <f ca="true">+IF(OFFSET('Sanitation Data'!$H$29,0,10*ROW('Sanitation Data'!H108))="","",OFFSET('Sanitation Data'!$H$29,0,10*ROW('Sanitation Data'!H108)))</f>
        <v/>
      </c>
      <c r="DG114" s="297" t="str">
        <f ca="true">+IF(OFFSET('Sanitation Data'!$H$30,0,10*ROW('Sanitation Data'!H108))="","",OFFSET('Sanitation Data'!$H$30,0,10*ROW('Sanitation Data'!H108)))</f>
        <v/>
      </c>
      <c r="DH114" s="297" t="str">
        <f ca="true">+IF(OFFSET('Sanitation Data'!$H$31,0,10*ROW('Sanitation Data'!H108))="","",OFFSET('Sanitation Data'!$H$31,0,10*ROW('Sanitation Data'!H108)))</f>
        <v/>
      </c>
      <c r="DI114" s="297" t="str">
        <f ca="true">+IF(OFFSET('Sanitation Data'!$H$32,0,10*ROW('Sanitation Data'!H108))="","",OFFSET('Sanitation Data'!$H$32,0,10*ROW('Sanitation Data'!H108)))</f>
        <v/>
      </c>
      <c r="DJ114" s="297" t="str">
        <f ca="true">+IF(OFFSET('Sanitation Data'!$I$28,0,10*ROW('Sanitation Data'!I108))="","",OFFSET('Sanitation Data'!$I$28,0,10*ROW('Sanitation Data'!I108)))</f>
        <v/>
      </c>
      <c r="DK114" s="297" t="str">
        <f ca="true">+IF(OFFSET('Sanitation Data'!$I$29,0,10*ROW('Sanitation Data'!I108))="","",OFFSET('Sanitation Data'!$I$29,0,10*ROW('Sanitation Data'!I108)))</f>
        <v/>
      </c>
      <c r="DL114" s="297" t="str">
        <f ca="true">+IF(OFFSET('Sanitation Data'!$I$30,0,10*ROW('Sanitation Data'!I108))="","",OFFSET('Sanitation Data'!$I$30,0,10*ROW('Sanitation Data'!I108)))</f>
        <v/>
      </c>
      <c r="DM114" s="297" t="str">
        <f ca="true">+IF(OFFSET('Sanitation Data'!$I$31,0,10*ROW('Sanitation Data'!I108))="","",OFFSET('Sanitation Data'!$I$31,0,10*ROW('Sanitation Data'!I108)))</f>
        <v/>
      </c>
      <c r="DN114" s="297" t="str">
        <f ca="true">+IF(OFFSET('Sanitation Data'!$I$32,0,10*ROW('Sanitation Data'!I108))="","",OFFSET('Sanitation Data'!$I$32,0,10*ROW('Sanitation Data'!I108)))</f>
        <v/>
      </c>
      <c r="DO114" s="297" t="str">
        <f ca="true">+IF(OFFSET('Hygiene Data'!$D$11,0,10*ROW('Hygiene Data'!D108))="","",OFFSET('Hygiene Data'!$D$11,0,10*ROW('Hygiene Data'!D108)))</f>
        <v/>
      </c>
      <c r="DP114" s="297" t="str">
        <f ca="true">+IF(OFFSET('Hygiene Data'!$D$12,0,10*ROW('Hygiene Data'!D108))="","",OFFSET('Hygiene Data'!$D$12,0,10*ROW('Hygiene Data'!D108)))</f>
        <v/>
      </c>
      <c r="DQ114" s="297" t="str">
        <f ca="true">+IF(OFFSET('Hygiene Data'!$D$13,0,10*ROW('Hygiene Data'!D108))="","",OFFSET('Hygiene Data'!$D$13,0,10*ROW('Hygiene Data'!D108)))</f>
        <v/>
      </c>
      <c r="DR114" s="297" t="str">
        <f ca="true">+IF(OFFSET('Hygiene Data'!$E$11,0,10*ROW('Hygiene Data'!E108))="","",OFFSET('Hygiene Data'!$E$11,0,10*ROW('Hygiene Data'!E108)))</f>
        <v/>
      </c>
      <c r="DS114" s="297" t="str">
        <f ca="true">+IF(OFFSET('Hygiene Data'!$E$12,0,10*ROW('Hygiene Data'!E108))="","",OFFSET('Hygiene Data'!$E$12,0,10*ROW('Hygiene Data'!E108)))</f>
        <v/>
      </c>
      <c r="DT114" s="297" t="str">
        <f ca="true">+IF(OFFSET('Hygiene Data'!$E$13,0,10*ROW('Hygiene Data'!E108))="","",OFFSET('Hygiene Data'!$E$13,0,10*ROW('Hygiene Data'!E108)))</f>
        <v/>
      </c>
      <c r="DU114" s="297" t="str">
        <f ca="true">+IF(OFFSET('Hygiene Data'!$F$11,0,10*ROW('Hygiene Data'!F108))="","",OFFSET('Hygiene Data'!$F$11,0,10*ROW('Hygiene Data'!F108)))</f>
        <v/>
      </c>
      <c r="DV114" s="297" t="str">
        <f ca="true">+IF(OFFSET('Hygiene Data'!$F$12,0,10*ROW('Hygiene Data'!F108))="","",OFFSET('Hygiene Data'!$F$12,0,10*ROW('Hygiene Data'!F108)))</f>
        <v/>
      </c>
      <c r="DW114" s="297" t="str">
        <f ca="true">+IF(OFFSET('Hygiene Data'!$F$13,0,10*ROW('Hygiene Data'!F108))="","",OFFSET('Hygiene Data'!$F$13,0,10*ROW('Hygiene Data'!F108)))</f>
        <v/>
      </c>
      <c r="DX114" s="297" t="str">
        <f ca="true">+IF(OFFSET('Hygiene Data'!$G$11,0,10*ROW('Hygiene Data'!G108))="","",OFFSET('Hygiene Data'!$G$11,0,10*ROW('Hygiene Data'!G108)))</f>
        <v/>
      </c>
      <c r="DY114" s="297" t="str">
        <f ca="true">+IF(OFFSET('Hygiene Data'!$G$12,0,10*ROW('Hygiene Data'!G108))="","",OFFSET('Hygiene Data'!$G$12,0,10*ROW('Hygiene Data'!G108)))</f>
        <v/>
      </c>
      <c r="DZ114" s="297" t="str">
        <f ca="true">+IF(OFFSET('Hygiene Data'!$G$13,0,10*ROW('Hygiene Data'!G108))="","",OFFSET('Hygiene Data'!$G$13,0,10*ROW('Hygiene Data'!G108)))</f>
        <v/>
      </c>
      <c r="EA114" s="297" t="str">
        <f ca="true">+IF(OFFSET('Hygiene Data'!$H$11,0,10*ROW('Hygiene Data'!H108))="","",OFFSET('Hygiene Data'!$H$11,0,10*ROW('Hygiene Data'!H108)))</f>
        <v/>
      </c>
      <c r="EB114" s="297" t="str">
        <f ca="true">+IF(OFFSET('Hygiene Data'!$H$12,0,10*ROW('Hygiene Data'!H108))="","",OFFSET('Hygiene Data'!$H$12,0,10*ROW('Hygiene Data'!H108)))</f>
        <v/>
      </c>
      <c r="EC114" s="297" t="str">
        <f ca="true">+IF(OFFSET('Hygiene Data'!$H$13,0,10*ROW('Hygiene Data'!H108))="","",OFFSET('Hygiene Data'!$H$13,0,10*ROW('Hygiene Data'!H108)))</f>
        <v/>
      </c>
      <c r="ED114" s="297" t="str">
        <f ca="true">+IF(OFFSET('Hygiene Data'!$I$11,0,10*ROW('Hygiene Data'!I108))="","",OFFSET('Hygiene Data'!$I$11,0,10*ROW('Hygiene Data'!I108)))</f>
        <v/>
      </c>
      <c r="EE114" s="297" t="str">
        <f ca="true">+IF(OFFSET('Hygiene Data'!$I$12,0,10*ROW('Hygiene Data'!I108))="","",OFFSET('Hygiene Data'!$I$12,0,10*ROW('Hygiene Data'!I108)))</f>
        <v/>
      </c>
      <c r="EF114" s="29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7"/>
      <c r="BS115" s="297" t="str">
        <f ca="true">+IF(OFFSET('Water Data'!$D$27,0,10*ROW('Water Data'!D109))="","",OFFSET('Water Data'!$D$27,0,10*ROW('Water Data'!D109)))</f>
        <v/>
      </c>
      <c r="BT115" s="297" t="str">
        <f ca="true">+IF(OFFSET('Water Data'!$D$28,0,10*ROW('Water Data'!D109))="","",OFFSET('Water Data'!$D$28,0,10*ROW('Water Data'!D109)))</f>
        <v/>
      </c>
      <c r="BU115" s="297" t="str">
        <f ca="true">+IF(OFFSET('Water Data'!$D$29,0,10*ROW('Water Data'!D109))="","",OFFSET('Water Data'!$D$29,0,10*ROW('Water Data'!D109)))</f>
        <v/>
      </c>
      <c r="BV115" s="297" t="str">
        <f ca="true">+IF(OFFSET('Water Data'!$E$27,0,10*ROW('Water Data'!E109))="","",OFFSET('Water Data'!$E$27,0,10*ROW('Water Data'!E109)))</f>
        <v/>
      </c>
      <c r="BW115" s="297" t="str">
        <f ca="true">+IF(OFFSET('Water Data'!$E$28,0,10*ROW('Water Data'!E109))="","",OFFSET('Water Data'!$E$28,0,10*ROW('Water Data'!E109)))</f>
        <v/>
      </c>
      <c r="BX115" s="297" t="str">
        <f ca="true">+IF(OFFSET('Water Data'!$E$29,0,10*ROW('Water Data'!E109))="","",OFFSET('Water Data'!$E$29,0,10*ROW('Water Data'!E109)))</f>
        <v/>
      </c>
      <c r="BY115" s="297" t="str">
        <f ca="true">+IF(OFFSET('Water Data'!$F$27,0,10*ROW('Water Data'!F109))="","",OFFSET('Water Data'!$F$27,0,10*ROW('Water Data'!F109)))</f>
        <v/>
      </c>
      <c r="BZ115" s="297" t="str">
        <f ca="true">+IF(OFFSET('Water Data'!$F$28,0,10*ROW('Water Data'!F109))="","",OFFSET('Water Data'!$F$28,0,10*ROW('Water Data'!F109)))</f>
        <v/>
      </c>
      <c r="CA115" s="297" t="str">
        <f ca="true">+IF(OFFSET('Water Data'!$F$29,0,10*ROW('Water Data'!F109))="","",OFFSET('Water Data'!$F$29,0,10*ROW('Water Data'!F109)))</f>
        <v/>
      </c>
      <c r="CB115" s="297" t="str">
        <f ca="true">+IF(OFFSET('Water Data'!$G$27,0,10*ROW('Water Data'!G109))="","",OFFSET('Water Data'!$G$27,0,10*ROW('Water Data'!G109)))</f>
        <v/>
      </c>
      <c r="CC115" s="297" t="str">
        <f ca="true">+IF(OFFSET('Water Data'!$G$28,0,10*ROW('Water Data'!G109))="","",OFFSET('Water Data'!$G$28,0,10*ROW('Water Data'!G109)))</f>
        <v/>
      </c>
      <c r="CD115" s="297" t="str">
        <f ca="true">+IF(OFFSET('Water Data'!$G$29,0,10*ROW('Water Data'!G109))="","",OFFSET('Water Data'!$G$29,0,10*ROW('Water Data'!G109)))</f>
        <v/>
      </c>
      <c r="CE115" s="297" t="str">
        <f ca="true">+IF(OFFSET('Water Data'!$H$27,0,10*ROW('Water Data'!H109))="","",OFFSET('Water Data'!$H$27,0,10*ROW('Water Data'!H109)))</f>
        <v/>
      </c>
      <c r="CF115" s="297" t="str">
        <f ca="true">+IF(OFFSET('Water Data'!$H$28,0,10*ROW('Water Data'!H109))="","",OFFSET('Water Data'!$H$28,0,10*ROW('Water Data'!H109)))</f>
        <v/>
      </c>
      <c r="CG115" s="297" t="str">
        <f ca="true">+IF(OFFSET('Water Data'!$H$29,0,10*ROW('Water Data'!H109))="","",OFFSET('Water Data'!$H$29,0,10*ROW('Water Data'!H109)))</f>
        <v/>
      </c>
      <c r="CH115" s="297" t="str">
        <f ca="true">+IF(OFFSET('Water Data'!$I$27,0,10*ROW('Water Data'!I109))="","",OFFSET('Water Data'!$I$27,0,10*ROW('Water Data'!I109)))</f>
        <v/>
      </c>
      <c r="CI115" s="297" t="str">
        <f ca="true">+IF(OFFSET('Water Data'!$I$28,0,10*ROW('Water Data'!I109))="","",OFFSET('Water Data'!$I$28,0,10*ROW('Water Data'!I109)))</f>
        <v/>
      </c>
      <c r="CJ115" s="297" t="str">
        <f ca="true">+IF(OFFSET('Water Data'!$I$29,0,10*ROW('Water Data'!I109))="","",OFFSET('Water Data'!$I$29,0,10*ROW('Water Data'!I109)))</f>
        <v/>
      </c>
      <c r="CK115" s="297" t="str">
        <f ca="true">+IF(OFFSET('Sanitation Data'!$D$28,0,10*ROW('Sanitation Data'!D109))="","",OFFSET('Sanitation Data'!$D$28,0,10*ROW('Sanitation Data'!D109)))</f>
        <v/>
      </c>
      <c r="CL115" s="297" t="str">
        <f ca="true">+IF(OFFSET('Sanitation Data'!$D$29,0,10*ROW('Sanitation Data'!D109))="","",OFFSET('Sanitation Data'!$D$29,0,10*ROW('Sanitation Data'!D109)))</f>
        <v/>
      </c>
      <c r="CM115" s="297" t="str">
        <f ca="true">+IF(OFFSET('Sanitation Data'!$D$30,0,10*ROW('Sanitation Data'!D109))="","",OFFSET('Sanitation Data'!$D$30,0,10*ROW('Sanitation Data'!D109)))</f>
        <v/>
      </c>
      <c r="CN115" s="297" t="str">
        <f ca="true">+IF(OFFSET('Sanitation Data'!$D$31,0,10*ROW('Sanitation Data'!D109))="","",OFFSET('Sanitation Data'!$D$31,0,10*ROW('Sanitation Data'!D109)))</f>
        <v/>
      </c>
      <c r="CO115" s="297" t="str">
        <f ca="true">+IF(OFFSET('Sanitation Data'!$D$32,0,10*ROW('Sanitation Data'!D109))="","",OFFSET('Sanitation Data'!$D$32,0,10*ROW('Sanitation Data'!D109)))</f>
        <v/>
      </c>
      <c r="CP115" s="297" t="str">
        <f ca="true">+IF(OFFSET('Sanitation Data'!$E$28,0,10*ROW('Sanitation Data'!E109))="","",OFFSET('Sanitation Data'!$E$28,0,10*ROW('Sanitation Data'!E109)))</f>
        <v/>
      </c>
      <c r="CQ115" s="297" t="str">
        <f ca="true">+IF(OFFSET('Sanitation Data'!$E$29,0,10*ROW('Sanitation Data'!E109))="","",OFFSET('Sanitation Data'!$E$29,0,10*ROW('Sanitation Data'!E109)))</f>
        <v/>
      </c>
      <c r="CR115" s="297" t="str">
        <f ca="true">+IF(OFFSET('Sanitation Data'!$E$30,0,10*ROW('Sanitation Data'!E109))="","",OFFSET('Sanitation Data'!$E$30,0,10*ROW('Sanitation Data'!E109)))</f>
        <v/>
      </c>
      <c r="CS115" s="297" t="str">
        <f ca="true">+IF(OFFSET('Sanitation Data'!$E$31,0,10*ROW('Sanitation Data'!E109))="","",OFFSET('Sanitation Data'!$E$31,0,10*ROW('Sanitation Data'!E109)))</f>
        <v/>
      </c>
      <c r="CT115" s="297" t="str">
        <f ca="true">+IF(OFFSET('Sanitation Data'!$E$32,0,10*ROW('Sanitation Data'!E109))="","",OFFSET('Sanitation Data'!$E$32,0,10*ROW('Sanitation Data'!E109)))</f>
        <v/>
      </c>
      <c r="CU115" s="297" t="str">
        <f ca="true">+IF(OFFSET('Sanitation Data'!$F$28,0,10*ROW('Sanitation Data'!F109))="","",OFFSET('Sanitation Data'!$F$28,0,10*ROW('Sanitation Data'!F109)))</f>
        <v/>
      </c>
      <c r="CV115" s="297" t="str">
        <f ca="true">+IF(OFFSET('Sanitation Data'!$F$29,0,10*ROW('Sanitation Data'!F109))="","",OFFSET('Sanitation Data'!$F$29,0,10*ROW('Sanitation Data'!F109)))</f>
        <v/>
      </c>
      <c r="CW115" s="297" t="str">
        <f ca="true">+IF(OFFSET('Sanitation Data'!$F$30,0,10*ROW('Sanitation Data'!F109))="","",OFFSET('Sanitation Data'!$F$30,0,10*ROW('Sanitation Data'!F109)))</f>
        <v/>
      </c>
      <c r="CX115" s="297" t="str">
        <f ca="true">+IF(OFFSET('Sanitation Data'!$F$31,0,10*ROW('Sanitation Data'!F109))="","",OFFSET('Sanitation Data'!$F$31,0,10*ROW('Sanitation Data'!F109)))</f>
        <v/>
      </c>
      <c r="CY115" s="297" t="str">
        <f ca="true">+IF(OFFSET('Sanitation Data'!$F$32,0,10*ROW('Sanitation Data'!F109))="","",OFFSET('Sanitation Data'!$F$32,0,10*ROW('Sanitation Data'!F109)))</f>
        <v/>
      </c>
      <c r="CZ115" s="297" t="str">
        <f ca="true">+IF(OFFSET('Sanitation Data'!$G$28,0,10*ROW('Sanitation Data'!G109))="","",OFFSET('Sanitation Data'!$G$28,0,10*ROW('Sanitation Data'!G109)))</f>
        <v/>
      </c>
      <c r="DA115" s="297" t="str">
        <f ca="true">+IF(OFFSET('Sanitation Data'!$G$29,0,10*ROW('Sanitation Data'!G109))="","",OFFSET('Sanitation Data'!$G$29,0,10*ROW('Sanitation Data'!G109)))</f>
        <v/>
      </c>
      <c r="DB115" s="297" t="str">
        <f ca="true">+IF(OFFSET('Sanitation Data'!$G$30,0,10*ROW('Sanitation Data'!G109))="","",OFFSET('Sanitation Data'!$G$30,0,10*ROW('Sanitation Data'!G109)))</f>
        <v/>
      </c>
      <c r="DC115" s="297" t="str">
        <f ca="true">+IF(OFFSET('Sanitation Data'!$G$31,0,10*ROW('Sanitation Data'!G109))="","",OFFSET('Sanitation Data'!$G$31,0,10*ROW('Sanitation Data'!G109)))</f>
        <v/>
      </c>
      <c r="DD115" s="297" t="str">
        <f ca="true">+IF(OFFSET('Sanitation Data'!$G$32,0,10*ROW('Sanitation Data'!G109))="","",OFFSET('Sanitation Data'!$G$32,0,10*ROW('Sanitation Data'!G109)))</f>
        <v/>
      </c>
      <c r="DE115" s="297" t="str">
        <f ca="true">+IF(OFFSET('Sanitation Data'!$H$28,0,10*ROW('Sanitation Data'!H109))="","",OFFSET('Sanitation Data'!$H$28,0,10*ROW('Sanitation Data'!H109)))</f>
        <v/>
      </c>
      <c r="DF115" s="297" t="str">
        <f ca="true">+IF(OFFSET('Sanitation Data'!$H$29,0,10*ROW('Sanitation Data'!H109))="","",OFFSET('Sanitation Data'!$H$29,0,10*ROW('Sanitation Data'!H109)))</f>
        <v/>
      </c>
      <c r="DG115" s="297" t="str">
        <f ca="true">+IF(OFFSET('Sanitation Data'!$H$30,0,10*ROW('Sanitation Data'!H109))="","",OFFSET('Sanitation Data'!$H$30,0,10*ROW('Sanitation Data'!H109)))</f>
        <v/>
      </c>
      <c r="DH115" s="297" t="str">
        <f ca="true">+IF(OFFSET('Sanitation Data'!$H$31,0,10*ROW('Sanitation Data'!H109))="","",OFFSET('Sanitation Data'!$H$31,0,10*ROW('Sanitation Data'!H109)))</f>
        <v/>
      </c>
      <c r="DI115" s="297" t="str">
        <f ca="true">+IF(OFFSET('Sanitation Data'!$H$32,0,10*ROW('Sanitation Data'!H109))="","",OFFSET('Sanitation Data'!$H$32,0,10*ROW('Sanitation Data'!H109)))</f>
        <v/>
      </c>
      <c r="DJ115" s="297" t="str">
        <f ca="true">+IF(OFFSET('Sanitation Data'!$I$28,0,10*ROW('Sanitation Data'!I109))="","",OFFSET('Sanitation Data'!$I$28,0,10*ROW('Sanitation Data'!I109)))</f>
        <v/>
      </c>
      <c r="DK115" s="297" t="str">
        <f ca="true">+IF(OFFSET('Sanitation Data'!$I$29,0,10*ROW('Sanitation Data'!I109))="","",OFFSET('Sanitation Data'!$I$29,0,10*ROW('Sanitation Data'!I109)))</f>
        <v/>
      </c>
      <c r="DL115" s="297" t="str">
        <f ca="true">+IF(OFFSET('Sanitation Data'!$I$30,0,10*ROW('Sanitation Data'!I109))="","",OFFSET('Sanitation Data'!$I$30,0,10*ROW('Sanitation Data'!I109)))</f>
        <v/>
      </c>
      <c r="DM115" s="297" t="str">
        <f ca="true">+IF(OFFSET('Sanitation Data'!$I$31,0,10*ROW('Sanitation Data'!I109))="","",OFFSET('Sanitation Data'!$I$31,0,10*ROW('Sanitation Data'!I109)))</f>
        <v/>
      </c>
      <c r="DN115" s="297" t="str">
        <f ca="true">+IF(OFFSET('Sanitation Data'!$I$32,0,10*ROW('Sanitation Data'!I109))="","",OFFSET('Sanitation Data'!$I$32,0,10*ROW('Sanitation Data'!I109)))</f>
        <v/>
      </c>
      <c r="DO115" s="297" t="str">
        <f ca="true">+IF(OFFSET('Hygiene Data'!$D$11,0,10*ROW('Hygiene Data'!D109))="","",OFFSET('Hygiene Data'!$D$11,0,10*ROW('Hygiene Data'!D109)))</f>
        <v/>
      </c>
      <c r="DP115" s="297" t="str">
        <f ca="true">+IF(OFFSET('Hygiene Data'!$D$12,0,10*ROW('Hygiene Data'!D109))="","",OFFSET('Hygiene Data'!$D$12,0,10*ROW('Hygiene Data'!D109)))</f>
        <v/>
      </c>
      <c r="DQ115" s="297" t="str">
        <f ca="true">+IF(OFFSET('Hygiene Data'!$D$13,0,10*ROW('Hygiene Data'!D109))="","",OFFSET('Hygiene Data'!$D$13,0,10*ROW('Hygiene Data'!D109)))</f>
        <v/>
      </c>
      <c r="DR115" s="297" t="str">
        <f ca="true">+IF(OFFSET('Hygiene Data'!$E$11,0,10*ROW('Hygiene Data'!E109))="","",OFFSET('Hygiene Data'!$E$11,0,10*ROW('Hygiene Data'!E109)))</f>
        <v/>
      </c>
      <c r="DS115" s="297" t="str">
        <f ca="true">+IF(OFFSET('Hygiene Data'!$E$12,0,10*ROW('Hygiene Data'!E109))="","",OFFSET('Hygiene Data'!$E$12,0,10*ROW('Hygiene Data'!E109)))</f>
        <v/>
      </c>
      <c r="DT115" s="297" t="str">
        <f ca="true">+IF(OFFSET('Hygiene Data'!$E$13,0,10*ROW('Hygiene Data'!E109))="","",OFFSET('Hygiene Data'!$E$13,0,10*ROW('Hygiene Data'!E109)))</f>
        <v/>
      </c>
      <c r="DU115" s="297" t="str">
        <f ca="true">+IF(OFFSET('Hygiene Data'!$F$11,0,10*ROW('Hygiene Data'!F109))="","",OFFSET('Hygiene Data'!$F$11,0,10*ROW('Hygiene Data'!F109)))</f>
        <v/>
      </c>
      <c r="DV115" s="297" t="str">
        <f ca="true">+IF(OFFSET('Hygiene Data'!$F$12,0,10*ROW('Hygiene Data'!F109))="","",OFFSET('Hygiene Data'!$F$12,0,10*ROW('Hygiene Data'!F109)))</f>
        <v/>
      </c>
      <c r="DW115" s="297" t="str">
        <f ca="true">+IF(OFFSET('Hygiene Data'!$F$13,0,10*ROW('Hygiene Data'!F109))="","",OFFSET('Hygiene Data'!$F$13,0,10*ROW('Hygiene Data'!F109)))</f>
        <v/>
      </c>
      <c r="DX115" s="297" t="str">
        <f ca="true">+IF(OFFSET('Hygiene Data'!$G$11,0,10*ROW('Hygiene Data'!G109))="","",OFFSET('Hygiene Data'!$G$11,0,10*ROW('Hygiene Data'!G109)))</f>
        <v/>
      </c>
      <c r="DY115" s="297" t="str">
        <f ca="true">+IF(OFFSET('Hygiene Data'!$G$12,0,10*ROW('Hygiene Data'!G109))="","",OFFSET('Hygiene Data'!$G$12,0,10*ROW('Hygiene Data'!G109)))</f>
        <v/>
      </c>
      <c r="DZ115" s="297" t="str">
        <f ca="true">+IF(OFFSET('Hygiene Data'!$G$13,0,10*ROW('Hygiene Data'!G109))="","",OFFSET('Hygiene Data'!$G$13,0,10*ROW('Hygiene Data'!G109)))</f>
        <v/>
      </c>
      <c r="EA115" s="297" t="str">
        <f ca="true">+IF(OFFSET('Hygiene Data'!$H$11,0,10*ROW('Hygiene Data'!H109))="","",OFFSET('Hygiene Data'!$H$11,0,10*ROW('Hygiene Data'!H109)))</f>
        <v/>
      </c>
      <c r="EB115" s="297" t="str">
        <f ca="true">+IF(OFFSET('Hygiene Data'!$H$12,0,10*ROW('Hygiene Data'!H109))="","",OFFSET('Hygiene Data'!$H$12,0,10*ROW('Hygiene Data'!H109)))</f>
        <v/>
      </c>
      <c r="EC115" s="297" t="str">
        <f ca="true">+IF(OFFSET('Hygiene Data'!$H$13,0,10*ROW('Hygiene Data'!H109))="","",OFFSET('Hygiene Data'!$H$13,0,10*ROW('Hygiene Data'!H109)))</f>
        <v/>
      </c>
      <c r="ED115" s="297" t="str">
        <f ca="true">+IF(OFFSET('Hygiene Data'!$I$11,0,10*ROW('Hygiene Data'!I109))="","",OFFSET('Hygiene Data'!$I$11,0,10*ROW('Hygiene Data'!I109)))</f>
        <v/>
      </c>
      <c r="EE115" s="297" t="str">
        <f ca="true">+IF(OFFSET('Hygiene Data'!$I$12,0,10*ROW('Hygiene Data'!I109))="","",OFFSET('Hygiene Data'!$I$12,0,10*ROW('Hygiene Data'!I109)))</f>
        <v/>
      </c>
      <c r="EF115" s="29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7"/>
      <c r="BS116" s="297" t="str">
        <f ca="true">+IF(OFFSET('Water Data'!$D$27,0,10*ROW('Water Data'!D110))="","",OFFSET('Water Data'!$D$27,0,10*ROW('Water Data'!D110)))</f>
        <v/>
      </c>
      <c r="BT116" s="297" t="str">
        <f ca="true">+IF(OFFSET('Water Data'!$D$28,0,10*ROW('Water Data'!D110))="","",OFFSET('Water Data'!$D$28,0,10*ROW('Water Data'!D110)))</f>
        <v/>
      </c>
      <c r="BU116" s="297" t="str">
        <f ca="true">+IF(OFFSET('Water Data'!$D$29,0,10*ROW('Water Data'!D110))="","",OFFSET('Water Data'!$D$29,0,10*ROW('Water Data'!D110)))</f>
        <v/>
      </c>
      <c r="BV116" s="297" t="str">
        <f ca="true">+IF(OFFSET('Water Data'!$E$27,0,10*ROW('Water Data'!E110))="","",OFFSET('Water Data'!$E$27,0,10*ROW('Water Data'!E110)))</f>
        <v/>
      </c>
      <c r="BW116" s="297" t="str">
        <f ca="true">+IF(OFFSET('Water Data'!$E$28,0,10*ROW('Water Data'!E110))="","",OFFSET('Water Data'!$E$28,0,10*ROW('Water Data'!E110)))</f>
        <v/>
      </c>
      <c r="BX116" s="297" t="str">
        <f ca="true">+IF(OFFSET('Water Data'!$E$29,0,10*ROW('Water Data'!E110))="","",OFFSET('Water Data'!$E$29,0,10*ROW('Water Data'!E110)))</f>
        <v/>
      </c>
      <c r="BY116" s="297" t="str">
        <f ca="true">+IF(OFFSET('Water Data'!$F$27,0,10*ROW('Water Data'!F110))="","",OFFSET('Water Data'!$F$27,0,10*ROW('Water Data'!F110)))</f>
        <v/>
      </c>
      <c r="BZ116" s="297" t="str">
        <f ca="true">+IF(OFFSET('Water Data'!$F$28,0,10*ROW('Water Data'!F110))="","",OFFSET('Water Data'!$F$28,0,10*ROW('Water Data'!F110)))</f>
        <v/>
      </c>
      <c r="CA116" s="297" t="str">
        <f ca="true">+IF(OFFSET('Water Data'!$F$29,0,10*ROW('Water Data'!F110))="","",OFFSET('Water Data'!$F$29,0,10*ROW('Water Data'!F110)))</f>
        <v/>
      </c>
      <c r="CB116" s="297" t="str">
        <f ca="true">+IF(OFFSET('Water Data'!$G$27,0,10*ROW('Water Data'!G110))="","",OFFSET('Water Data'!$G$27,0,10*ROW('Water Data'!G110)))</f>
        <v/>
      </c>
      <c r="CC116" s="297" t="str">
        <f ca="true">+IF(OFFSET('Water Data'!$G$28,0,10*ROW('Water Data'!G110))="","",OFFSET('Water Data'!$G$28,0,10*ROW('Water Data'!G110)))</f>
        <v/>
      </c>
      <c r="CD116" s="297" t="str">
        <f ca="true">+IF(OFFSET('Water Data'!$G$29,0,10*ROW('Water Data'!G110))="","",OFFSET('Water Data'!$G$29,0,10*ROW('Water Data'!G110)))</f>
        <v/>
      </c>
      <c r="CE116" s="297" t="str">
        <f ca="true">+IF(OFFSET('Water Data'!$H$27,0,10*ROW('Water Data'!H110))="","",OFFSET('Water Data'!$H$27,0,10*ROW('Water Data'!H110)))</f>
        <v/>
      </c>
      <c r="CF116" s="297" t="str">
        <f ca="true">+IF(OFFSET('Water Data'!$H$28,0,10*ROW('Water Data'!H110))="","",OFFSET('Water Data'!$H$28,0,10*ROW('Water Data'!H110)))</f>
        <v/>
      </c>
      <c r="CG116" s="297" t="str">
        <f ca="true">+IF(OFFSET('Water Data'!$H$29,0,10*ROW('Water Data'!H110))="","",OFFSET('Water Data'!$H$29,0,10*ROW('Water Data'!H110)))</f>
        <v/>
      </c>
      <c r="CH116" s="297" t="str">
        <f ca="true">+IF(OFFSET('Water Data'!$I$27,0,10*ROW('Water Data'!I110))="","",OFFSET('Water Data'!$I$27,0,10*ROW('Water Data'!I110)))</f>
        <v/>
      </c>
      <c r="CI116" s="297" t="str">
        <f ca="true">+IF(OFFSET('Water Data'!$I$28,0,10*ROW('Water Data'!I110))="","",OFFSET('Water Data'!$I$28,0,10*ROW('Water Data'!I110)))</f>
        <v/>
      </c>
      <c r="CJ116" s="297" t="str">
        <f ca="true">+IF(OFFSET('Water Data'!$I$29,0,10*ROW('Water Data'!I110))="","",OFFSET('Water Data'!$I$29,0,10*ROW('Water Data'!I110)))</f>
        <v/>
      </c>
      <c r="CK116" s="297" t="str">
        <f ca="true">+IF(OFFSET('Sanitation Data'!$D$28,0,10*ROW('Sanitation Data'!D110))="","",OFFSET('Sanitation Data'!$D$28,0,10*ROW('Sanitation Data'!D110)))</f>
        <v/>
      </c>
      <c r="CL116" s="297" t="str">
        <f ca="true">+IF(OFFSET('Sanitation Data'!$D$29,0,10*ROW('Sanitation Data'!D110))="","",OFFSET('Sanitation Data'!$D$29,0,10*ROW('Sanitation Data'!D110)))</f>
        <v/>
      </c>
      <c r="CM116" s="297" t="str">
        <f ca="true">+IF(OFFSET('Sanitation Data'!$D$30,0,10*ROW('Sanitation Data'!D110))="","",OFFSET('Sanitation Data'!$D$30,0,10*ROW('Sanitation Data'!D110)))</f>
        <v/>
      </c>
      <c r="CN116" s="297" t="str">
        <f ca="true">+IF(OFFSET('Sanitation Data'!$D$31,0,10*ROW('Sanitation Data'!D110))="","",OFFSET('Sanitation Data'!$D$31,0,10*ROW('Sanitation Data'!D110)))</f>
        <v/>
      </c>
      <c r="CO116" s="297" t="str">
        <f ca="true">+IF(OFFSET('Sanitation Data'!$D$32,0,10*ROW('Sanitation Data'!D110))="","",OFFSET('Sanitation Data'!$D$32,0,10*ROW('Sanitation Data'!D110)))</f>
        <v/>
      </c>
      <c r="CP116" s="297" t="str">
        <f ca="true">+IF(OFFSET('Sanitation Data'!$E$28,0,10*ROW('Sanitation Data'!E110))="","",OFFSET('Sanitation Data'!$E$28,0,10*ROW('Sanitation Data'!E110)))</f>
        <v/>
      </c>
      <c r="CQ116" s="297" t="str">
        <f ca="true">+IF(OFFSET('Sanitation Data'!$E$29,0,10*ROW('Sanitation Data'!E110))="","",OFFSET('Sanitation Data'!$E$29,0,10*ROW('Sanitation Data'!E110)))</f>
        <v/>
      </c>
      <c r="CR116" s="297" t="str">
        <f ca="true">+IF(OFFSET('Sanitation Data'!$E$30,0,10*ROW('Sanitation Data'!E110))="","",OFFSET('Sanitation Data'!$E$30,0,10*ROW('Sanitation Data'!E110)))</f>
        <v/>
      </c>
      <c r="CS116" s="297" t="str">
        <f ca="true">+IF(OFFSET('Sanitation Data'!$E$31,0,10*ROW('Sanitation Data'!E110))="","",OFFSET('Sanitation Data'!$E$31,0,10*ROW('Sanitation Data'!E110)))</f>
        <v/>
      </c>
      <c r="CT116" s="297" t="str">
        <f ca="true">+IF(OFFSET('Sanitation Data'!$E$32,0,10*ROW('Sanitation Data'!E110))="","",OFFSET('Sanitation Data'!$E$32,0,10*ROW('Sanitation Data'!E110)))</f>
        <v/>
      </c>
      <c r="CU116" s="297" t="str">
        <f ca="true">+IF(OFFSET('Sanitation Data'!$F$28,0,10*ROW('Sanitation Data'!F110))="","",OFFSET('Sanitation Data'!$F$28,0,10*ROW('Sanitation Data'!F110)))</f>
        <v/>
      </c>
      <c r="CV116" s="297" t="str">
        <f ca="true">+IF(OFFSET('Sanitation Data'!$F$29,0,10*ROW('Sanitation Data'!F110))="","",OFFSET('Sanitation Data'!$F$29,0,10*ROW('Sanitation Data'!F110)))</f>
        <v/>
      </c>
      <c r="CW116" s="297" t="str">
        <f ca="true">+IF(OFFSET('Sanitation Data'!$F$30,0,10*ROW('Sanitation Data'!F110))="","",OFFSET('Sanitation Data'!$F$30,0,10*ROW('Sanitation Data'!F110)))</f>
        <v/>
      </c>
      <c r="CX116" s="297" t="str">
        <f ca="true">+IF(OFFSET('Sanitation Data'!$F$31,0,10*ROW('Sanitation Data'!F110))="","",OFFSET('Sanitation Data'!$F$31,0,10*ROW('Sanitation Data'!F110)))</f>
        <v/>
      </c>
      <c r="CY116" s="297" t="str">
        <f ca="true">+IF(OFFSET('Sanitation Data'!$F$32,0,10*ROW('Sanitation Data'!F110))="","",OFFSET('Sanitation Data'!$F$32,0,10*ROW('Sanitation Data'!F110)))</f>
        <v/>
      </c>
      <c r="CZ116" s="297" t="str">
        <f ca="true">+IF(OFFSET('Sanitation Data'!$G$28,0,10*ROW('Sanitation Data'!G110))="","",OFFSET('Sanitation Data'!$G$28,0,10*ROW('Sanitation Data'!G110)))</f>
        <v/>
      </c>
      <c r="DA116" s="297" t="str">
        <f ca="true">+IF(OFFSET('Sanitation Data'!$G$29,0,10*ROW('Sanitation Data'!G110))="","",OFFSET('Sanitation Data'!$G$29,0,10*ROW('Sanitation Data'!G110)))</f>
        <v/>
      </c>
      <c r="DB116" s="297" t="str">
        <f ca="true">+IF(OFFSET('Sanitation Data'!$G$30,0,10*ROW('Sanitation Data'!G110))="","",OFFSET('Sanitation Data'!$G$30,0,10*ROW('Sanitation Data'!G110)))</f>
        <v/>
      </c>
      <c r="DC116" s="297" t="str">
        <f ca="true">+IF(OFFSET('Sanitation Data'!$G$31,0,10*ROW('Sanitation Data'!G110))="","",OFFSET('Sanitation Data'!$G$31,0,10*ROW('Sanitation Data'!G110)))</f>
        <v/>
      </c>
      <c r="DD116" s="297" t="str">
        <f ca="true">+IF(OFFSET('Sanitation Data'!$G$32,0,10*ROW('Sanitation Data'!G110))="","",OFFSET('Sanitation Data'!$G$32,0,10*ROW('Sanitation Data'!G110)))</f>
        <v/>
      </c>
      <c r="DE116" s="297" t="str">
        <f ca="true">+IF(OFFSET('Sanitation Data'!$H$28,0,10*ROW('Sanitation Data'!H110))="","",OFFSET('Sanitation Data'!$H$28,0,10*ROW('Sanitation Data'!H110)))</f>
        <v/>
      </c>
      <c r="DF116" s="297" t="str">
        <f ca="true">+IF(OFFSET('Sanitation Data'!$H$29,0,10*ROW('Sanitation Data'!H110))="","",OFFSET('Sanitation Data'!$H$29,0,10*ROW('Sanitation Data'!H110)))</f>
        <v/>
      </c>
      <c r="DG116" s="297" t="str">
        <f ca="true">+IF(OFFSET('Sanitation Data'!$H$30,0,10*ROW('Sanitation Data'!H110))="","",OFFSET('Sanitation Data'!$H$30,0,10*ROW('Sanitation Data'!H110)))</f>
        <v/>
      </c>
      <c r="DH116" s="297" t="str">
        <f ca="true">+IF(OFFSET('Sanitation Data'!$H$31,0,10*ROW('Sanitation Data'!H110))="","",OFFSET('Sanitation Data'!$H$31,0,10*ROW('Sanitation Data'!H110)))</f>
        <v/>
      </c>
      <c r="DI116" s="297" t="str">
        <f ca="true">+IF(OFFSET('Sanitation Data'!$H$32,0,10*ROW('Sanitation Data'!H110))="","",OFFSET('Sanitation Data'!$H$32,0,10*ROW('Sanitation Data'!H110)))</f>
        <v/>
      </c>
      <c r="DJ116" s="297" t="str">
        <f ca="true">+IF(OFFSET('Sanitation Data'!$I$28,0,10*ROW('Sanitation Data'!I110))="","",OFFSET('Sanitation Data'!$I$28,0,10*ROW('Sanitation Data'!I110)))</f>
        <v/>
      </c>
      <c r="DK116" s="297" t="str">
        <f ca="true">+IF(OFFSET('Sanitation Data'!$I$29,0,10*ROW('Sanitation Data'!I110))="","",OFFSET('Sanitation Data'!$I$29,0,10*ROW('Sanitation Data'!I110)))</f>
        <v/>
      </c>
      <c r="DL116" s="297" t="str">
        <f ca="true">+IF(OFFSET('Sanitation Data'!$I$30,0,10*ROW('Sanitation Data'!I110))="","",OFFSET('Sanitation Data'!$I$30,0,10*ROW('Sanitation Data'!I110)))</f>
        <v/>
      </c>
      <c r="DM116" s="297" t="str">
        <f ca="true">+IF(OFFSET('Sanitation Data'!$I$31,0,10*ROW('Sanitation Data'!I110))="","",OFFSET('Sanitation Data'!$I$31,0,10*ROW('Sanitation Data'!I110)))</f>
        <v/>
      </c>
      <c r="DN116" s="297" t="str">
        <f ca="true">+IF(OFFSET('Sanitation Data'!$I$32,0,10*ROW('Sanitation Data'!I110))="","",OFFSET('Sanitation Data'!$I$32,0,10*ROW('Sanitation Data'!I110)))</f>
        <v/>
      </c>
      <c r="DO116" s="297" t="str">
        <f ca="true">+IF(OFFSET('Hygiene Data'!$D$11,0,10*ROW('Hygiene Data'!D110))="","",OFFSET('Hygiene Data'!$D$11,0,10*ROW('Hygiene Data'!D110)))</f>
        <v/>
      </c>
      <c r="DP116" s="297" t="str">
        <f ca="true">+IF(OFFSET('Hygiene Data'!$D$12,0,10*ROW('Hygiene Data'!D110))="","",OFFSET('Hygiene Data'!$D$12,0,10*ROW('Hygiene Data'!D110)))</f>
        <v/>
      </c>
      <c r="DQ116" s="297" t="str">
        <f ca="true">+IF(OFFSET('Hygiene Data'!$D$13,0,10*ROW('Hygiene Data'!D110))="","",OFFSET('Hygiene Data'!$D$13,0,10*ROW('Hygiene Data'!D110)))</f>
        <v/>
      </c>
      <c r="DR116" s="297" t="str">
        <f ca="true">+IF(OFFSET('Hygiene Data'!$E$11,0,10*ROW('Hygiene Data'!E110))="","",OFFSET('Hygiene Data'!$E$11,0,10*ROW('Hygiene Data'!E110)))</f>
        <v/>
      </c>
      <c r="DS116" s="297" t="str">
        <f ca="true">+IF(OFFSET('Hygiene Data'!$E$12,0,10*ROW('Hygiene Data'!E110))="","",OFFSET('Hygiene Data'!$E$12,0,10*ROW('Hygiene Data'!E110)))</f>
        <v/>
      </c>
      <c r="DT116" s="297" t="str">
        <f ca="true">+IF(OFFSET('Hygiene Data'!$E$13,0,10*ROW('Hygiene Data'!E110))="","",OFFSET('Hygiene Data'!$E$13,0,10*ROW('Hygiene Data'!E110)))</f>
        <v/>
      </c>
      <c r="DU116" s="297" t="str">
        <f ca="true">+IF(OFFSET('Hygiene Data'!$F$11,0,10*ROW('Hygiene Data'!F110))="","",OFFSET('Hygiene Data'!$F$11,0,10*ROW('Hygiene Data'!F110)))</f>
        <v/>
      </c>
      <c r="DV116" s="297" t="str">
        <f ca="true">+IF(OFFSET('Hygiene Data'!$F$12,0,10*ROW('Hygiene Data'!F110))="","",OFFSET('Hygiene Data'!$F$12,0,10*ROW('Hygiene Data'!F110)))</f>
        <v/>
      </c>
      <c r="DW116" s="297" t="str">
        <f ca="true">+IF(OFFSET('Hygiene Data'!$F$13,0,10*ROW('Hygiene Data'!F110))="","",OFFSET('Hygiene Data'!$F$13,0,10*ROW('Hygiene Data'!F110)))</f>
        <v/>
      </c>
      <c r="DX116" s="297" t="str">
        <f ca="true">+IF(OFFSET('Hygiene Data'!$G$11,0,10*ROW('Hygiene Data'!G110))="","",OFFSET('Hygiene Data'!$G$11,0,10*ROW('Hygiene Data'!G110)))</f>
        <v/>
      </c>
      <c r="DY116" s="297" t="str">
        <f ca="true">+IF(OFFSET('Hygiene Data'!$G$12,0,10*ROW('Hygiene Data'!G110))="","",OFFSET('Hygiene Data'!$G$12,0,10*ROW('Hygiene Data'!G110)))</f>
        <v/>
      </c>
      <c r="DZ116" s="297" t="str">
        <f ca="true">+IF(OFFSET('Hygiene Data'!$G$13,0,10*ROW('Hygiene Data'!G110))="","",OFFSET('Hygiene Data'!$G$13,0,10*ROW('Hygiene Data'!G110)))</f>
        <v/>
      </c>
      <c r="EA116" s="297" t="str">
        <f ca="true">+IF(OFFSET('Hygiene Data'!$H$11,0,10*ROW('Hygiene Data'!H110))="","",OFFSET('Hygiene Data'!$H$11,0,10*ROW('Hygiene Data'!H110)))</f>
        <v/>
      </c>
      <c r="EB116" s="297" t="str">
        <f ca="true">+IF(OFFSET('Hygiene Data'!$H$12,0,10*ROW('Hygiene Data'!H110))="","",OFFSET('Hygiene Data'!$H$12,0,10*ROW('Hygiene Data'!H110)))</f>
        <v/>
      </c>
      <c r="EC116" s="297" t="str">
        <f ca="true">+IF(OFFSET('Hygiene Data'!$H$13,0,10*ROW('Hygiene Data'!H110))="","",OFFSET('Hygiene Data'!$H$13,0,10*ROW('Hygiene Data'!H110)))</f>
        <v/>
      </c>
      <c r="ED116" s="297" t="str">
        <f ca="true">+IF(OFFSET('Hygiene Data'!$I$11,0,10*ROW('Hygiene Data'!I110))="","",OFFSET('Hygiene Data'!$I$11,0,10*ROW('Hygiene Data'!I110)))</f>
        <v/>
      </c>
      <c r="EE116" s="297" t="str">
        <f ca="true">+IF(OFFSET('Hygiene Data'!$I$12,0,10*ROW('Hygiene Data'!I110))="","",OFFSET('Hygiene Data'!$I$12,0,10*ROW('Hygiene Data'!I110)))</f>
        <v/>
      </c>
      <c r="EF116" s="29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7"/>
      <c r="BS117" s="297" t="str">
        <f ca="true">+IF(OFFSET('Water Data'!$D$27,0,10*ROW('Water Data'!D111))="","",OFFSET('Water Data'!$D$27,0,10*ROW('Water Data'!D111)))</f>
        <v/>
      </c>
      <c r="BT117" s="297" t="str">
        <f ca="true">+IF(OFFSET('Water Data'!$D$28,0,10*ROW('Water Data'!D111))="","",OFFSET('Water Data'!$D$28,0,10*ROW('Water Data'!D111)))</f>
        <v/>
      </c>
      <c r="BU117" s="297" t="str">
        <f ca="true">+IF(OFFSET('Water Data'!$D$29,0,10*ROW('Water Data'!D111))="","",OFFSET('Water Data'!$D$29,0,10*ROW('Water Data'!D111)))</f>
        <v/>
      </c>
      <c r="BV117" s="297" t="str">
        <f ca="true">+IF(OFFSET('Water Data'!$E$27,0,10*ROW('Water Data'!E111))="","",OFFSET('Water Data'!$E$27,0,10*ROW('Water Data'!E111)))</f>
        <v/>
      </c>
      <c r="BW117" s="297" t="str">
        <f ca="true">+IF(OFFSET('Water Data'!$E$28,0,10*ROW('Water Data'!E111))="","",OFFSET('Water Data'!$E$28,0,10*ROW('Water Data'!E111)))</f>
        <v/>
      </c>
      <c r="BX117" s="297" t="str">
        <f ca="true">+IF(OFFSET('Water Data'!$E$29,0,10*ROW('Water Data'!E111))="","",OFFSET('Water Data'!$E$29,0,10*ROW('Water Data'!E111)))</f>
        <v/>
      </c>
      <c r="BY117" s="297" t="str">
        <f ca="true">+IF(OFFSET('Water Data'!$F$27,0,10*ROW('Water Data'!F111))="","",OFFSET('Water Data'!$F$27,0,10*ROW('Water Data'!F111)))</f>
        <v/>
      </c>
      <c r="BZ117" s="297" t="str">
        <f ca="true">+IF(OFFSET('Water Data'!$F$28,0,10*ROW('Water Data'!F111))="","",OFFSET('Water Data'!$F$28,0,10*ROW('Water Data'!F111)))</f>
        <v/>
      </c>
      <c r="CA117" s="297" t="str">
        <f ca="true">+IF(OFFSET('Water Data'!$F$29,0,10*ROW('Water Data'!F111))="","",OFFSET('Water Data'!$F$29,0,10*ROW('Water Data'!F111)))</f>
        <v/>
      </c>
      <c r="CB117" s="297" t="str">
        <f ca="true">+IF(OFFSET('Water Data'!$G$27,0,10*ROW('Water Data'!G111))="","",OFFSET('Water Data'!$G$27,0,10*ROW('Water Data'!G111)))</f>
        <v/>
      </c>
      <c r="CC117" s="297" t="str">
        <f ca="true">+IF(OFFSET('Water Data'!$G$28,0,10*ROW('Water Data'!G111))="","",OFFSET('Water Data'!$G$28,0,10*ROW('Water Data'!G111)))</f>
        <v/>
      </c>
      <c r="CD117" s="297" t="str">
        <f ca="true">+IF(OFFSET('Water Data'!$G$29,0,10*ROW('Water Data'!G111))="","",OFFSET('Water Data'!$G$29,0,10*ROW('Water Data'!G111)))</f>
        <v/>
      </c>
      <c r="CE117" s="297" t="str">
        <f ca="true">+IF(OFFSET('Water Data'!$H$27,0,10*ROW('Water Data'!H111))="","",OFFSET('Water Data'!$H$27,0,10*ROW('Water Data'!H111)))</f>
        <v/>
      </c>
      <c r="CF117" s="297" t="str">
        <f ca="true">+IF(OFFSET('Water Data'!$H$28,0,10*ROW('Water Data'!H111))="","",OFFSET('Water Data'!$H$28,0,10*ROW('Water Data'!H111)))</f>
        <v/>
      </c>
      <c r="CG117" s="297" t="str">
        <f ca="true">+IF(OFFSET('Water Data'!$H$29,0,10*ROW('Water Data'!H111))="","",OFFSET('Water Data'!$H$29,0,10*ROW('Water Data'!H111)))</f>
        <v/>
      </c>
      <c r="CH117" s="297" t="str">
        <f ca="true">+IF(OFFSET('Water Data'!$I$27,0,10*ROW('Water Data'!I111))="","",OFFSET('Water Data'!$I$27,0,10*ROW('Water Data'!I111)))</f>
        <v/>
      </c>
      <c r="CI117" s="297" t="str">
        <f ca="true">+IF(OFFSET('Water Data'!$I$28,0,10*ROW('Water Data'!I111))="","",OFFSET('Water Data'!$I$28,0,10*ROW('Water Data'!I111)))</f>
        <v/>
      </c>
      <c r="CJ117" s="297" t="str">
        <f ca="true">+IF(OFFSET('Water Data'!$I$29,0,10*ROW('Water Data'!I111))="","",OFFSET('Water Data'!$I$29,0,10*ROW('Water Data'!I111)))</f>
        <v/>
      </c>
      <c r="CK117" s="297" t="str">
        <f ca="true">+IF(OFFSET('Sanitation Data'!$D$28,0,10*ROW('Sanitation Data'!D111))="","",OFFSET('Sanitation Data'!$D$28,0,10*ROW('Sanitation Data'!D111)))</f>
        <v/>
      </c>
      <c r="CL117" s="297" t="str">
        <f ca="true">+IF(OFFSET('Sanitation Data'!$D$29,0,10*ROW('Sanitation Data'!D111))="","",OFFSET('Sanitation Data'!$D$29,0,10*ROW('Sanitation Data'!D111)))</f>
        <v/>
      </c>
      <c r="CM117" s="297" t="str">
        <f ca="true">+IF(OFFSET('Sanitation Data'!$D$30,0,10*ROW('Sanitation Data'!D111))="","",OFFSET('Sanitation Data'!$D$30,0,10*ROW('Sanitation Data'!D111)))</f>
        <v/>
      </c>
      <c r="CN117" s="297" t="str">
        <f ca="true">+IF(OFFSET('Sanitation Data'!$D$31,0,10*ROW('Sanitation Data'!D111))="","",OFFSET('Sanitation Data'!$D$31,0,10*ROW('Sanitation Data'!D111)))</f>
        <v/>
      </c>
      <c r="CO117" s="297" t="str">
        <f ca="true">+IF(OFFSET('Sanitation Data'!$D$32,0,10*ROW('Sanitation Data'!D111))="","",OFFSET('Sanitation Data'!$D$32,0,10*ROW('Sanitation Data'!D111)))</f>
        <v/>
      </c>
      <c r="CP117" s="297" t="str">
        <f ca="true">+IF(OFFSET('Sanitation Data'!$E$28,0,10*ROW('Sanitation Data'!E111))="","",OFFSET('Sanitation Data'!$E$28,0,10*ROW('Sanitation Data'!E111)))</f>
        <v/>
      </c>
      <c r="CQ117" s="297" t="str">
        <f ca="true">+IF(OFFSET('Sanitation Data'!$E$29,0,10*ROW('Sanitation Data'!E111))="","",OFFSET('Sanitation Data'!$E$29,0,10*ROW('Sanitation Data'!E111)))</f>
        <v/>
      </c>
      <c r="CR117" s="297" t="str">
        <f ca="true">+IF(OFFSET('Sanitation Data'!$E$30,0,10*ROW('Sanitation Data'!E111))="","",OFFSET('Sanitation Data'!$E$30,0,10*ROW('Sanitation Data'!E111)))</f>
        <v/>
      </c>
      <c r="CS117" s="297" t="str">
        <f ca="true">+IF(OFFSET('Sanitation Data'!$E$31,0,10*ROW('Sanitation Data'!E111))="","",OFFSET('Sanitation Data'!$E$31,0,10*ROW('Sanitation Data'!E111)))</f>
        <v/>
      </c>
      <c r="CT117" s="297" t="str">
        <f ca="true">+IF(OFFSET('Sanitation Data'!$E$32,0,10*ROW('Sanitation Data'!E111))="","",OFFSET('Sanitation Data'!$E$32,0,10*ROW('Sanitation Data'!E111)))</f>
        <v/>
      </c>
      <c r="CU117" s="297" t="str">
        <f ca="true">+IF(OFFSET('Sanitation Data'!$F$28,0,10*ROW('Sanitation Data'!F111))="","",OFFSET('Sanitation Data'!$F$28,0,10*ROW('Sanitation Data'!F111)))</f>
        <v/>
      </c>
      <c r="CV117" s="297" t="str">
        <f ca="true">+IF(OFFSET('Sanitation Data'!$F$29,0,10*ROW('Sanitation Data'!F111))="","",OFFSET('Sanitation Data'!$F$29,0,10*ROW('Sanitation Data'!F111)))</f>
        <v/>
      </c>
      <c r="CW117" s="297" t="str">
        <f ca="true">+IF(OFFSET('Sanitation Data'!$F$30,0,10*ROW('Sanitation Data'!F111))="","",OFFSET('Sanitation Data'!$F$30,0,10*ROW('Sanitation Data'!F111)))</f>
        <v/>
      </c>
      <c r="CX117" s="297" t="str">
        <f ca="true">+IF(OFFSET('Sanitation Data'!$F$31,0,10*ROW('Sanitation Data'!F111))="","",OFFSET('Sanitation Data'!$F$31,0,10*ROW('Sanitation Data'!F111)))</f>
        <v/>
      </c>
      <c r="CY117" s="297" t="str">
        <f ca="true">+IF(OFFSET('Sanitation Data'!$F$32,0,10*ROW('Sanitation Data'!F111))="","",OFFSET('Sanitation Data'!$F$32,0,10*ROW('Sanitation Data'!F111)))</f>
        <v/>
      </c>
      <c r="CZ117" s="297" t="str">
        <f ca="true">+IF(OFFSET('Sanitation Data'!$G$28,0,10*ROW('Sanitation Data'!G111))="","",OFFSET('Sanitation Data'!$G$28,0,10*ROW('Sanitation Data'!G111)))</f>
        <v/>
      </c>
      <c r="DA117" s="297" t="str">
        <f ca="true">+IF(OFFSET('Sanitation Data'!$G$29,0,10*ROW('Sanitation Data'!G111))="","",OFFSET('Sanitation Data'!$G$29,0,10*ROW('Sanitation Data'!G111)))</f>
        <v/>
      </c>
      <c r="DB117" s="297" t="str">
        <f ca="true">+IF(OFFSET('Sanitation Data'!$G$30,0,10*ROW('Sanitation Data'!G111))="","",OFFSET('Sanitation Data'!$G$30,0,10*ROW('Sanitation Data'!G111)))</f>
        <v/>
      </c>
      <c r="DC117" s="297" t="str">
        <f ca="true">+IF(OFFSET('Sanitation Data'!$G$31,0,10*ROW('Sanitation Data'!G111))="","",OFFSET('Sanitation Data'!$G$31,0,10*ROW('Sanitation Data'!G111)))</f>
        <v/>
      </c>
      <c r="DD117" s="297" t="str">
        <f ca="true">+IF(OFFSET('Sanitation Data'!$G$32,0,10*ROW('Sanitation Data'!G111))="","",OFFSET('Sanitation Data'!$G$32,0,10*ROW('Sanitation Data'!G111)))</f>
        <v/>
      </c>
      <c r="DE117" s="297" t="str">
        <f ca="true">+IF(OFFSET('Sanitation Data'!$H$28,0,10*ROW('Sanitation Data'!H111))="","",OFFSET('Sanitation Data'!$H$28,0,10*ROW('Sanitation Data'!H111)))</f>
        <v/>
      </c>
      <c r="DF117" s="297" t="str">
        <f ca="true">+IF(OFFSET('Sanitation Data'!$H$29,0,10*ROW('Sanitation Data'!H111))="","",OFFSET('Sanitation Data'!$H$29,0,10*ROW('Sanitation Data'!H111)))</f>
        <v/>
      </c>
      <c r="DG117" s="297" t="str">
        <f ca="true">+IF(OFFSET('Sanitation Data'!$H$30,0,10*ROW('Sanitation Data'!H111))="","",OFFSET('Sanitation Data'!$H$30,0,10*ROW('Sanitation Data'!H111)))</f>
        <v/>
      </c>
      <c r="DH117" s="297" t="str">
        <f ca="true">+IF(OFFSET('Sanitation Data'!$H$31,0,10*ROW('Sanitation Data'!H111))="","",OFFSET('Sanitation Data'!$H$31,0,10*ROW('Sanitation Data'!H111)))</f>
        <v/>
      </c>
      <c r="DI117" s="297" t="str">
        <f ca="true">+IF(OFFSET('Sanitation Data'!$H$32,0,10*ROW('Sanitation Data'!H111))="","",OFFSET('Sanitation Data'!$H$32,0,10*ROW('Sanitation Data'!H111)))</f>
        <v/>
      </c>
      <c r="DJ117" s="297" t="str">
        <f ca="true">+IF(OFFSET('Sanitation Data'!$I$28,0,10*ROW('Sanitation Data'!I111))="","",OFFSET('Sanitation Data'!$I$28,0,10*ROW('Sanitation Data'!I111)))</f>
        <v/>
      </c>
      <c r="DK117" s="297" t="str">
        <f ca="true">+IF(OFFSET('Sanitation Data'!$I$29,0,10*ROW('Sanitation Data'!I111))="","",OFFSET('Sanitation Data'!$I$29,0,10*ROW('Sanitation Data'!I111)))</f>
        <v/>
      </c>
      <c r="DL117" s="297" t="str">
        <f ca="true">+IF(OFFSET('Sanitation Data'!$I$30,0,10*ROW('Sanitation Data'!I111))="","",OFFSET('Sanitation Data'!$I$30,0,10*ROW('Sanitation Data'!I111)))</f>
        <v/>
      </c>
      <c r="DM117" s="297" t="str">
        <f ca="true">+IF(OFFSET('Sanitation Data'!$I$31,0,10*ROW('Sanitation Data'!I111))="","",OFFSET('Sanitation Data'!$I$31,0,10*ROW('Sanitation Data'!I111)))</f>
        <v/>
      </c>
      <c r="DN117" s="297" t="str">
        <f ca="true">+IF(OFFSET('Sanitation Data'!$I$32,0,10*ROW('Sanitation Data'!I111))="","",OFFSET('Sanitation Data'!$I$32,0,10*ROW('Sanitation Data'!I111)))</f>
        <v/>
      </c>
      <c r="DO117" s="297" t="str">
        <f ca="true">+IF(OFFSET('Hygiene Data'!$D$11,0,10*ROW('Hygiene Data'!D111))="","",OFFSET('Hygiene Data'!$D$11,0,10*ROW('Hygiene Data'!D111)))</f>
        <v/>
      </c>
      <c r="DP117" s="297" t="str">
        <f ca="true">+IF(OFFSET('Hygiene Data'!$D$12,0,10*ROW('Hygiene Data'!D111))="","",OFFSET('Hygiene Data'!$D$12,0,10*ROW('Hygiene Data'!D111)))</f>
        <v/>
      </c>
      <c r="DQ117" s="297" t="str">
        <f ca="true">+IF(OFFSET('Hygiene Data'!$D$13,0,10*ROW('Hygiene Data'!D111))="","",OFFSET('Hygiene Data'!$D$13,0,10*ROW('Hygiene Data'!D111)))</f>
        <v/>
      </c>
      <c r="DR117" s="297" t="str">
        <f ca="true">+IF(OFFSET('Hygiene Data'!$E$11,0,10*ROW('Hygiene Data'!E111))="","",OFFSET('Hygiene Data'!$E$11,0,10*ROW('Hygiene Data'!E111)))</f>
        <v/>
      </c>
      <c r="DS117" s="297" t="str">
        <f ca="true">+IF(OFFSET('Hygiene Data'!$E$12,0,10*ROW('Hygiene Data'!E111))="","",OFFSET('Hygiene Data'!$E$12,0,10*ROW('Hygiene Data'!E111)))</f>
        <v/>
      </c>
      <c r="DT117" s="297" t="str">
        <f ca="true">+IF(OFFSET('Hygiene Data'!$E$13,0,10*ROW('Hygiene Data'!E111))="","",OFFSET('Hygiene Data'!$E$13,0,10*ROW('Hygiene Data'!E111)))</f>
        <v/>
      </c>
      <c r="DU117" s="297" t="str">
        <f ca="true">+IF(OFFSET('Hygiene Data'!$F$11,0,10*ROW('Hygiene Data'!F111))="","",OFFSET('Hygiene Data'!$F$11,0,10*ROW('Hygiene Data'!F111)))</f>
        <v/>
      </c>
      <c r="DV117" s="297" t="str">
        <f ca="true">+IF(OFFSET('Hygiene Data'!$F$12,0,10*ROW('Hygiene Data'!F111))="","",OFFSET('Hygiene Data'!$F$12,0,10*ROW('Hygiene Data'!F111)))</f>
        <v/>
      </c>
      <c r="DW117" s="297" t="str">
        <f ca="true">+IF(OFFSET('Hygiene Data'!$F$13,0,10*ROW('Hygiene Data'!F111))="","",OFFSET('Hygiene Data'!$F$13,0,10*ROW('Hygiene Data'!F111)))</f>
        <v/>
      </c>
      <c r="DX117" s="297" t="str">
        <f ca="true">+IF(OFFSET('Hygiene Data'!$G$11,0,10*ROW('Hygiene Data'!G111))="","",OFFSET('Hygiene Data'!$G$11,0,10*ROW('Hygiene Data'!G111)))</f>
        <v/>
      </c>
      <c r="DY117" s="297" t="str">
        <f ca="true">+IF(OFFSET('Hygiene Data'!$G$12,0,10*ROW('Hygiene Data'!G111))="","",OFFSET('Hygiene Data'!$G$12,0,10*ROW('Hygiene Data'!G111)))</f>
        <v/>
      </c>
      <c r="DZ117" s="297" t="str">
        <f ca="true">+IF(OFFSET('Hygiene Data'!$G$13,0,10*ROW('Hygiene Data'!G111))="","",OFFSET('Hygiene Data'!$G$13,0,10*ROW('Hygiene Data'!G111)))</f>
        <v/>
      </c>
      <c r="EA117" s="297" t="str">
        <f ca="true">+IF(OFFSET('Hygiene Data'!$H$11,0,10*ROW('Hygiene Data'!H111))="","",OFFSET('Hygiene Data'!$H$11,0,10*ROW('Hygiene Data'!H111)))</f>
        <v/>
      </c>
      <c r="EB117" s="297" t="str">
        <f ca="true">+IF(OFFSET('Hygiene Data'!$H$12,0,10*ROW('Hygiene Data'!H111))="","",OFFSET('Hygiene Data'!$H$12,0,10*ROW('Hygiene Data'!H111)))</f>
        <v/>
      </c>
      <c r="EC117" s="297" t="str">
        <f ca="true">+IF(OFFSET('Hygiene Data'!$H$13,0,10*ROW('Hygiene Data'!H111))="","",OFFSET('Hygiene Data'!$H$13,0,10*ROW('Hygiene Data'!H111)))</f>
        <v/>
      </c>
      <c r="ED117" s="297" t="str">
        <f ca="true">+IF(OFFSET('Hygiene Data'!$I$11,0,10*ROW('Hygiene Data'!I111))="","",OFFSET('Hygiene Data'!$I$11,0,10*ROW('Hygiene Data'!I111)))</f>
        <v/>
      </c>
      <c r="EE117" s="297" t="str">
        <f ca="true">+IF(OFFSET('Hygiene Data'!$I$12,0,10*ROW('Hygiene Data'!I111))="","",OFFSET('Hygiene Data'!$I$12,0,10*ROW('Hygiene Data'!I111)))</f>
        <v/>
      </c>
      <c r="EF117" s="29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7"/>
      <c r="BS118" s="297" t="str">
        <f ca="true">+IF(OFFSET('Water Data'!$D$27,0,10*ROW('Water Data'!D112))="","",OFFSET('Water Data'!$D$27,0,10*ROW('Water Data'!D112)))</f>
        <v/>
      </c>
      <c r="BT118" s="297" t="str">
        <f ca="true">+IF(OFFSET('Water Data'!$D$28,0,10*ROW('Water Data'!D112))="","",OFFSET('Water Data'!$D$28,0,10*ROW('Water Data'!D112)))</f>
        <v/>
      </c>
      <c r="BU118" s="297" t="str">
        <f ca="true">+IF(OFFSET('Water Data'!$D$29,0,10*ROW('Water Data'!D112))="","",OFFSET('Water Data'!$D$29,0,10*ROW('Water Data'!D112)))</f>
        <v/>
      </c>
      <c r="BV118" s="297" t="str">
        <f ca="true">+IF(OFFSET('Water Data'!$E$27,0,10*ROW('Water Data'!E112))="","",OFFSET('Water Data'!$E$27,0,10*ROW('Water Data'!E112)))</f>
        <v/>
      </c>
      <c r="BW118" s="297" t="str">
        <f ca="true">+IF(OFFSET('Water Data'!$E$28,0,10*ROW('Water Data'!E112))="","",OFFSET('Water Data'!$E$28,0,10*ROW('Water Data'!E112)))</f>
        <v/>
      </c>
      <c r="BX118" s="297" t="str">
        <f ca="true">+IF(OFFSET('Water Data'!$E$29,0,10*ROW('Water Data'!E112))="","",OFFSET('Water Data'!$E$29,0,10*ROW('Water Data'!E112)))</f>
        <v/>
      </c>
      <c r="BY118" s="297" t="str">
        <f ca="true">+IF(OFFSET('Water Data'!$F$27,0,10*ROW('Water Data'!F112))="","",OFFSET('Water Data'!$F$27,0,10*ROW('Water Data'!F112)))</f>
        <v/>
      </c>
      <c r="BZ118" s="297" t="str">
        <f ca="true">+IF(OFFSET('Water Data'!$F$28,0,10*ROW('Water Data'!F112))="","",OFFSET('Water Data'!$F$28,0,10*ROW('Water Data'!F112)))</f>
        <v/>
      </c>
      <c r="CA118" s="297" t="str">
        <f ca="true">+IF(OFFSET('Water Data'!$F$29,0,10*ROW('Water Data'!F112))="","",OFFSET('Water Data'!$F$29,0,10*ROW('Water Data'!F112)))</f>
        <v/>
      </c>
      <c r="CB118" s="297" t="str">
        <f ca="true">+IF(OFFSET('Water Data'!$G$27,0,10*ROW('Water Data'!G112))="","",OFFSET('Water Data'!$G$27,0,10*ROW('Water Data'!G112)))</f>
        <v/>
      </c>
      <c r="CC118" s="297" t="str">
        <f ca="true">+IF(OFFSET('Water Data'!$G$28,0,10*ROW('Water Data'!G112))="","",OFFSET('Water Data'!$G$28,0,10*ROW('Water Data'!G112)))</f>
        <v/>
      </c>
      <c r="CD118" s="297" t="str">
        <f ca="true">+IF(OFFSET('Water Data'!$G$29,0,10*ROW('Water Data'!G112))="","",OFFSET('Water Data'!$G$29,0,10*ROW('Water Data'!G112)))</f>
        <v/>
      </c>
      <c r="CE118" s="297" t="str">
        <f ca="true">+IF(OFFSET('Water Data'!$H$27,0,10*ROW('Water Data'!H112))="","",OFFSET('Water Data'!$H$27,0,10*ROW('Water Data'!H112)))</f>
        <v/>
      </c>
      <c r="CF118" s="297" t="str">
        <f ca="true">+IF(OFFSET('Water Data'!$H$28,0,10*ROW('Water Data'!H112))="","",OFFSET('Water Data'!$H$28,0,10*ROW('Water Data'!H112)))</f>
        <v/>
      </c>
      <c r="CG118" s="297" t="str">
        <f ca="true">+IF(OFFSET('Water Data'!$H$29,0,10*ROW('Water Data'!H112))="","",OFFSET('Water Data'!$H$29,0,10*ROW('Water Data'!H112)))</f>
        <v/>
      </c>
      <c r="CH118" s="297" t="str">
        <f ca="true">+IF(OFFSET('Water Data'!$I$27,0,10*ROW('Water Data'!I112))="","",OFFSET('Water Data'!$I$27,0,10*ROW('Water Data'!I112)))</f>
        <v/>
      </c>
      <c r="CI118" s="297" t="str">
        <f ca="true">+IF(OFFSET('Water Data'!$I$28,0,10*ROW('Water Data'!I112))="","",OFFSET('Water Data'!$I$28,0,10*ROW('Water Data'!I112)))</f>
        <v/>
      </c>
      <c r="CJ118" s="297" t="str">
        <f ca="true">+IF(OFFSET('Water Data'!$I$29,0,10*ROW('Water Data'!I112))="","",OFFSET('Water Data'!$I$29,0,10*ROW('Water Data'!I112)))</f>
        <v/>
      </c>
      <c r="CK118" s="297" t="str">
        <f ca="true">+IF(OFFSET('Sanitation Data'!$D$28,0,10*ROW('Sanitation Data'!D112))="","",OFFSET('Sanitation Data'!$D$28,0,10*ROW('Sanitation Data'!D112)))</f>
        <v/>
      </c>
      <c r="CL118" s="297" t="str">
        <f ca="true">+IF(OFFSET('Sanitation Data'!$D$29,0,10*ROW('Sanitation Data'!D112))="","",OFFSET('Sanitation Data'!$D$29,0,10*ROW('Sanitation Data'!D112)))</f>
        <v/>
      </c>
      <c r="CM118" s="297" t="str">
        <f ca="true">+IF(OFFSET('Sanitation Data'!$D$30,0,10*ROW('Sanitation Data'!D112))="","",OFFSET('Sanitation Data'!$D$30,0,10*ROW('Sanitation Data'!D112)))</f>
        <v/>
      </c>
      <c r="CN118" s="297" t="str">
        <f ca="true">+IF(OFFSET('Sanitation Data'!$D$31,0,10*ROW('Sanitation Data'!D112))="","",OFFSET('Sanitation Data'!$D$31,0,10*ROW('Sanitation Data'!D112)))</f>
        <v/>
      </c>
      <c r="CO118" s="297" t="str">
        <f ca="true">+IF(OFFSET('Sanitation Data'!$D$32,0,10*ROW('Sanitation Data'!D112))="","",OFFSET('Sanitation Data'!$D$32,0,10*ROW('Sanitation Data'!D112)))</f>
        <v/>
      </c>
      <c r="CP118" s="297" t="str">
        <f ca="true">+IF(OFFSET('Sanitation Data'!$E$28,0,10*ROW('Sanitation Data'!E112))="","",OFFSET('Sanitation Data'!$E$28,0,10*ROW('Sanitation Data'!E112)))</f>
        <v/>
      </c>
      <c r="CQ118" s="297" t="str">
        <f ca="true">+IF(OFFSET('Sanitation Data'!$E$29,0,10*ROW('Sanitation Data'!E112))="","",OFFSET('Sanitation Data'!$E$29,0,10*ROW('Sanitation Data'!E112)))</f>
        <v/>
      </c>
      <c r="CR118" s="297" t="str">
        <f ca="true">+IF(OFFSET('Sanitation Data'!$E$30,0,10*ROW('Sanitation Data'!E112))="","",OFFSET('Sanitation Data'!$E$30,0,10*ROW('Sanitation Data'!E112)))</f>
        <v/>
      </c>
      <c r="CS118" s="297" t="str">
        <f ca="true">+IF(OFFSET('Sanitation Data'!$E$31,0,10*ROW('Sanitation Data'!E112))="","",OFFSET('Sanitation Data'!$E$31,0,10*ROW('Sanitation Data'!E112)))</f>
        <v/>
      </c>
      <c r="CT118" s="297" t="str">
        <f ca="true">+IF(OFFSET('Sanitation Data'!$E$32,0,10*ROW('Sanitation Data'!E112))="","",OFFSET('Sanitation Data'!$E$32,0,10*ROW('Sanitation Data'!E112)))</f>
        <v/>
      </c>
      <c r="CU118" s="297" t="str">
        <f ca="true">+IF(OFFSET('Sanitation Data'!$F$28,0,10*ROW('Sanitation Data'!F112))="","",OFFSET('Sanitation Data'!$F$28,0,10*ROW('Sanitation Data'!F112)))</f>
        <v/>
      </c>
      <c r="CV118" s="297" t="str">
        <f ca="true">+IF(OFFSET('Sanitation Data'!$F$29,0,10*ROW('Sanitation Data'!F112))="","",OFFSET('Sanitation Data'!$F$29,0,10*ROW('Sanitation Data'!F112)))</f>
        <v/>
      </c>
      <c r="CW118" s="297" t="str">
        <f ca="true">+IF(OFFSET('Sanitation Data'!$F$30,0,10*ROW('Sanitation Data'!F112))="","",OFFSET('Sanitation Data'!$F$30,0,10*ROW('Sanitation Data'!F112)))</f>
        <v/>
      </c>
      <c r="CX118" s="297" t="str">
        <f ca="true">+IF(OFFSET('Sanitation Data'!$F$31,0,10*ROW('Sanitation Data'!F112))="","",OFFSET('Sanitation Data'!$F$31,0,10*ROW('Sanitation Data'!F112)))</f>
        <v/>
      </c>
      <c r="CY118" s="297" t="str">
        <f ca="true">+IF(OFFSET('Sanitation Data'!$F$32,0,10*ROW('Sanitation Data'!F112))="","",OFFSET('Sanitation Data'!$F$32,0,10*ROW('Sanitation Data'!F112)))</f>
        <v/>
      </c>
      <c r="CZ118" s="297" t="str">
        <f ca="true">+IF(OFFSET('Sanitation Data'!$G$28,0,10*ROW('Sanitation Data'!G112))="","",OFFSET('Sanitation Data'!$G$28,0,10*ROW('Sanitation Data'!G112)))</f>
        <v/>
      </c>
      <c r="DA118" s="297" t="str">
        <f ca="true">+IF(OFFSET('Sanitation Data'!$G$29,0,10*ROW('Sanitation Data'!G112))="","",OFFSET('Sanitation Data'!$G$29,0,10*ROW('Sanitation Data'!G112)))</f>
        <v/>
      </c>
      <c r="DB118" s="297" t="str">
        <f ca="true">+IF(OFFSET('Sanitation Data'!$G$30,0,10*ROW('Sanitation Data'!G112))="","",OFFSET('Sanitation Data'!$G$30,0,10*ROW('Sanitation Data'!G112)))</f>
        <v/>
      </c>
      <c r="DC118" s="297" t="str">
        <f ca="true">+IF(OFFSET('Sanitation Data'!$G$31,0,10*ROW('Sanitation Data'!G112))="","",OFFSET('Sanitation Data'!$G$31,0,10*ROW('Sanitation Data'!G112)))</f>
        <v/>
      </c>
      <c r="DD118" s="297" t="str">
        <f ca="true">+IF(OFFSET('Sanitation Data'!$G$32,0,10*ROW('Sanitation Data'!G112))="","",OFFSET('Sanitation Data'!$G$32,0,10*ROW('Sanitation Data'!G112)))</f>
        <v/>
      </c>
      <c r="DE118" s="297" t="str">
        <f ca="true">+IF(OFFSET('Sanitation Data'!$H$28,0,10*ROW('Sanitation Data'!H112))="","",OFFSET('Sanitation Data'!$H$28,0,10*ROW('Sanitation Data'!H112)))</f>
        <v/>
      </c>
      <c r="DF118" s="297" t="str">
        <f ca="true">+IF(OFFSET('Sanitation Data'!$H$29,0,10*ROW('Sanitation Data'!H112))="","",OFFSET('Sanitation Data'!$H$29,0,10*ROW('Sanitation Data'!H112)))</f>
        <v/>
      </c>
      <c r="DG118" s="297" t="str">
        <f ca="true">+IF(OFFSET('Sanitation Data'!$H$30,0,10*ROW('Sanitation Data'!H112))="","",OFFSET('Sanitation Data'!$H$30,0,10*ROW('Sanitation Data'!H112)))</f>
        <v/>
      </c>
      <c r="DH118" s="297" t="str">
        <f ca="true">+IF(OFFSET('Sanitation Data'!$H$31,0,10*ROW('Sanitation Data'!H112))="","",OFFSET('Sanitation Data'!$H$31,0,10*ROW('Sanitation Data'!H112)))</f>
        <v/>
      </c>
      <c r="DI118" s="297" t="str">
        <f ca="true">+IF(OFFSET('Sanitation Data'!$H$32,0,10*ROW('Sanitation Data'!H112))="","",OFFSET('Sanitation Data'!$H$32,0,10*ROW('Sanitation Data'!H112)))</f>
        <v/>
      </c>
      <c r="DJ118" s="297" t="str">
        <f ca="true">+IF(OFFSET('Sanitation Data'!$I$28,0,10*ROW('Sanitation Data'!I112))="","",OFFSET('Sanitation Data'!$I$28,0,10*ROW('Sanitation Data'!I112)))</f>
        <v/>
      </c>
      <c r="DK118" s="297" t="str">
        <f ca="true">+IF(OFFSET('Sanitation Data'!$I$29,0,10*ROW('Sanitation Data'!I112))="","",OFFSET('Sanitation Data'!$I$29,0,10*ROW('Sanitation Data'!I112)))</f>
        <v/>
      </c>
      <c r="DL118" s="297" t="str">
        <f ca="true">+IF(OFFSET('Sanitation Data'!$I$30,0,10*ROW('Sanitation Data'!I112))="","",OFFSET('Sanitation Data'!$I$30,0,10*ROW('Sanitation Data'!I112)))</f>
        <v/>
      </c>
      <c r="DM118" s="297" t="str">
        <f ca="true">+IF(OFFSET('Sanitation Data'!$I$31,0,10*ROW('Sanitation Data'!I112))="","",OFFSET('Sanitation Data'!$I$31,0,10*ROW('Sanitation Data'!I112)))</f>
        <v/>
      </c>
      <c r="DN118" s="297" t="str">
        <f ca="true">+IF(OFFSET('Sanitation Data'!$I$32,0,10*ROW('Sanitation Data'!I112))="","",OFFSET('Sanitation Data'!$I$32,0,10*ROW('Sanitation Data'!I112)))</f>
        <v/>
      </c>
      <c r="DO118" s="297" t="str">
        <f ca="true">+IF(OFFSET('Hygiene Data'!$D$11,0,10*ROW('Hygiene Data'!D112))="","",OFFSET('Hygiene Data'!$D$11,0,10*ROW('Hygiene Data'!D112)))</f>
        <v/>
      </c>
      <c r="DP118" s="297" t="str">
        <f ca="true">+IF(OFFSET('Hygiene Data'!$D$12,0,10*ROW('Hygiene Data'!D112))="","",OFFSET('Hygiene Data'!$D$12,0,10*ROW('Hygiene Data'!D112)))</f>
        <v/>
      </c>
      <c r="DQ118" s="297" t="str">
        <f ca="true">+IF(OFFSET('Hygiene Data'!$D$13,0,10*ROW('Hygiene Data'!D112))="","",OFFSET('Hygiene Data'!$D$13,0,10*ROW('Hygiene Data'!D112)))</f>
        <v/>
      </c>
      <c r="DR118" s="297" t="str">
        <f ca="true">+IF(OFFSET('Hygiene Data'!$E$11,0,10*ROW('Hygiene Data'!E112))="","",OFFSET('Hygiene Data'!$E$11,0,10*ROW('Hygiene Data'!E112)))</f>
        <v/>
      </c>
      <c r="DS118" s="297" t="str">
        <f ca="true">+IF(OFFSET('Hygiene Data'!$E$12,0,10*ROW('Hygiene Data'!E112))="","",OFFSET('Hygiene Data'!$E$12,0,10*ROW('Hygiene Data'!E112)))</f>
        <v/>
      </c>
      <c r="DT118" s="297" t="str">
        <f ca="true">+IF(OFFSET('Hygiene Data'!$E$13,0,10*ROW('Hygiene Data'!E112))="","",OFFSET('Hygiene Data'!$E$13,0,10*ROW('Hygiene Data'!E112)))</f>
        <v/>
      </c>
      <c r="DU118" s="297" t="str">
        <f ca="true">+IF(OFFSET('Hygiene Data'!$F$11,0,10*ROW('Hygiene Data'!F112))="","",OFFSET('Hygiene Data'!$F$11,0,10*ROW('Hygiene Data'!F112)))</f>
        <v/>
      </c>
      <c r="DV118" s="297" t="str">
        <f ca="true">+IF(OFFSET('Hygiene Data'!$F$12,0,10*ROW('Hygiene Data'!F112))="","",OFFSET('Hygiene Data'!$F$12,0,10*ROW('Hygiene Data'!F112)))</f>
        <v/>
      </c>
      <c r="DW118" s="297" t="str">
        <f ca="true">+IF(OFFSET('Hygiene Data'!$F$13,0,10*ROW('Hygiene Data'!F112))="","",OFFSET('Hygiene Data'!$F$13,0,10*ROW('Hygiene Data'!F112)))</f>
        <v/>
      </c>
      <c r="DX118" s="297" t="str">
        <f ca="true">+IF(OFFSET('Hygiene Data'!$G$11,0,10*ROW('Hygiene Data'!G112))="","",OFFSET('Hygiene Data'!$G$11,0,10*ROW('Hygiene Data'!G112)))</f>
        <v/>
      </c>
      <c r="DY118" s="297" t="str">
        <f ca="true">+IF(OFFSET('Hygiene Data'!$G$12,0,10*ROW('Hygiene Data'!G112))="","",OFFSET('Hygiene Data'!$G$12,0,10*ROW('Hygiene Data'!G112)))</f>
        <v/>
      </c>
      <c r="DZ118" s="297" t="str">
        <f ca="true">+IF(OFFSET('Hygiene Data'!$G$13,0,10*ROW('Hygiene Data'!G112))="","",OFFSET('Hygiene Data'!$G$13,0,10*ROW('Hygiene Data'!G112)))</f>
        <v/>
      </c>
      <c r="EA118" s="297" t="str">
        <f ca="true">+IF(OFFSET('Hygiene Data'!$H$11,0,10*ROW('Hygiene Data'!H112))="","",OFFSET('Hygiene Data'!$H$11,0,10*ROW('Hygiene Data'!H112)))</f>
        <v/>
      </c>
      <c r="EB118" s="297" t="str">
        <f ca="true">+IF(OFFSET('Hygiene Data'!$H$12,0,10*ROW('Hygiene Data'!H112))="","",OFFSET('Hygiene Data'!$H$12,0,10*ROW('Hygiene Data'!H112)))</f>
        <v/>
      </c>
      <c r="EC118" s="297" t="str">
        <f ca="true">+IF(OFFSET('Hygiene Data'!$H$13,0,10*ROW('Hygiene Data'!H112))="","",OFFSET('Hygiene Data'!$H$13,0,10*ROW('Hygiene Data'!H112)))</f>
        <v/>
      </c>
      <c r="ED118" s="297" t="str">
        <f ca="true">+IF(OFFSET('Hygiene Data'!$I$11,0,10*ROW('Hygiene Data'!I112))="","",OFFSET('Hygiene Data'!$I$11,0,10*ROW('Hygiene Data'!I112)))</f>
        <v/>
      </c>
      <c r="EE118" s="297" t="str">
        <f ca="true">+IF(OFFSET('Hygiene Data'!$I$12,0,10*ROW('Hygiene Data'!I112))="","",OFFSET('Hygiene Data'!$I$12,0,10*ROW('Hygiene Data'!I112)))</f>
        <v/>
      </c>
      <c r="EF118" s="29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7"/>
      <c r="BS119" s="297" t="str">
        <f ca="true">+IF(OFFSET('Water Data'!$D$27,0,10*ROW('Water Data'!D113))="","",OFFSET('Water Data'!$D$27,0,10*ROW('Water Data'!D113)))</f>
        <v/>
      </c>
      <c r="BT119" s="297" t="str">
        <f ca="true">+IF(OFFSET('Water Data'!$D$28,0,10*ROW('Water Data'!D113))="","",OFFSET('Water Data'!$D$28,0,10*ROW('Water Data'!D113)))</f>
        <v/>
      </c>
      <c r="BU119" s="297" t="str">
        <f ca="true">+IF(OFFSET('Water Data'!$D$29,0,10*ROW('Water Data'!D113))="","",OFFSET('Water Data'!$D$29,0,10*ROW('Water Data'!D113)))</f>
        <v/>
      </c>
      <c r="BV119" s="297" t="str">
        <f ca="true">+IF(OFFSET('Water Data'!$E$27,0,10*ROW('Water Data'!E113))="","",OFFSET('Water Data'!$E$27,0,10*ROW('Water Data'!E113)))</f>
        <v/>
      </c>
      <c r="BW119" s="297" t="str">
        <f ca="true">+IF(OFFSET('Water Data'!$E$28,0,10*ROW('Water Data'!E113))="","",OFFSET('Water Data'!$E$28,0,10*ROW('Water Data'!E113)))</f>
        <v/>
      </c>
      <c r="BX119" s="297" t="str">
        <f ca="true">+IF(OFFSET('Water Data'!$E$29,0,10*ROW('Water Data'!E113))="","",OFFSET('Water Data'!$E$29,0,10*ROW('Water Data'!E113)))</f>
        <v/>
      </c>
      <c r="BY119" s="297" t="str">
        <f ca="true">+IF(OFFSET('Water Data'!$F$27,0,10*ROW('Water Data'!F113))="","",OFFSET('Water Data'!$F$27,0,10*ROW('Water Data'!F113)))</f>
        <v/>
      </c>
      <c r="BZ119" s="297" t="str">
        <f ca="true">+IF(OFFSET('Water Data'!$F$28,0,10*ROW('Water Data'!F113))="","",OFFSET('Water Data'!$F$28,0,10*ROW('Water Data'!F113)))</f>
        <v/>
      </c>
      <c r="CA119" s="297" t="str">
        <f ca="true">+IF(OFFSET('Water Data'!$F$29,0,10*ROW('Water Data'!F113))="","",OFFSET('Water Data'!$F$29,0,10*ROW('Water Data'!F113)))</f>
        <v/>
      </c>
      <c r="CB119" s="297" t="str">
        <f ca="true">+IF(OFFSET('Water Data'!$G$27,0,10*ROW('Water Data'!G113))="","",OFFSET('Water Data'!$G$27,0,10*ROW('Water Data'!G113)))</f>
        <v/>
      </c>
      <c r="CC119" s="297" t="str">
        <f ca="true">+IF(OFFSET('Water Data'!$G$28,0,10*ROW('Water Data'!G113))="","",OFFSET('Water Data'!$G$28,0,10*ROW('Water Data'!G113)))</f>
        <v/>
      </c>
      <c r="CD119" s="297" t="str">
        <f ca="true">+IF(OFFSET('Water Data'!$G$29,0,10*ROW('Water Data'!G113))="","",OFFSET('Water Data'!$G$29,0,10*ROW('Water Data'!G113)))</f>
        <v/>
      </c>
      <c r="CE119" s="297" t="str">
        <f ca="true">+IF(OFFSET('Water Data'!$H$27,0,10*ROW('Water Data'!H113))="","",OFFSET('Water Data'!$H$27,0,10*ROW('Water Data'!H113)))</f>
        <v/>
      </c>
      <c r="CF119" s="297" t="str">
        <f ca="true">+IF(OFFSET('Water Data'!$H$28,0,10*ROW('Water Data'!H113))="","",OFFSET('Water Data'!$H$28,0,10*ROW('Water Data'!H113)))</f>
        <v/>
      </c>
      <c r="CG119" s="297" t="str">
        <f ca="true">+IF(OFFSET('Water Data'!$H$29,0,10*ROW('Water Data'!H113))="","",OFFSET('Water Data'!$H$29,0,10*ROW('Water Data'!H113)))</f>
        <v/>
      </c>
      <c r="CH119" s="297" t="str">
        <f ca="true">+IF(OFFSET('Water Data'!$I$27,0,10*ROW('Water Data'!I113))="","",OFFSET('Water Data'!$I$27,0,10*ROW('Water Data'!I113)))</f>
        <v/>
      </c>
      <c r="CI119" s="297" t="str">
        <f ca="true">+IF(OFFSET('Water Data'!$I$28,0,10*ROW('Water Data'!I113))="","",OFFSET('Water Data'!$I$28,0,10*ROW('Water Data'!I113)))</f>
        <v/>
      </c>
      <c r="CJ119" s="297" t="str">
        <f ca="true">+IF(OFFSET('Water Data'!$I$29,0,10*ROW('Water Data'!I113))="","",OFFSET('Water Data'!$I$29,0,10*ROW('Water Data'!I113)))</f>
        <v/>
      </c>
      <c r="CK119" s="297" t="str">
        <f ca="true">+IF(OFFSET('Sanitation Data'!$D$28,0,10*ROW('Sanitation Data'!D113))="","",OFFSET('Sanitation Data'!$D$28,0,10*ROW('Sanitation Data'!D113)))</f>
        <v/>
      </c>
      <c r="CL119" s="297" t="str">
        <f ca="true">+IF(OFFSET('Sanitation Data'!$D$29,0,10*ROW('Sanitation Data'!D113))="","",OFFSET('Sanitation Data'!$D$29,0,10*ROW('Sanitation Data'!D113)))</f>
        <v/>
      </c>
      <c r="CM119" s="297" t="str">
        <f ca="true">+IF(OFFSET('Sanitation Data'!$D$30,0,10*ROW('Sanitation Data'!D113))="","",OFFSET('Sanitation Data'!$D$30,0,10*ROW('Sanitation Data'!D113)))</f>
        <v/>
      </c>
      <c r="CN119" s="297" t="str">
        <f ca="true">+IF(OFFSET('Sanitation Data'!$D$31,0,10*ROW('Sanitation Data'!D113))="","",OFFSET('Sanitation Data'!$D$31,0,10*ROW('Sanitation Data'!D113)))</f>
        <v/>
      </c>
      <c r="CO119" s="297" t="str">
        <f ca="true">+IF(OFFSET('Sanitation Data'!$D$32,0,10*ROW('Sanitation Data'!D113))="","",OFFSET('Sanitation Data'!$D$32,0,10*ROW('Sanitation Data'!D113)))</f>
        <v/>
      </c>
      <c r="CP119" s="297" t="str">
        <f ca="true">+IF(OFFSET('Sanitation Data'!$E$28,0,10*ROW('Sanitation Data'!E113))="","",OFFSET('Sanitation Data'!$E$28,0,10*ROW('Sanitation Data'!E113)))</f>
        <v/>
      </c>
      <c r="CQ119" s="297" t="str">
        <f ca="true">+IF(OFFSET('Sanitation Data'!$E$29,0,10*ROW('Sanitation Data'!E113))="","",OFFSET('Sanitation Data'!$E$29,0,10*ROW('Sanitation Data'!E113)))</f>
        <v/>
      </c>
      <c r="CR119" s="297" t="str">
        <f ca="true">+IF(OFFSET('Sanitation Data'!$E$30,0,10*ROW('Sanitation Data'!E113))="","",OFFSET('Sanitation Data'!$E$30,0,10*ROW('Sanitation Data'!E113)))</f>
        <v/>
      </c>
      <c r="CS119" s="297" t="str">
        <f ca="true">+IF(OFFSET('Sanitation Data'!$E$31,0,10*ROW('Sanitation Data'!E113))="","",OFFSET('Sanitation Data'!$E$31,0,10*ROW('Sanitation Data'!E113)))</f>
        <v/>
      </c>
      <c r="CT119" s="297" t="str">
        <f ca="true">+IF(OFFSET('Sanitation Data'!$E$32,0,10*ROW('Sanitation Data'!E113))="","",OFFSET('Sanitation Data'!$E$32,0,10*ROW('Sanitation Data'!E113)))</f>
        <v/>
      </c>
      <c r="CU119" s="297" t="str">
        <f ca="true">+IF(OFFSET('Sanitation Data'!$F$28,0,10*ROW('Sanitation Data'!F113))="","",OFFSET('Sanitation Data'!$F$28,0,10*ROW('Sanitation Data'!F113)))</f>
        <v/>
      </c>
      <c r="CV119" s="297" t="str">
        <f ca="true">+IF(OFFSET('Sanitation Data'!$F$29,0,10*ROW('Sanitation Data'!F113))="","",OFFSET('Sanitation Data'!$F$29,0,10*ROW('Sanitation Data'!F113)))</f>
        <v/>
      </c>
      <c r="CW119" s="297" t="str">
        <f ca="true">+IF(OFFSET('Sanitation Data'!$F$30,0,10*ROW('Sanitation Data'!F113))="","",OFFSET('Sanitation Data'!$F$30,0,10*ROW('Sanitation Data'!F113)))</f>
        <v/>
      </c>
      <c r="CX119" s="297" t="str">
        <f ca="true">+IF(OFFSET('Sanitation Data'!$F$31,0,10*ROW('Sanitation Data'!F113))="","",OFFSET('Sanitation Data'!$F$31,0,10*ROW('Sanitation Data'!F113)))</f>
        <v/>
      </c>
      <c r="CY119" s="297" t="str">
        <f ca="true">+IF(OFFSET('Sanitation Data'!$F$32,0,10*ROW('Sanitation Data'!F113))="","",OFFSET('Sanitation Data'!$F$32,0,10*ROW('Sanitation Data'!F113)))</f>
        <v/>
      </c>
      <c r="CZ119" s="297" t="str">
        <f ca="true">+IF(OFFSET('Sanitation Data'!$G$28,0,10*ROW('Sanitation Data'!G113))="","",OFFSET('Sanitation Data'!$G$28,0,10*ROW('Sanitation Data'!G113)))</f>
        <v/>
      </c>
      <c r="DA119" s="297" t="str">
        <f ca="true">+IF(OFFSET('Sanitation Data'!$G$29,0,10*ROW('Sanitation Data'!G113))="","",OFFSET('Sanitation Data'!$G$29,0,10*ROW('Sanitation Data'!G113)))</f>
        <v/>
      </c>
      <c r="DB119" s="297" t="str">
        <f ca="true">+IF(OFFSET('Sanitation Data'!$G$30,0,10*ROW('Sanitation Data'!G113))="","",OFFSET('Sanitation Data'!$G$30,0,10*ROW('Sanitation Data'!G113)))</f>
        <v/>
      </c>
      <c r="DC119" s="297" t="str">
        <f ca="true">+IF(OFFSET('Sanitation Data'!$G$31,0,10*ROW('Sanitation Data'!G113))="","",OFFSET('Sanitation Data'!$G$31,0,10*ROW('Sanitation Data'!G113)))</f>
        <v/>
      </c>
      <c r="DD119" s="297" t="str">
        <f ca="true">+IF(OFFSET('Sanitation Data'!$G$32,0,10*ROW('Sanitation Data'!G113))="","",OFFSET('Sanitation Data'!$G$32,0,10*ROW('Sanitation Data'!G113)))</f>
        <v/>
      </c>
      <c r="DE119" s="297" t="str">
        <f ca="true">+IF(OFFSET('Sanitation Data'!$H$28,0,10*ROW('Sanitation Data'!H113))="","",OFFSET('Sanitation Data'!$H$28,0,10*ROW('Sanitation Data'!H113)))</f>
        <v/>
      </c>
      <c r="DF119" s="297" t="str">
        <f ca="true">+IF(OFFSET('Sanitation Data'!$H$29,0,10*ROW('Sanitation Data'!H113))="","",OFFSET('Sanitation Data'!$H$29,0,10*ROW('Sanitation Data'!H113)))</f>
        <v/>
      </c>
      <c r="DG119" s="297" t="str">
        <f ca="true">+IF(OFFSET('Sanitation Data'!$H$30,0,10*ROW('Sanitation Data'!H113))="","",OFFSET('Sanitation Data'!$H$30,0,10*ROW('Sanitation Data'!H113)))</f>
        <v/>
      </c>
      <c r="DH119" s="297" t="str">
        <f ca="true">+IF(OFFSET('Sanitation Data'!$H$31,0,10*ROW('Sanitation Data'!H113))="","",OFFSET('Sanitation Data'!$H$31,0,10*ROW('Sanitation Data'!H113)))</f>
        <v/>
      </c>
      <c r="DI119" s="297" t="str">
        <f ca="true">+IF(OFFSET('Sanitation Data'!$H$32,0,10*ROW('Sanitation Data'!H113))="","",OFFSET('Sanitation Data'!$H$32,0,10*ROW('Sanitation Data'!H113)))</f>
        <v/>
      </c>
      <c r="DJ119" s="297" t="str">
        <f ca="true">+IF(OFFSET('Sanitation Data'!$I$28,0,10*ROW('Sanitation Data'!I113))="","",OFFSET('Sanitation Data'!$I$28,0,10*ROW('Sanitation Data'!I113)))</f>
        <v/>
      </c>
      <c r="DK119" s="297" t="str">
        <f ca="true">+IF(OFFSET('Sanitation Data'!$I$29,0,10*ROW('Sanitation Data'!I113))="","",OFFSET('Sanitation Data'!$I$29,0,10*ROW('Sanitation Data'!I113)))</f>
        <v/>
      </c>
      <c r="DL119" s="297" t="str">
        <f ca="true">+IF(OFFSET('Sanitation Data'!$I$30,0,10*ROW('Sanitation Data'!I113))="","",OFFSET('Sanitation Data'!$I$30,0,10*ROW('Sanitation Data'!I113)))</f>
        <v/>
      </c>
      <c r="DM119" s="297" t="str">
        <f ca="true">+IF(OFFSET('Sanitation Data'!$I$31,0,10*ROW('Sanitation Data'!I113))="","",OFFSET('Sanitation Data'!$I$31,0,10*ROW('Sanitation Data'!I113)))</f>
        <v/>
      </c>
      <c r="DN119" s="297" t="str">
        <f ca="true">+IF(OFFSET('Sanitation Data'!$I$32,0,10*ROW('Sanitation Data'!I113))="","",OFFSET('Sanitation Data'!$I$32,0,10*ROW('Sanitation Data'!I113)))</f>
        <v/>
      </c>
      <c r="DO119" s="297" t="str">
        <f ca="true">+IF(OFFSET('Hygiene Data'!$D$11,0,10*ROW('Hygiene Data'!D113))="","",OFFSET('Hygiene Data'!$D$11,0,10*ROW('Hygiene Data'!D113)))</f>
        <v/>
      </c>
      <c r="DP119" s="297" t="str">
        <f ca="true">+IF(OFFSET('Hygiene Data'!$D$12,0,10*ROW('Hygiene Data'!D113))="","",OFFSET('Hygiene Data'!$D$12,0,10*ROW('Hygiene Data'!D113)))</f>
        <v/>
      </c>
      <c r="DQ119" s="297" t="str">
        <f ca="true">+IF(OFFSET('Hygiene Data'!$D$13,0,10*ROW('Hygiene Data'!D113))="","",OFFSET('Hygiene Data'!$D$13,0,10*ROW('Hygiene Data'!D113)))</f>
        <v/>
      </c>
      <c r="DR119" s="297" t="str">
        <f ca="true">+IF(OFFSET('Hygiene Data'!$E$11,0,10*ROW('Hygiene Data'!E113))="","",OFFSET('Hygiene Data'!$E$11,0,10*ROW('Hygiene Data'!E113)))</f>
        <v/>
      </c>
      <c r="DS119" s="297" t="str">
        <f ca="true">+IF(OFFSET('Hygiene Data'!$E$12,0,10*ROW('Hygiene Data'!E113))="","",OFFSET('Hygiene Data'!$E$12,0,10*ROW('Hygiene Data'!E113)))</f>
        <v/>
      </c>
      <c r="DT119" s="297" t="str">
        <f ca="true">+IF(OFFSET('Hygiene Data'!$E$13,0,10*ROW('Hygiene Data'!E113))="","",OFFSET('Hygiene Data'!$E$13,0,10*ROW('Hygiene Data'!E113)))</f>
        <v/>
      </c>
      <c r="DU119" s="297" t="str">
        <f ca="true">+IF(OFFSET('Hygiene Data'!$F$11,0,10*ROW('Hygiene Data'!F113))="","",OFFSET('Hygiene Data'!$F$11,0,10*ROW('Hygiene Data'!F113)))</f>
        <v/>
      </c>
      <c r="DV119" s="297" t="str">
        <f ca="true">+IF(OFFSET('Hygiene Data'!$F$12,0,10*ROW('Hygiene Data'!F113))="","",OFFSET('Hygiene Data'!$F$12,0,10*ROW('Hygiene Data'!F113)))</f>
        <v/>
      </c>
      <c r="DW119" s="297" t="str">
        <f ca="true">+IF(OFFSET('Hygiene Data'!$F$13,0,10*ROW('Hygiene Data'!F113))="","",OFFSET('Hygiene Data'!$F$13,0,10*ROW('Hygiene Data'!F113)))</f>
        <v/>
      </c>
      <c r="DX119" s="297" t="str">
        <f ca="true">+IF(OFFSET('Hygiene Data'!$G$11,0,10*ROW('Hygiene Data'!G113))="","",OFFSET('Hygiene Data'!$G$11,0,10*ROW('Hygiene Data'!G113)))</f>
        <v/>
      </c>
      <c r="DY119" s="297" t="str">
        <f ca="true">+IF(OFFSET('Hygiene Data'!$G$12,0,10*ROW('Hygiene Data'!G113))="","",OFFSET('Hygiene Data'!$G$12,0,10*ROW('Hygiene Data'!G113)))</f>
        <v/>
      </c>
      <c r="DZ119" s="297" t="str">
        <f ca="true">+IF(OFFSET('Hygiene Data'!$G$13,0,10*ROW('Hygiene Data'!G113))="","",OFFSET('Hygiene Data'!$G$13,0,10*ROW('Hygiene Data'!G113)))</f>
        <v/>
      </c>
      <c r="EA119" s="297" t="str">
        <f ca="true">+IF(OFFSET('Hygiene Data'!$H$11,0,10*ROW('Hygiene Data'!H113))="","",OFFSET('Hygiene Data'!$H$11,0,10*ROW('Hygiene Data'!H113)))</f>
        <v/>
      </c>
      <c r="EB119" s="297" t="str">
        <f ca="true">+IF(OFFSET('Hygiene Data'!$H$12,0,10*ROW('Hygiene Data'!H113))="","",OFFSET('Hygiene Data'!$H$12,0,10*ROW('Hygiene Data'!H113)))</f>
        <v/>
      </c>
      <c r="EC119" s="297" t="str">
        <f ca="true">+IF(OFFSET('Hygiene Data'!$H$13,0,10*ROW('Hygiene Data'!H113))="","",OFFSET('Hygiene Data'!$H$13,0,10*ROW('Hygiene Data'!H113)))</f>
        <v/>
      </c>
      <c r="ED119" s="297" t="str">
        <f ca="true">+IF(OFFSET('Hygiene Data'!$I$11,0,10*ROW('Hygiene Data'!I113))="","",OFFSET('Hygiene Data'!$I$11,0,10*ROW('Hygiene Data'!I113)))</f>
        <v/>
      </c>
      <c r="EE119" s="297" t="str">
        <f ca="true">+IF(OFFSET('Hygiene Data'!$I$12,0,10*ROW('Hygiene Data'!I113))="","",OFFSET('Hygiene Data'!$I$12,0,10*ROW('Hygiene Data'!I113)))</f>
        <v/>
      </c>
      <c r="EF119" s="29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7"/>
      <c r="BS120" s="297" t="str">
        <f ca="true">+IF(OFFSET('Water Data'!$D$27,0,10*ROW('Water Data'!D114))="","",OFFSET('Water Data'!$D$27,0,10*ROW('Water Data'!D114)))</f>
        <v/>
      </c>
      <c r="BT120" s="297" t="str">
        <f ca="true">+IF(OFFSET('Water Data'!$D$28,0,10*ROW('Water Data'!D114))="","",OFFSET('Water Data'!$D$28,0,10*ROW('Water Data'!D114)))</f>
        <v/>
      </c>
      <c r="BU120" s="297" t="str">
        <f ca="true">+IF(OFFSET('Water Data'!$D$29,0,10*ROW('Water Data'!D114))="","",OFFSET('Water Data'!$D$29,0,10*ROW('Water Data'!D114)))</f>
        <v/>
      </c>
      <c r="BV120" s="297" t="str">
        <f ca="true">+IF(OFFSET('Water Data'!$E$27,0,10*ROW('Water Data'!E114))="","",OFFSET('Water Data'!$E$27,0,10*ROW('Water Data'!E114)))</f>
        <v/>
      </c>
      <c r="BW120" s="297" t="str">
        <f ca="true">+IF(OFFSET('Water Data'!$E$28,0,10*ROW('Water Data'!E114))="","",OFFSET('Water Data'!$E$28,0,10*ROW('Water Data'!E114)))</f>
        <v/>
      </c>
      <c r="BX120" s="297" t="str">
        <f ca="true">+IF(OFFSET('Water Data'!$E$29,0,10*ROW('Water Data'!E114))="","",OFFSET('Water Data'!$E$29,0,10*ROW('Water Data'!E114)))</f>
        <v/>
      </c>
      <c r="BY120" s="297" t="str">
        <f ca="true">+IF(OFFSET('Water Data'!$F$27,0,10*ROW('Water Data'!F114))="","",OFFSET('Water Data'!$F$27,0,10*ROW('Water Data'!F114)))</f>
        <v/>
      </c>
      <c r="BZ120" s="297" t="str">
        <f ca="true">+IF(OFFSET('Water Data'!$F$28,0,10*ROW('Water Data'!F114))="","",OFFSET('Water Data'!$F$28,0,10*ROW('Water Data'!F114)))</f>
        <v/>
      </c>
      <c r="CA120" s="297" t="str">
        <f ca="true">+IF(OFFSET('Water Data'!$F$29,0,10*ROW('Water Data'!F114))="","",OFFSET('Water Data'!$F$29,0,10*ROW('Water Data'!F114)))</f>
        <v/>
      </c>
      <c r="CB120" s="297" t="str">
        <f ca="true">+IF(OFFSET('Water Data'!$G$27,0,10*ROW('Water Data'!G114))="","",OFFSET('Water Data'!$G$27,0,10*ROW('Water Data'!G114)))</f>
        <v/>
      </c>
      <c r="CC120" s="297" t="str">
        <f ca="true">+IF(OFFSET('Water Data'!$G$28,0,10*ROW('Water Data'!G114))="","",OFFSET('Water Data'!$G$28,0,10*ROW('Water Data'!G114)))</f>
        <v/>
      </c>
      <c r="CD120" s="297" t="str">
        <f ca="true">+IF(OFFSET('Water Data'!$G$29,0,10*ROW('Water Data'!G114))="","",OFFSET('Water Data'!$G$29,0,10*ROW('Water Data'!G114)))</f>
        <v/>
      </c>
      <c r="CE120" s="297" t="str">
        <f ca="true">+IF(OFFSET('Water Data'!$H$27,0,10*ROW('Water Data'!H114))="","",OFFSET('Water Data'!$H$27,0,10*ROW('Water Data'!H114)))</f>
        <v/>
      </c>
      <c r="CF120" s="297" t="str">
        <f ca="true">+IF(OFFSET('Water Data'!$H$28,0,10*ROW('Water Data'!H114))="","",OFFSET('Water Data'!$H$28,0,10*ROW('Water Data'!H114)))</f>
        <v/>
      </c>
      <c r="CG120" s="297" t="str">
        <f ca="true">+IF(OFFSET('Water Data'!$H$29,0,10*ROW('Water Data'!H114))="","",OFFSET('Water Data'!$H$29,0,10*ROW('Water Data'!H114)))</f>
        <v/>
      </c>
      <c r="CH120" s="297" t="str">
        <f ca="true">+IF(OFFSET('Water Data'!$I$27,0,10*ROW('Water Data'!I114))="","",OFFSET('Water Data'!$I$27,0,10*ROW('Water Data'!I114)))</f>
        <v/>
      </c>
      <c r="CI120" s="297" t="str">
        <f ca="true">+IF(OFFSET('Water Data'!$I$28,0,10*ROW('Water Data'!I114))="","",OFFSET('Water Data'!$I$28,0,10*ROW('Water Data'!I114)))</f>
        <v/>
      </c>
      <c r="CJ120" s="297" t="str">
        <f ca="true">+IF(OFFSET('Water Data'!$I$29,0,10*ROW('Water Data'!I114))="","",OFFSET('Water Data'!$I$29,0,10*ROW('Water Data'!I114)))</f>
        <v/>
      </c>
      <c r="CK120" s="297" t="str">
        <f ca="true">+IF(OFFSET('Sanitation Data'!$D$28,0,10*ROW('Sanitation Data'!D114))="","",OFFSET('Sanitation Data'!$D$28,0,10*ROW('Sanitation Data'!D114)))</f>
        <v/>
      </c>
      <c r="CL120" s="297" t="str">
        <f ca="true">+IF(OFFSET('Sanitation Data'!$D$29,0,10*ROW('Sanitation Data'!D114))="","",OFFSET('Sanitation Data'!$D$29,0,10*ROW('Sanitation Data'!D114)))</f>
        <v/>
      </c>
      <c r="CM120" s="297" t="str">
        <f ca="true">+IF(OFFSET('Sanitation Data'!$D$30,0,10*ROW('Sanitation Data'!D114))="","",OFFSET('Sanitation Data'!$D$30,0,10*ROW('Sanitation Data'!D114)))</f>
        <v/>
      </c>
      <c r="CN120" s="297" t="str">
        <f ca="true">+IF(OFFSET('Sanitation Data'!$D$31,0,10*ROW('Sanitation Data'!D114))="","",OFFSET('Sanitation Data'!$D$31,0,10*ROW('Sanitation Data'!D114)))</f>
        <v/>
      </c>
      <c r="CO120" s="297" t="str">
        <f ca="true">+IF(OFFSET('Sanitation Data'!$D$32,0,10*ROW('Sanitation Data'!D114))="","",OFFSET('Sanitation Data'!$D$32,0,10*ROW('Sanitation Data'!D114)))</f>
        <v/>
      </c>
      <c r="CP120" s="297" t="str">
        <f ca="true">+IF(OFFSET('Sanitation Data'!$E$28,0,10*ROW('Sanitation Data'!E114))="","",OFFSET('Sanitation Data'!$E$28,0,10*ROW('Sanitation Data'!E114)))</f>
        <v/>
      </c>
      <c r="CQ120" s="297" t="str">
        <f ca="true">+IF(OFFSET('Sanitation Data'!$E$29,0,10*ROW('Sanitation Data'!E114))="","",OFFSET('Sanitation Data'!$E$29,0,10*ROW('Sanitation Data'!E114)))</f>
        <v/>
      </c>
      <c r="CR120" s="297" t="str">
        <f ca="true">+IF(OFFSET('Sanitation Data'!$E$30,0,10*ROW('Sanitation Data'!E114))="","",OFFSET('Sanitation Data'!$E$30,0,10*ROW('Sanitation Data'!E114)))</f>
        <v/>
      </c>
      <c r="CS120" s="297" t="str">
        <f ca="true">+IF(OFFSET('Sanitation Data'!$E$31,0,10*ROW('Sanitation Data'!E114))="","",OFFSET('Sanitation Data'!$E$31,0,10*ROW('Sanitation Data'!E114)))</f>
        <v/>
      </c>
      <c r="CT120" s="297" t="str">
        <f ca="true">+IF(OFFSET('Sanitation Data'!$E$32,0,10*ROW('Sanitation Data'!E114))="","",OFFSET('Sanitation Data'!$E$32,0,10*ROW('Sanitation Data'!E114)))</f>
        <v/>
      </c>
      <c r="CU120" s="297" t="str">
        <f ca="true">+IF(OFFSET('Sanitation Data'!$F$28,0,10*ROW('Sanitation Data'!F114))="","",OFFSET('Sanitation Data'!$F$28,0,10*ROW('Sanitation Data'!F114)))</f>
        <v/>
      </c>
      <c r="CV120" s="297" t="str">
        <f ca="true">+IF(OFFSET('Sanitation Data'!$F$29,0,10*ROW('Sanitation Data'!F114))="","",OFFSET('Sanitation Data'!$F$29,0,10*ROW('Sanitation Data'!F114)))</f>
        <v/>
      </c>
      <c r="CW120" s="297" t="str">
        <f ca="true">+IF(OFFSET('Sanitation Data'!$F$30,0,10*ROW('Sanitation Data'!F114))="","",OFFSET('Sanitation Data'!$F$30,0,10*ROW('Sanitation Data'!F114)))</f>
        <v/>
      </c>
      <c r="CX120" s="297" t="str">
        <f ca="true">+IF(OFFSET('Sanitation Data'!$F$31,0,10*ROW('Sanitation Data'!F114))="","",OFFSET('Sanitation Data'!$F$31,0,10*ROW('Sanitation Data'!F114)))</f>
        <v/>
      </c>
      <c r="CY120" s="297" t="str">
        <f ca="true">+IF(OFFSET('Sanitation Data'!$F$32,0,10*ROW('Sanitation Data'!F114))="","",OFFSET('Sanitation Data'!$F$32,0,10*ROW('Sanitation Data'!F114)))</f>
        <v/>
      </c>
      <c r="CZ120" s="297" t="str">
        <f ca="true">+IF(OFFSET('Sanitation Data'!$G$28,0,10*ROW('Sanitation Data'!G114))="","",OFFSET('Sanitation Data'!$G$28,0,10*ROW('Sanitation Data'!G114)))</f>
        <v/>
      </c>
      <c r="DA120" s="297" t="str">
        <f ca="true">+IF(OFFSET('Sanitation Data'!$G$29,0,10*ROW('Sanitation Data'!G114))="","",OFFSET('Sanitation Data'!$G$29,0,10*ROW('Sanitation Data'!G114)))</f>
        <v/>
      </c>
      <c r="DB120" s="297" t="str">
        <f ca="true">+IF(OFFSET('Sanitation Data'!$G$30,0,10*ROW('Sanitation Data'!G114))="","",OFFSET('Sanitation Data'!$G$30,0,10*ROW('Sanitation Data'!G114)))</f>
        <v/>
      </c>
      <c r="DC120" s="297" t="str">
        <f ca="true">+IF(OFFSET('Sanitation Data'!$G$31,0,10*ROW('Sanitation Data'!G114))="","",OFFSET('Sanitation Data'!$G$31,0,10*ROW('Sanitation Data'!G114)))</f>
        <v/>
      </c>
      <c r="DD120" s="297" t="str">
        <f ca="true">+IF(OFFSET('Sanitation Data'!$G$32,0,10*ROW('Sanitation Data'!G114))="","",OFFSET('Sanitation Data'!$G$32,0,10*ROW('Sanitation Data'!G114)))</f>
        <v/>
      </c>
      <c r="DE120" s="297" t="str">
        <f ca="true">+IF(OFFSET('Sanitation Data'!$H$28,0,10*ROW('Sanitation Data'!H114))="","",OFFSET('Sanitation Data'!$H$28,0,10*ROW('Sanitation Data'!H114)))</f>
        <v/>
      </c>
      <c r="DF120" s="297" t="str">
        <f ca="true">+IF(OFFSET('Sanitation Data'!$H$29,0,10*ROW('Sanitation Data'!H114))="","",OFFSET('Sanitation Data'!$H$29,0,10*ROW('Sanitation Data'!H114)))</f>
        <v/>
      </c>
      <c r="DG120" s="297" t="str">
        <f ca="true">+IF(OFFSET('Sanitation Data'!$H$30,0,10*ROW('Sanitation Data'!H114))="","",OFFSET('Sanitation Data'!$H$30,0,10*ROW('Sanitation Data'!H114)))</f>
        <v/>
      </c>
      <c r="DH120" s="297" t="str">
        <f ca="true">+IF(OFFSET('Sanitation Data'!$H$31,0,10*ROW('Sanitation Data'!H114))="","",OFFSET('Sanitation Data'!$H$31,0,10*ROW('Sanitation Data'!H114)))</f>
        <v/>
      </c>
      <c r="DI120" s="297" t="str">
        <f ca="true">+IF(OFFSET('Sanitation Data'!$H$32,0,10*ROW('Sanitation Data'!H114))="","",OFFSET('Sanitation Data'!$H$32,0,10*ROW('Sanitation Data'!H114)))</f>
        <v/>
      </c>
      <c r="DJ120" s="297" t="str">
        <f ca="true">+IF(OFFSET('Sanitation Data'!$I$28,0,10*ROW('Sanitation Data'!I114))="","",OFFSET('Sanitation Data'!$I$28,0,10*ROW('Sanitation Data'!I114)))</f>
        <v/>
      </c>
      <c r="DK120" s="297" t="str">
        <f ca="true">+IF(OFFSET('Sanitation Data'!$I$29,0,10*ROW('Sanitation Data'!I114))="","",OFFSET('Sanitation Data'!$I$29,0,10*ROW('Sanitation Data'!I114)))</f>
        <v/>
      </c>
      <c r="DL120" s="297" t="str">
        <f ca="true">+IF(OFFSET('Sanitation Data'!$I$30,0,10*ROW('Sanitation Data'!I114))="","",OFFSET('Sanitation Data'!$I$30,0,10*ROW('Sanitation Data'!I114)))</f>
        <v/>
      </c>
      <c r="DM120" s="297" t="str">
        <f ca="true">+IF(OFFSET('Sanitation Data'!$I$31,0,10*ROW('Sanitation Data'!I114))="","",OFFSET('Sanitation Data'!$I$31,0,10*ROW('Sanitation Data'!I114)))</f>
        <v/>
      </c>
      <c r="DN120" s="297" t="str">
        <f ca="true">+IF(OFFSET('Sanitation Data'!$I$32,0,10*ROW('Sanitation Data'!I114))="","",OFFSET('Sanitation Data'!$I$32,0,10*ROW('Sanitation Data'!I114)))</f>
        <v/>
      </c>
      <c r="DO120" s="297" t="str">
        <f ca="true">+IF(OFFSET('Hygiene Data'!$D$11,0,10*ROW('Hygiene Data'!D114))="","",OFFSET('Hygiene Data'!$D$11,0,10*ROW('Hygiene Data'!D114)))</f>
        <v/>
      </c>
      <c r="DP120" s="297" t="str">
        <f ca="true">+IF(OFFSET('Hygiene Data'!$D$12,0,10*ROW('Hygiene Data'!D114))="","",OFFSET('Hygiene Data'!$D$12,0,10*ROW('Hygiene Data'!D114)))</f>
        <v/>
      </c>
      <c r="DQ120" s="297" t="str">
        <f ca="true">+IF(OFFSET('Hygiene Data'!$D$13,0,10*ROW('Hygiene Data'!D114))="","",OFFSET('Hygiene Data'!$D$13,0,10*ROW('Hygiene Data'!D114)))</f>
        <v/>
      </c>
      <c r="DR120" s="297" t="str">
        <f ca="true">+IF(OFFSET('Hygiene Data'!$E$11,0,10*ROW('Hygiene Data'!E114))="","",OFFSET('Hygiene Data'!$E$11,0,10*ROW('Hygiene Data'!E114)))</f>
        <v/>
      </c>
      <c r="DS120" s="297" t="str">
        <f ca="true">+IF(OFFSET('Hygiene Data'!$E$12,0,10*ROW('Hygiene Data'!E114))="","",OFFSET('Hygiene Data'!$E$12,0,10*ROW('Hygiene Data'!E114)))</f>
        <v/>
      </c>
      <c r="DT120" s="297" t="str">
        <f ca="true">+IF(OFFSET('Hygiene Data'!$E$13,0,10*ROW('Hygiene Data'!E114))="","",OFFSET('Hygiene Data'!$E$13,0,10*ROW('Hygiene Data'!E114)))</f>
        <v/>
      </c>
      <c r="DU120" s="297" t="str">
        <f ca="true">+IF(OFFSET('Hygiene Data'!$F$11,0,10*ROW('Hygiene Data'!F114))="","",OFFSET('Hygiene Data'!$F$11,0,10*ROW('Hygiene Data'!F114)))</f>
        <v/>
      </c>
      <c r="DV120" s="297" t="str">
        <f ca="true">+IF(OFFSET('Hygiene Data'!$F$12,0,10*ROW('Hygiene Data'!F114))="","",OFFSET('Hygiene Data'!$F$12,0,10*ROW('Hygiene Data'!F114)))</f>
        <v/>
      </c>
      <c r="DW120" s="297" t="str">
        <f ca="true">+IF(OFFSET('Hygiene Data'!$F$13,0,10*ROW('Hygiene Data'!F114))="","",OFFSET('Hygiene Data'!$F$13,0,10*ROW('Hygiene Data'!F114)))</f>
        <v/>
      </c>
      <c r="DX120" s="297" t="str">
        <f ca="true">+IF(OFFSET('Hygiene Data'!$G$11,0,10*ROW('Hygiene Data'!G114))="","",OFFSET('Hygiene Data'!$G$11,0,10*ROW('Hygiene Data'!G114)))</f>
        <v/>
      </c>
      <c r="DY120" s="297" t="str">
        <f ca="true">+IF(OFFSET('Hygiene Data'!$G$12,0,10*ROW('Hygiene Data'!G114))="","",OFFSET('Hygiene Data'!$G$12,0,10*ROW('Hygiene Data'!G114)))</f>
        <v/>
      </c>
      <c r="DZ120" s="297" t="str">
        <f ca="true">+IF(OFFSET('Hygiene Data'!$G$13,0,10*ROW('Hygiene Data'!G114))="","",OFFSET('Hygiene Data'!$G$13,0,10*ROW('Hygiene Data'!G114)))</f>
        <v/>
      </c>
      <c r="EA120" s="297" t="str">
        <f ca="true">+IF(OFFSET('Hygiene Data'!$H$11,0,10*ROW('Hygiene Data'!H114))="","",OFFSET('Hygiene Data'!$H$11,0,10*ROW('Hygiene Data'!H114)))</f>
        <v/>
      </c>
      <c r="EB120" s="297" t="str">
        <f ca="true">+IF(OFFSET('Hygiene Data'!$H$12,0,10*ROW('Hygiene Data'!H114))="","",OFFSET('Hygiene Data'!$H$12,0,10*ROW('Hygiene Data'!H114)))</f>
        <v/>
      </c>
      <c r="EC120" s="297" t="str">
        <f ca="true">+IF(OFFSET('Hygiene Data'!$H$13,0,10*ROW('Hygiene Data'!H114))="","",OFFSET('Hygiene Data'!$H$13,0,10*ROW('Hygiene Data'!H114)))</f>
        <v/>
      </c>
      <c r="ED120" s="297" t="str">
        <f ca="true">+IF(OFFSET('Hygiene Data'!$I$11,0,10*ROW('Hygiene Data'!I114))="","",OFFSET('Hygiene Data'!$I$11,0,10*ROW('Hygiene Data'!I114)))</f>
        <v/>
      </c>
      <c r="EE120" s="297" t="str">
        <f ca="true">+IF(OFFSET('Hygiene Data'!$I$12,0,10*ROW('Hygiene Data'!I114))="","",OFFSET('Hygiene Data'!$I$12,0,10*ROW('Hygiene Data'!I114)))</f>
        <v/>
      </c>
      <c r="EF120" s="29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7"/>
      <c r="BS121" s="297" t="str">
        <f ca="true">+IF(OFFSET('Water Data'!$D$27,0,10*ROW('Water Data'!D115))="","",OFFSET('Water Data'!$D$27,0,10*ROW('Water Data'!D115)))</f>
        <v/>
      </c>
      <c r="BT121" s="297" t="str">
        <f ca="true">+IF(OFFSET('Water Data'!$D$28,0,10*ROW('Water Data'!D115))="","",OFFSET('Water Data'!$D$28,0,10*ROW('Water Data'!D115)))</f>
        <v/>
      </c>
      <c r="BU121" s="297" t="str">
        <f ca="true">+IF(OFFSET('Water Data'!$D$29,0,10*ROW('Water Data'!D115))="","",OFFSET('Water Data'!$D$29,0,10*ROW('Water Data'!D115)))</f>
        <v/>
      </c>
      <c r="BV121" s="297" t="str">
        <f ca="true">+IF(OFFSET('Water Data'!$E$27,0,10*ROW('Water Data'!E115))="","",OFFSET('Water Data'!$E$27,0,10*ROW('Water Data'!E115)))</f>
        <v/>
      </c>
      <c r="BW121" s="297" t="str">
        <f ca="true">+IF(OFFSET('Water Data'!$E$28,0,10*ROW('Water Data'!E115))="","",OFFSET('Water Data'!$E$28,0,10*ROW('Water Data'!E115)))</f>
        <v/>
      </c>
      <c r="BX121" s="297" t="str">
        <f ca="true">+IF(OFFSET('Water Data'!$E$29,0,10*ROW('Water Data'!E115))="","",OFFSET('Water Data'!$E$29,0,10*ROW('Water Data'!E115)))</f>
        <v/>
      </c>
      <c r="BY121" s="297" t="str">
        <f ca="true">+IF(OFFSET('Water Data'!$F$27,0,10*ROW('Water Data'!F115))="","",OFFSET('Water Data'!$F$27,0,10*ROW('Water Data'!F115)))</f>
        <v/>
      </c>
      <c r="BZ121" s="297" t="str">
        <f ca="true">+IF(OFFSET('Water Data'!$F$28,0,10*ROW('Water Data'!F115))="","",OFFSET('Water Data'!$F$28,0,10*ROW('Water Data'!F115)))</f>
        <v/>
      </c>
      <c r="CA121" s="297" t="str">
        <f ca="true">+IF(OFFSET('Water Data'!$F$29,0,10*ROW('Water Data'!F115))="","",OFFSET('Water Data'!$F$29,0,10*ROW('Water Data'!F115)))</f>
        <v/>
      </c>
      <c r="CB121" s="297" t="str">
        <f ca="true">+IF(OFFSET('Water Data'!$G$27,0,10*ROW('Water Data'!G115))="","",OFFSET('Water Data'!$G$27,0,10*ROW('Water Data'!G115)))</f>
        <v/>
      </c>
      <c r="CC121" s="297" t="str">
        <f ca="true">+IF(OFFSET('Water Data'!$G$28,0,10*ROW('Water Data'!G115))="","",OFFSET('Water Data'!$G$28,0,10*ROW('Water Data'!G115)))</f>
        <v/>
      </c>
      <c r="CD121" s="297" t="str">
        <f ca="true">+IF(OFFSET('Water Data'!$G$29,0,10*ROW('Water Data'!G115))="","",OFFSET('Water Data'!$G$29,0,10*ROW('Water Data'!G115)))</f>
        <v/>
      </c>
      <c r="CE121" s="297" t="str">
        <f ca="true">+IF(OFFSET('Water Data'!$H$27,0,10*ROW('Water Data'!H115))="","",OFFSET('Water Data'!$H$27,0,10*ROW('Water Data'!H115)))</f>
        <v/>
      </c>
      <c r="CF121" s="297" t="str">
        <f ca="true">+IF(OFFSET('Water Data'!$H$28,0,10*ROW('Water Data'!H115))="","",OFFSET('Water Data'!$H$28,0,10*ROW('Water Data'!H115)))</f>
        <v/>
      </c>
      <c r="CG121" s="297" t="str">
        <f ca="true">+IF(OFFSET('Water Data'!$H$29,0,10*ROW('Water Data'!H115))="","",OFFSET('Water Data'!$H$29,0,10*ROW('Water Data'!H115)))</f>
        <v/>
      </c>
      <c r="CH121" s="297" t="str">
        <f ca="true">+IF(OFFSET('Water Data'!$I$27,0,10*ROW('Water Data'!I115))="","",OFFSET('Water Data'!$I$27,0,10*ROW('Water Data'!I115)))</f>
        <v/>
      </c>
      <c r="CI121" s="297" t="str">
        <f ca="true">+IF(OFFSET('Water Data'!$I$28,0,10*ROW('Water Data'!I115))="","",OFFSET('Water Data'!$I$28,0,10*ROW('Water Data'!I115)))</f>
        <v/>
      </c>
      <c r="CJ121" s="297" t="str">
        <f ca="true">+IF(OFFSET('Water Data'!$I$29,0,10*ROW('Water Data'!I115))="","",OFFSET('Water Data'!$I$29,0,10*ROW('Water Data'!I115)))</f>
        <v/>
      </c>
      <c r="CK121" s="297" t="str">
        <f ca="true">+IF(OFFSET('Sanitation Data'!$D$28,0,10*ROW('Sanitation Data'!D115))="","",OFFSET('Sanitation Data'!$D$28,0,10*ROW('Sanitation Data'!D115)))</f>
        <v/>
      </c>
      <c r="CL121" s="297" t="str">
        <f ca="true">+IF(OFFSET('Sanitation Data'!$D$29,0,10*ROW('Sanitation Data'!D115))="","",OFFSET('Sanitation Data'!$D$29,0,10*ROW('Sanitation Data'!D115)))</f>
        <v/>
      </c>
      <c r="CM121" s="297" t="str">
        <f ca="true">+IF(OFFSET('Sanitation Data'!$D$30,0,10*ROW('Sanitation Data'!D115))="","",OFFSET('Sanitation Data'!$D$30,0,10*ROW('Sanitation Data'!D115)))</f>
        <v/>
      </c>
      <c r="CN121" s="297" t="str">
        <f ca="true">+IF(OFFSET('Sanitation Data'!$D$31,0,10*ROW('Sanitation Data'!D115))="","",OFFSET('Sanitation Data'!$D$31,0,10*ROW('Sanitation Data'!D115)))</f>
        <v/>
      </c>
      <c r="CO121" s="297" t="str">
        <f ca="true">+IF(OFFSET('Sanitation Data'!$D$32,0,10*ROW('Sanitation Data'!D115))="","",OFFSET('Sanitation Data'!$D$32,0,10*ROW('Sanitation Data'!D115)))</f>
        <v/>
      </c>
      <c r="CP121" s="297" t="str">
        <f ca="true">+IF(OFFSET('Sanitation Data'!$E$28,0,10*ROW('Sanitation Data'!E115))="","",OFFSET('Sanitation Data'!$E$28,0,10*ROW('Sanitation Data'!E115)))</f>
        <v/>
      </c>
      <c r="CQ121" s="297" t="str">
        <f ca="true">+IF(OFFSET('Sanitation Data'!$E$29,0,10*ROW('Sanitation Data'!E115))="","",OFFSET('Sanitation Data'!$E$29,0,10*ROW('Sanitation Data'!E115)))</f>
        <v/>
      </c>
      <c r="CR121" s="297" t="str">
        <f ca="true">+IF(OFFSET('Sanitation Data'!$E$30,0,10*ROW('Sanitation Data'!E115))="","",OFFSET('Sanitation Data'!$E$30,0,10*ROW('Sanitation Data'!E115)))</f>
        <v/>
      </c>
      <c r="CS121" s="297" t="str">
        <f ca="true">+IF(OFFSET('Sanitation Data'!$E$31,0,10*ROW('Sanitation Data'!E115))="","",OFFSET('Sanitation Data'!$E$31,0,10*ROW('Sanitation Data'!E115)))</f>
        <v/>
      </c>
      <c r="CT121" s="297" t="str">
        <f ca="true">+IF(OFFSET('Sanitation Data'!$E$32,0,10*ROW('Sanitation Data'!E115))="","",OFFSET('Sanitation Data'!$E$32,0,10*ROW('Sanitation Data'!E115)))</f>
        <v/>
      </c>
      <c r="CU121" s="297" t="str">
        <f ca="true">+IF(OFFSET('Sanitation Data'!$F$28,0,10*ROW('Sanitation Data'!F115))="","",OFFSET('Sanitation Data'!$F$28,0,10*ROW('Sanitation Data'!F115)))</f>
        <v/>
      </c>
      <c r="CV121" s="297" t="str">
        <f ca="true">+IF(OFFSET('Sanitation Data'!$F$29,0,10*ROW('Sanitation Data'!F115))="","",OFFSET('Sanitation Data'!$F$29,0,10*ROW('Sanitation Data'!F115)))</f>
        <v/>
      </c>
      <c r="CW121" s="297" t="str">
        <f ca="true">+IF(OFFSET('Sanitation Data'!$F$30,0,10*ROW('Sanitation Data'!F115))="","",OFFSET('Sanitation Data'!$F$30,0,10*ROW('Sanitation Data'!F115)))</f>
        <v/>
      </c>
      <c r="CX121" s="297" t="str">
        <f ca="true">+IF(OFFSET('Sanitation Data'!$F$31,0,10*ROW('Sanitation Data'!F115))="","",OFFSET('Sanitation Data'!$F$31,0,10*ROW('Sanitation Data'!F115)))</f>
        <v/>
      </c>
      <c r="CY121" s="297" t="str">
        <f ca="true">+IF(OFFSET('Sanitation Data'!$F$32,0,10*ROW('Sanitation Data'!F115))="","",OFFSET('Sanitation Data'!$F$32,0,10*ROW('Sanitation Data'!F115)))</f>
        <v/>
      </c>
      <c r="CZ121" s="297" t="str">
        <f ca="true">+IF(OFFSET('Sanitation Data'!$G$28,0,10*ROW('Sanitation Data'!G115))="","",OFFSET('Sanitation Data'!$G$28,0,10*ROW('Sanitation Data'!G115)))</f>
        <v/>
      </c>
      <c r="DA121" s="297" t="str">
        <f ca="true">+IF(OFFSET('Sanitation Data'!$G$29,0,10*ROW('Sanitation Data'!G115))="","",OFFSET('Sanitation Data'!$G$29,0,10*ROW('Sanitation Data'!G115)))</f>
        <v/>
      </c>
      <c r="DB121" s="297" t="str">
        <f ca="true">+IF(OFFSET('Sanitation Data'!$G$30,0,10*ROW('Sanitation Data'!G115))="","",OFFSET('Sanitation Data'!$G$30,0,10*ROW('Sanitation Data'!G115)))</f>
        <v/>
      </c>
      <c r="DC121" s="297" t="str">
        <f ca="true">+IF(OFFSET('Sanitation Data'!$G$31,0,10*ROW('Sanitation Data'!G115))="","",OFFSET('Sanitation Data'!$G$31,0,10*ROW('Sanitation Data'!G115)))</f>
        <v/>
      </c>
      <c r="DD121" s="297" t="str">
        <f ca="true">+IF(OFFSET('Sanitation Data'!$G$32,0,10*ROW('Sanitation Data'!G115))="","",OFFSET('Sanitation Data'!$G$32,0,10*ROW('Sanitation Data'!G115)))</f>
        <v/>
      </c>
      <c r="DE121" s="297" t="str">
        <f ca="true">+IF(OFFSET('Sanitation Data'!$H$28,0,10*ROW('Sanitation Data'!H115))="","",OFFSET('Sanitation Data'!$H$28,0,10*ROW('Sanitation Data'!H115)))</f>
        <v/>
      </c>
      <c r="DF121" s="297" t="str">
        <f ca="true">+IF(OFFSET('Sanitation Data'!$H$29,0,10*ROW('Sanitation Data'!H115))="","",OFFSET('Sanitation Data'!$H$29,0,10*ROW('Sanitation Data'!H115)))</f>
        <v/>
      </c>
      <c r="DG121" s="297" t="str">
        <f ca="true">+IF(OFFSET('Sanitation Data'!$H$30,0,10*ROW('Sanitation Data'!H115))="","",OFFSET('Sanitation Data'!$H$30,0,10*ROW('Sanitation Data'!H115)))</f>
        <v/>
      </c>
      <c r="DH121" s="297" t="str">
        <f ca="true">+IF(OFFSET('Sanitation Data'!$H$31,0,10*ROW('Sanitation Data'!H115))="","",OFFSET('Sanitation Data'!$H$31,0,10*ROW('Sanitation Data'!H115)))</f>
        <v/>
      </c>
      <c r="DI121" s="297" t="str">
        <f ca="true">+IF(OFFSET('Sanitation Data'!$H$32,0,10*ROW('Sanitation Data'!H115))="","",OFFSET('Sanitation Data'!$H$32,0,10*ROW('Sanitation Data'!H115)))</f>
        <v/>
      </c>
      <c r="DJ121" s="297" t="str">
        <f ca="true">+IF(OFFSET('Sanitation Data'!$I$28,0,10*ROW('Sanitation Data'!I115))="","",OFFSET('Sanitation Data'!$I$28,0,10*ROW('Sanitation Data'!I115)))</f>
        <v/>
      </c>
      <c r="DK121" s="297" t="str">
        <f ca="true">+IF(OFFSET('Sanitation Data'!$I$29,0,10*ROW('Sanitation Data'!I115))="","",OFFSET('Sanitation Data'!$I$29,0,10*ROW('Sanitation Data'!I115)))</f>
        <v/>
      </c>
      <c r="DL121" s="297" t="str">
        <f ca="true">+IF(OFFSET('Sanitation Data'!$I$30,0,10*ROW('Sanitation Data'!I115))="","",OFFSET('Sanitation Data'!$I$30,0,10*ROW('Sanitation Data'!I115)))</f>
        <v/>
      </c>
      <c r="DM121" s="297" t="str">
        <f ca="true">+IF(OFFSET('Sanitation Data'!$I$31,0,10*ROW('Sanitation Data'!I115))="","",OFFSET('Sanitation Data'!$I$31,0,10*ROW('Sanitation Data'!I115)))</f>
        <v/>
      </c>
      <c r="DN121" s="297" t="str">
        <f ca="true">+IF(OFFSET('Sanitation Data'!$I$32,0,10*ROW('Sanitation Data'!I115))="","",OFFSET('Sanitation Data'!$I$32,0,10*ROW('Sanitation Data'!I115)))</f>
        <v/>
      </c>
      <c r="DO121" s="297" t="str">
        <f ca="true">+IF(OFFSET('Hygiene Data'!$D$11,0,10*ROW('Hygiene Data'!D115))="","",OFFSET('Hygiene Data'!$D$11,0,10*ROW('Hygiene Data'!D115)))</f>
        <v/>
      </c>
      <c r="DP121" s="297" t="str">
        <f ca="true">+IF(OFFSET('Hygiene Data'!$D$12,0,10*ROW('Hygiene Data'!D115))="","",OFFSET('Hygiene Data'!$D$12,0,10*ROW('Hygiene Data'!D115)))</f>
        <v/>
      </c>
      <c r="DQ121" s="297" t="str">
        <f ca="true">+IF(OFFSET('Hygiene Data'!$D$13,0,10*ROW('Hygiene Data'!D115))="","",OFFSET('Hygiene Data'!$D$13,0,10*ROW('Hygiene Data'!D115)))</f>
        <v/>
      </c>
      <c r="DR121" s="297" t="str">
        <f ca="true">+IF(OFFSET('Hygiene Data'!$E$11,0,10*ROW('Hygiene Data'!E115))="","",OFFSET('Hygiene Data'!$E$11,0,10*ROW('Hygiene Data'!E115)))</f>
        <v/>
      </c>
      <c r="DS121" s="297" t="str">
        <f ca="true">+IF(OFFSET('Hygiene Data'!$E$12,0,10*ROW('Hygiene Data'!E115))="","",OFFSET('Hygiene Data'!$E$12,0,10*ROW('Hygiene Data'!E115)))</f>
        <v/>
      </c>
      <c r="DT121" s="297" t="str">
        <f ca="true">+IF(OFFSET('Hygiene Data'!$E$13,0,10*ROW('Hygiene Data'!E115))="","",OFFSET('Hygiene Data'!$E$13,0,10*ROW('Hygiene Data'!E115)))</f>
        <v/>
      </c>
      <c r="DU121" s="297" t="str">
        <f ca="true">+IF(OFFSET('Hygiene Data'!$F$11,0,10*ROW('Hygiene Data'!F115))="","",OFFSET('Hygiene Data'!$F$11,0,10*ROW('Hygiene Data'!F115)))</f>
        <v/>
      </c>
      <c r="DV121" s="297" t="str">
        <f ca="true">+IF(OFFSET('Hygiene Data'!$F$12,0,10*ROW('Hygiene Data'!F115))="","",OFFSET('Hygiene Data'!$F$12,0,10*ROW('Hygiene Data'!F115)))</f>
        <v/>
      </c>
      <c r="DW121" s="297" t="str">
        <f ca="true">+IF(OFFSET('Hygiene Data'!$F$13,0,10*ROW('Hygiene Data'!F115))="","",OFFSET('Hygiene Data'!$F$13,0,10*ROW('Hygiene Data'!F115)))</f>
        <v/>
      </c>
      <c r="DX121" s="297" t="str">
        <f ca="true">+IF(OFFSET('Hygiene Data'!$G$11,0,10*ROW('Hygiene Data'!G115))="","",OFFSET('Hygiene Data'!$G$11,0,10*ROW('Hygiene Data'!G115)))</f>
        <v/>
      </c>
      <c r="DY121" s="297" t="str">
        <f ca="true">+IF(OFFSET('Hygiene Data'!$G$12,0,10*ROW('Hygiene Data'!G115))="","",OFFSET('Hygiene Data'!$G$12,0,10*ROW('Hygiene Data'!G115)))</f>
        <v/>
      </c>
      <c r="DZ121" s="297" t="str">
        <f ca="true">+IF(OFFSET('Hygiene Data'!$G$13,0,10*ROW('Hygiene Data'!G115))="","",OFFSET('Hygiene Data'!$G$13,0,10*ROW('Hygiene Data'!G115)))</f>
        <v/>
      </c>
      <c r="EA121" s="297" t="str">
        <f ca="true">+IF(OFFSET('Hygiene Data'!$H$11,0,10*ROW('Hygiene Data'!H115))="","",OFFSET('Hygiene Data'!$H$11,0,10*ROW('Hygiene Data'!H115)))</f>
        <v/>
      </c>
      <c r="EB121" s="297" t="str">
        <f ca="true">+IF(OFFSET('Hygiene Data'!$H$12,0,10*ROW('Hygiene Data'!H115))="","",OFFSET('Hygiene Data'!$H$12,0,10*ROW('Hygiene Data'!H115)))</f>
        <v/>
      </c>
      <c r="EC121" s="297" t="str">
        <f ca="true">+IF(OFFSET('Hygiene Data'!$H$13,0,10*ROW('Hygiene Data'!H115))="","",OFFSET('Hygiene Data'!$H$13,0,10*ROW('Hygiene Data'!H115)))</f>
        <v/>
      </c>
      <c r="ED121" s="297" t="str">
        <f ca="true">+IF(OFFSET('Hygiene Data'!$I$11,0,10*ROW('Hygiene Data'!I115))="","",OFFSET('Hygiene Data'!$I$11,0,10*ROW('Hygiene Data'!I115)))</f>
        <v/>
      </c>
      <c r="EE121" s="297" t="str">
        <f ca="true">+IF(OFFSET('Hygiene Data'!$I$12,0,10*ROW('Hygiene Data'!I115))="","",OFFSET('Hygiene Data'!$I$12,0,10*ROW('Hygiene Data'!I115)))</f>
        <v/>
      </c>
      <c r="EF121" s="29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7"/>
      <c r="BS122" s="297" t="str">
        <f ca="true">+IF(OFFSET('Water Data'!$D$27,0,10*ROW('Water Data'!D116))="","",OFFSET('Water Data'!$D$27,0,10*ROW('Water Data'!D116)))</f>
        <v/>
      </c>
      <c r="BT122" s="297" t="str">
        <f ca="true">+IF(OFFSET('Water Data'!$D$28,0,10*ROW('Water Data'!D116))="","",OFFSET('Water Data'!$D$28,0,10*ROW('Water Data'!D116)))</f>
        <v/>
      </c>
      <c r="BU122" s="297" t="str">
        <f ca="true">+IF(OFFSET('Water Data'!$D$29,0,10*ROW('Water Data'!D116))="","",OFFSET('Water Data'!$D$29,0,10*ROW('Water Data'!D116)))</f>
        <v/>
      </c>
      <c r="BV122" s="297" t="str">
        <f ca="true">+IF(OFFSET('Water Data'!$E$27,0,10*ROW('Water Data'!E116))="","",OFFSET('Water Data'!$E$27,0,10*ROW('Water Data'!E116)))</f>
        <v/>
      </c>
      <c r="BW122" s="297" t="str">
        <f ca="true">+IF(OFFSET('Water Data'!$E$28,0,10*ROW('Water Data'!E116))="","",OFFSET('Water Data'!$E$28,0,10*ROW('Water Data'!E116)))</f>
        <v/>
      </c>
      <c r="BX122" s="297" t="str">
        <f ca="true">+IF(OFFSET('Water Data'!$E$29,0,10*ROW('Water Data'!E116))="","",OFFSET('Water Data'!$E$29,0,10*ROW('Water Data'!E116)))</f>
        <v/>
      </c>
      <c r="BY122" s="297" t="str">
        <f ca="true">+IF(OFFSET('Water Data'!$F$27,0,10*ROW('Water Data'!F116))="","",OFFSET('Water Data'!$F$27,0,10*ROW('Water Data'!F116)))</f>
        <v/>
      </c>
      <c r="BZ122" s="297" t="str">
        <f ca="true">+IF(OFFSET('Water Data'!$F$28,0,10*ROW('Water Data'!F116))="","",OFFSET('Water Data'!$F$28,0,10*ROW('Water Data'!F116)))</f>
        <v/>
      </c>
      <c r="CA122" s="297" t="str">
        <f ca="true">+IF(OFFSET('Water Data'!$F$29,0,10*ROW('Water Data'!F116))="","",OFFSET('Water Data'!$F$29,0,10*ROW('Water Data'!F116)))</f>
        <v/>
      </c>
      <c r="CB122" s="297" t="str">
        <f ca="true">+IF(OFFSET('Water Data'!$G$27,0,10*ROW('Water Data'!G116))="","",OFFSET('Water Data'!$G$27,0,10*ROW('Water Data'!G116)))</f>
        <v/>
      </c>
      <c r="CC122" s="297" t="str">
        <f ca="true">+IF(OFFSET('Water Data'!$G$28,0,10*ROW('Water Data'!G116))="","",OFFSET('Water Data'!$G$28,0,10*ROW('Water Data'!G116)))</f>
        <v/>
      </c>
      <c r="CD122" s="297" t="str">
        <f ca="true">+IF(OFFSET('Water Data'!$G$29,0,10*ROW('Water Data'!G116))="","",OFFSET('Water Data'!$G$29,0,10*ROW('Water Data'!G116)))</f>
        <v/>
      </c>
      <c r="CE122" s="297" t="str">
        <f ca="true">+IF(OFFSET('Water Data'!$H$27,0,10*ROW('Water Data'!H116))="","",OFFSET('Water Data'!$H$27,0,10*ROW('Water Data'!H116)))</f>
        <v/>
      </c>
      <c r="CF122" s="297" t="str">
        <f ca="true">+IF(OFFSET('Water Data'!$H$28,0,10*ROW('Water Data'!H116))="","",OFFSET('Water Data'!$H$28,0,10*ROW('Water Data'!H116)))</f>
        <v/>
      </c>
      <c r="CG122" s="297" t="str">
        <f ca="true">+IF(OFFSET('Water Data'!$H$29,0,10*ROW('Water Data'!H116))="","",OFFSET('Water Data'!$H$29,0,10*ROW('Water Data'!H116)))</f>
        <v/>
      </c>
      <c r="CH122" s="297" t="str">
        <f ca="true">+IF(OFFSET('Water Data'!$I$27,0,10*ROW('Water Data'!I116))="","",OFFSET('Water Data'!$I$27,0,10*ROW('Water Data'!I116)))</f>
        <v/>
      </c>
      <c r="CI122" s="297" t="str">
        <f ca="true">+IF(OFFSET('Water Data'!$I$28,0,10*ROW('Water Data'!I116))="","",OFFSET('Water Data'!$I$28,0,10*ROW('Water Data'!I116)))</f>
        <v/>
      </c>
      <c r="CJ122" s="297" t="str">
        <f ca="true">+IF(OFFSET('Water Data'!$I$29,0,10*ROW('Water Data'!I116))="","",OFFSET('Water Data'!$I$29,0,10*ROW('Water Data'!I116)))</f>
        <v/>
      </c>
      <c r="CK122" s="297" t="str">
        <f ca="true">+IF(OFFSET('Sanitation Data'!$D$28,0,10*ROW('Sanitation Data'!D116))="","",OFFSET('Sanitation Data'!$D$28,0,10*ROW('Sanitation Data'!D116)))</f>
        <v/>
      </c>
      <c r="CL122" s="297" t="str">
        <f ca="true">+IF(OFFSET('Sanitation Data'!$D$29,0,10*ROW('Sanitation Data'!D116))="","",OFFSET('Sanitation Data'!$D$29,0,10*ROW('Sanitation Data'!D116)))</f>
        <v/>
      </c>
      <c r="CM122" s="297" t="str">
        <f ca="true">+IF(OFFSET('Sanitation Data'!$D$30,0,10*ROW('Sanitation Data'!D116))="","",OFFSET('Sanitation Data'!$D$30,0,10*ROW('Sanitation Data'!D116)))</f>
        <v/>
      </c>
      <c r="CN122" s="297" t="str">
        <f ca="true">+IF(OFFSET('Sanitation Data'!$D$31,0,10*ROW('Sanitation Data'!D116))="","",OFFSET('Sanitation Data'!$D$31,0,10*ROW('Sanitation Data'!D116)))</f>
        <v/>
      </c>
      <c r="CO122" s="297" t="str">
        <f ca="true">+IF(OFFSET('Sanitation Data'!$D$32,0,10*ROW('Sanitation Data'!D116))="","",OFFSET('Sanitation Data'!$D$32,0,10*ROW('Sanitation Data'!D116)))</f>
        <v/>
      </c>
      <c r="CP122" s="297" t="str">
        <f ca="true">+IF(OFFSET('Sanitation Data'!$E$28,0,10*ROW('Sanitation Data'!E116))="","",OFFSET('Sanitation Data'!$E$28,0,10*ROW('Sanitation Data'!E116)))</f>
        <v/>
      </c>
      <c r="CQ122" s="297" t="str">
        <f ca="true">+IF(OFFSET('Sanitation Data'!$E$29,0,10*ROW('Sanitation Data'!E116))="","",OFFSET('Sanitation Data'!$E$29,0,10*ROW('Sanitation Data'!E116)))</f>
        <v/>
      </c>
      <c r="CR122" s="297" t="str">
        <f ca="true">+IF(OFFSET('Sanitation Data'!$E$30,0,10*ROW('Sanitation Data'!E116))="","",OFFSET('Sanitation Data'!$E$30,0,10*ROW('Sanitation Data'!E116)))</f>
        <v/>
      </c>
      <c r="CS122" s="297" t="str">
        <f ca="true">+IF(OFFSET('Sanitation Data'!$E$31,0,10*ROW('Sanitation Data'!E116))="","",OFFSET('Sanitation Data'!$E$31,0,10*ROW('Sanitation Data'!E116)))</f>
        <v/>
      </c>
      <c r="CT122" s="297" t="str">
        <f ca="true">+IF(OFFSET('Sanitation Data'!$E$32,0,10*ROW('Sanitation Data'!E116))="","",OFFSET('Sanitation Data'!$E$32,0,10*ROW('Sanitation Data'!E116)))</f>
        <v/>
      </c>
      <c r="CU122" s="297" t="str">
        <f ca="true">+IF(OFFSET('Sanitation Data'!$F$28,0,10*ROW('Sanitation Data'!F116))="","",OFFSET('Sanitation Data'!$F$28,0,10*ROW('Sanitation Data'!F116)))</f>
        <v/>
      </c>
      <c r="CV122" s="297" t="str">
        <f ca="true">+IF(OFFSET('Sanitation Data'!$F$29,0,10*ROW('Sanitation Data'!F116))="","",OFFSET('Sanitation Data'!$F$29,0,10*ROW('Sanitation Data'!F116)))</f>
        <v/>
      </c>
      <c r="CW122" s="297" t="str">
        <f ca="true">+IF(OFFSET('Sanitation Data'!$F$30,0,10*ROW('Sanitation Data'!F116))="","",OFFSET('Sanitation Data'!$F$30,0,10*ROW('Sanitation Data'!F116)))</f>
        <v/>
      </c>
      <c r="CX122" s="297" t="str">
        <f ca="true">+IF(OFFSET('Sanitation Data'!$F$31,0,10*ROW('Sanitation Data'!F116))="","",OFFSET('Sanitation Data'!$F$31,0,10*ROW('Sanitation Data'!F116)))</f>
        <v/>
      </c>
      <c r="CY122" s="297" t="str">
        <f ca="true">+IF(OFFSET('Sanitation Data'!$F$32,0,10*ROW('Sanitation Data'!F116))="","",OFFSET('Sanitation Data'!$F$32,0,10*ROW('Sanitation Data'!F116)))</f>
        <v/>
      </c>
      <c r="CZ122" s="297" t="str">
        <f ca="true">+IF(OFFSET('Sanitation Data'!$G$28,0,10*ROW('Sanitation Data'!G116))="","",OFFSET('Sanitation Data'!$G$28,0,10*ROW('Sanitation Data'!G116)))</f>
        <v/>
      </c>
      <c r="DA122" s="297" t="str">
        <f ca="true">+IF(OFFSET('Sanitation Data'!$G$29,0,10*ROW('Sanitation Data'!G116))="","",OFFSET('Sanitation Data'!$G$29,0,10*ROW('Sanitation Data'!G116)))</f>
        <v/>
      </c>
      <c r="DB122" s="297" t="str">
        <f ca="true">+IF(OFFSET('Sanitation Data'!$G$30,0,10*ROW('Sanitation Data'!G116))="","",OFFSET('Sanitation Data'!$G$30,0,10*ROW('Sanitation Data'!G116)))</f>
        <v/>
      </c>
      <c r="DC122" s="297" t="str">
        <f ca="true">+IF(OFFSET('Sanitation Data'!$G$31,0,10*ROW('Sanitation Data'!G116))="","",OFFSET('Sanitation Data'!$G$31,0,10*ROW('Sanitation Data'!G116)))</f>
        <v/>
      </c>
      <c r="DD122" s="297" t="str">
        <f ca="true">+IF(OFFSET('Sanitation Data'!$G$32,0,10*ROW('Sanitation Data'!G116))="","",OFFSET('Sanitation Data'!$G$32,0,10*ROW('Sanitation Data'!G116)))</f>
        <v/>
      </c>
      <c r="DE122" s="297" t="str">
        <f ca="true">+IF(OFFSET('Sanitation Data'!$H$28,0,10*ROW('Sanitation Data'!H116))="","",OFFSET('Sanitation Data'!$H$28,0,10*ROW('Sanitation Data'!H116)))</f>
        <v/>
      </c>
      <c r="DF122" s="297" t="str">
        <f ca="true">+IF(OFFSET('Sanitation Data'!$H$29,0,10*ROW('Sanitation Data'!H116))="","",OFFSET('Sanitation Data'!$H$29,0,10*ROW('Sanitation Data'!H116)))</f>
        <v/>
      </c>
      <c r="DG122" s="297" t="str">
        <f ca="true">+IF(OFFSET('Sanitation Data'!$H$30,0,10*ROW('Sanitation Data'!H116))="","",OFFSET('Sanitation Data'!$H$30,0,10*ROW('Sanitation Data'!H116)))</f>
        <v/>
      </c>
      <c r="DH122" s="297" t="str">
        <f ca="true">+IF(OFFSET('Sanitation Data'!$H$31,0,10*ROW('Sanitation Data'!H116))="","",OFFSET('Sanitation Data'!$H$31,0,10*ROW('Sanitation Data'!H116)))</f>
        <v/>
      </c>
      <c r="DI122" s="297" t="str">
        <f ca="true">+IF(OFFSET('Sanitation Data'!$H$32,0,10*ROW('Sanitation Data'!H116))="","",OFFSET('Sanitation Data'!$H$32,0,10*ROW('Sanitation Data'!H116)))</f>
        <v/>
      </c>
      <c r="DJ122" s="297" t="str">
        <f ca="true">+IF(OFFSET('Sanitation Data'!$I$28,0,10*ROW('Sanitation Data'!I116))="","",OFFSET('Sanitation Data'!$I$28,0,10*ROW('Sanitation Data'!I116)))</f>
        <v/>
      </c>
      <c r="DK122" s="297" t="str">
        <f ca="true">+IF(OFFSET('Sanitation Data'!$I$29,0,10*ROW('Sanitation Data'!I116))="","",OFFSET('Sanitation Data'!$I$29,0,10*ROW('Sanitation Data'!I116)))</f>
        <v/>
      </c>
      <c r="DL122" s="297" t="str">
        <f ca="true">+IF(OFFSET('Sanitation Data'!$I$30,0,10*ROW('Sanitation Data'!I116))="","",OFFSET('Sanitation Data'!$I$30,0,10*ROW('Sanitation Data'!I116)))</f>
        <v/>
      </c>
      <c r="DM122" s="297" t="str">
        <f ca="true">+IF(OFFSET('Sanitation Data'!$I$31,0,10*ROW('Sanitation Data'!I116))="","",OFFSET('Sanitation Data'!$I$31,0,10*ROW('Sanitation Data'!I116)))</f>
        <v/>
      </c>
      <c r="DN122" s="297" t="str">
        <f ca="true">+IF(OFFSET('Sanitation Data'!$I$32,0,10*ROW('Sanitation Data'!I116))="","",OFFSET('Sanitation Data'!$I$32,0,10*ROW('Sanitation Data'!I116)))</f>
        <v/>
      </c>
      <c r="DO122" s="297" t="str">
        <f ca="true">+IF(OFFSET('Hygiene Data'!$D$11,0,10*ROW('Hygiene Data'!D116))="","",OFFSET('Hygiene Data'!$D$11,0,10*ROW('Hygiene Data'!D116)))</f>
        <v/>
      </c>
      <c r="DP122" s="297" t="str">
        <f ca="true">+IF(OFFSET('Hygiene Data'!$D$12,0,10*ROW('Hygiene Data'!D116))="","",OFFSET('Hygiene Data'!$D$12,0,10*ROW('Hygiene Data'!D116)))</f>
        <v/>
      </c>
      <c r="DQ122" s="297" t="str">
        <f ca="true">+IF(OFFSET('Hygiene Data'!$D$13,0,10*ROW('Hygiene Data'!D116))="","",OFFSET('Hygiene Data'!$D$13,0,10*ROW('Hygiene Data'!D116)))</f>
        <v/>
      </c>
      <c r="DR122" s="297" t="str">
        <f ca="true">+IF(OFFSET('Hygiene Data'!$E$11,0,10*ROW('Hygiene Data'!E116))="","",OFFSET('Hygiene Data'!$E$11,0,10*ROW('Hygiene Data'!E116)))</f>
        <v/>
      </c>
      <c r="DS122" s="297" t="str">
        <f ca="true">+IF(OFFSET('Hygiene Data'!$E$12,0,10*ROW('Hygiene Data'!E116))="","",OFFSET('Hygiene Data'!$E$12,0,10*ROW('Hygiene Data'!E116)))</f>
        <v/>
      </c>
      <c r="DT122" s="297" t="str">
        <f ca="true">+IF(OFFSET('Hygiene Data'!$E$13,0,10*ROW('Hygiene Data'!E116))="","",OFFSET('Hygiene Data'!$E$13,0,10*ROW('Hygiene Data'!E116)))</f>
        <v/>
      </c>
      <c r="DU122" s="297" t="str">
        <f ca="true">+IF(OFFSET('Hygiene Data'!$F$11,0,10*ROW('Hygiene Data'!F116))="","",OFFSET('Hygiene Data'!$F$11,0,10*ROW('Hygiene Data'!F116)))</f>
        <v/>
      </c>
      <c r="DV122" s="297" t="str">
        <f ca="true">+IF(OFFSET('Hygiene Data'!$F$12,0,10*ROW('Hygiene Data'!F116))="","",OFFSET('Hygiene Data'!$F$12,0,10*ROW('Hygiene Data'!F116)))</f>
        <v/>
      </c>
      <c r="DW122" s="297" t="str">
        <f ca="true">+IF(OFFSET('Hygiene Data'!$F$13,0,10*ROW('Hygiene Data'!F116))="","",OFFSET('Hygiene Data'!$F$13,0,10*ROW('Hygiene Data'!F116)))</f>
        <v/>
      </c>
      <c r="DX122" s="297" t="str">
        <f ca="true">+IF(OFFSET('Hygiene Data'!$G$11,0,10*ROW('Hygiene Data'!G116))="","",OFFSET('Hygiene Data'!$G$11,0,10*ROW('Hygiene Data'!G116)))</f>
        <v/>
      </c>
      <c r="DY122" s="297" t="str">
        <f ca="true">+IF(OFFSET('Hygiene Data'!$G$12,0,10*ROW('Hygiene Data'!G116))="","",OFFSET('Hygiene Data'!$G$12,0,10*ROW('Hygiene Data'!G116)))</f>
        <v/>
      </c>
      <c r="DZ122" s="297" t="str">
        <f ca="true">+IF(OFFSET('Hygiene Data'!$G$13,0,10*ROW('Hygiene Data'!G116))="","",OFFSET('Hygiene Data'!$G$13,0,10*ROW('Hygiene Data'!G116)))</f>
        <v/>
      </c>
      <c r="EA122" s="297" t="str">
        <f ca="true">+IF(OFFSET('Hygiene Data'!$H$11,0,10*ROW('Hygiene Data'!H116))="","",OFFSET('Hygiene Data'!$H$11,0,10*ROW('Hygiene Data'!H116)))</f>
        <v/>
      </c>
      <c r="EB122" s="297" t="str">
        <f ca="true">+IF(OFFSET('Hygiene Data'!$H$12,0,10*ROW('Hygiene Data'!H116))="","",OFFSET('Hygiene Data'!$H$12,0,10*ROW('Hygiene Data'!H116)))</f>
        <v/>
      </c>
      <c r="EC122" s="297" t="str">
        <f ca="true">+IF(OFFSET('Hygiene Data'!$H$13,0,10*ROW('Hygiene Data'!H116))="","",OFFSET('Hygiene Data'!$H$13,0,10*ROW('Hygiene Data'!H116)))</f>
        <v/>
      </c>
      <c r="ED122" s="297" t="str">
        <f ca="true">+IF(OFFSET('Hygiene Data'!$I$11,0,10*ROW('Hygiene Data'!I116))="","",OFFSET('Hygiene Data'!$I$11,0,10*ROW('Hygiene Data'!I116)))</f>
        <v/>
      </c>
      <c r="EE122" s="297" t="str">
        <f ca="true">+IF(OFFSET('Hygiene Data'!$I$12,0,10*ROW('Hygiene Data'!I116))="","",OFFSET('Hygiene Data'!$I$12,0,10*ROW('Hygiene Data'!I116)))</f>
        <v/>
      </c>
      <c r="EF122" s="29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7"/>
      <c r="BS123" s="297" t="str">
        <f ca="true">+IF(OFFSET('Water Data'!$D$27,0,10*ROW('Water Data'!D117))="","",OFFSET('Water Data'!$D$27,0,10*ROW('Water Data'!D117)))</f>
        <v/>
      </c>
      <c r="BT123" s="297" t="str">
        <f ca="true">+IF(OFFSET('Water Data'!$D$28,0,10*ROW('Water Data'!D117))="","",OFFSET('Water Data'!$D$28,0,10*ROW('Water Data'!D117)))</f>
        <v/>
      </c>
      <c r="BU123" s="297" t="str">
        <f ca="true">+IF(OFFSET('Water Data'!$D$29,0,10*ROW('Water Data'!D117))="","",OFFSET('Water Data'!$D$29,0,10*ROW('Water Data'!D117)))</f>
        <v/>
      </c>
      <c r="BV123" s="297" t="str">
        <f ca="true">+IF(OFFSET('Water Data'!$E$27,0,10*ROW('Water Data'!E117))="","",OFFSET('Water Data'!$E$27,0,10*ROW('Water Data'!E117)))</f>
        <v/>
      </c>
      <c r="BW123" s="297" t="str">
        <f ca="true">+IF(OFFSET('Water Data'!$E$28,0,10*ROW('Water Data'!E117))="","",OFFSET('Water Data'!$E$28,0,10*ROW('Water Data'!E117)))</f>
        <v/>
      </c>
      <c r="BX123" s="297" t="str">
        <f ca="true">+IF(OFFSET('Water Data'!$E$29,0,10*ROW('Water Data'!E117))="","",OFFSET('Water Data'!$E$29,0,10*ROW('Water Data'!E117)))</f>
        <v/>
      </c>
      <c r="BY123" s="297" t="str">
        <f ca="true">+IF(OFFSET('Water Data'!$F$27,0,10*ROW('Water Data'!F117))="","",OFFSET('Water Data'!$F$27,0,10*ROW('Water Data'!F117)))</f>
        <v/>
      </c>
      <c r="BZ123" s="297" t="str">
        <f ca="true">+IF(OFFSET('Water Data'!$F$28,0,10*ROW('Water Data'!F117))="","",OFFSET('Water Data'!$F$28,0,10*ROW('Water Data'!F117)))</f>
        <v/>
      </c>
      <c r="CA123" s="297" t="str">
        <f ca="true">+IF(OFFSET('Water Data'!$F$29,0,10*ROW('Water Data'!F117))="","",OFFSET('Water Data'!$F$29,0,10*ROW('Water Data'!F117)))</f>
        <v/>
      </c>
      <c r="CB123" s="297" t="str">
        <f ca="true">+IF(OFFSET('Water Data'!$G$27,0,10*ROW('Water Data'!G117))="","",OFFSET('Water Data'!$G$27,0,10*ROW('Water Data'!G117)))</f>
        <v/>
      </c>
      <c r="CC123" s="297" t="str">
        <f ca="true">+IF(OFFSET('Water Data'!$G$28,0,10*ROW('Water Data'!G117))="","",OFFSET('Water Data'!$G$28,0,10*ROW('Water Data'!G117)))</f>
        <v/>
      </c>
      <c r="CD123" s="297" t="str">
        <f ca="true">+IF(OFFSET('Water Data'!$G$29,0,10*ROW('Water Data'!G117))="","",OFFSET('Water Data'!$G$29,0,10*ROW('Water Data'!G117)))</f>
        <v/>
      </c>
      <c r="CE123" s="297" t="str">
        <f ca="true">+IF(OFFSET('Water Data'!$H$27,0,10*ROW('Water Data'!H117))="","",OFFSET('Water Data'!$H$27,0,10*ROW('Water Data'!H117)))</f>
        <v/>
      </c>
      <c r="CF123" s="297" t="str">
        <f ca="true">+IF(OFFSET('Water Data'!$H$28,0,10*ROW('Water Data'!H117))="","",OFFSET('Water Data'!$H$28,0,10*ROW('Water Data'!H117)))</f>
        <v/>
      </c>
      <c r="CG123" s="297" t="str">
        <f ca="true">+IF(OFFSET('Water Data'!$H$29,0,10*ROW('Water Data'!H117))="","",OFFSET('Water Data'!$H$29,0,10*ROW('Water Data'!H117)))</f>
        <v/>
      </c>
      <c r="CH123" s="297" t="str">
        <f ca="true">+IF(OFFSET('Water Data'!$I$27,0,10*ROW('Water Data'!I117))="","",OFFSET('Water Data'!$I$27,0,10*ROW('Water Data'!I117)))</f>
        <v/>
      </c>
      <c r="CI123" s="297" t="str">
        <f ca="true">+IF(OFFSET('Water Data'!$I$28,0,10*ROW('Water Data'!I117))="","",OFFSET('Water Data'!$I$28,0,10*ROW('Water Data'!I117)))</f>
        <v/>
      </c>
      <c r="CJ123" s="297" t="str">
        <f ca="true">+IF(OFFSET('Water Data'!$I$29,0,10*ROW('Water Data'!I117))="","",OFFSET('Water Data'!$I$29,0,10*ROW('Water Data'!I117)))</f>
        <v/>
      </c>
      <c r="CK123" s="297" t="str">
        <f ca="true">+IF(OFFSET('Sanitation Data'!$D$28,0,10*ROW('Sanitation Data'!D117))="","",OFFSET('Sanitation Data'!$D$28,0,10*ROW('Sanitation Data'!D117)))</f>
        <v/>
      </c>
      <c r="CL123" s="297" t="str">
        <f ca="true">+IF(OFFSET('Sanitation Data'!$D$29,0,10*ROW('Sanitation Data'!D117))="","",OFFSET('Sanitation Data'!$D$29,0,10*ROW('Sanitation Data'!D117)))</f>
        <v/>
      </c>
      <c r="CM123" s="297" t="str">
        <f ca="true">+IF(OFFSET('Sanitation Data'!$D$30,0,10*ROW('Sanitation Data'!D117))="","",OFFSET('Sanitation Data'!$D$30,0,10*ROW('Sanitation Data'!D117)))</f>
        <v/>
      </c>
      <c r="CN123" s="297" t="str">
        <f ca="true">+IF(OFFSET('Sanitation Data'!$D$31,0,10*ROW('Sanitation Data'!D117))="","",OFFSET('Sanitation Data'!$D$31,0,10*ROW('Sanitation Data'!D117)))</f>
        <v/>
      </c>
      <c r="CO123" s="297" t="str">
        <f ca="true">+IF(OFFSET('Sanitation Data'!$D$32,0,10*ROW('Sanitation Data'!D117))="","",OFFSET('Sanitation Data'!$D$32,0,10*ROW('Sanitation Data'!D117)))</f>
        <v/>
      </c>
      <c r="CP123" s="297" t="str">
        <f ca="true">+IF(OFFSET('Sanitation Data'!$E$28,0,10*ROW('Sanitation Data'!E117))="","",OFFSET('Sanitation Data'!$E$28,0,10*ROW('Sanitation Data'!E117)))</f>
        <v/>
      </c>
      <c r="CQ123" s="297" t="str">
        <f ca="true">+IF(OFFSET('Sanitation Data'!$E$29,0,10*ROW('Sanitation Data'!E117))="","",OFFSET('Sanitation Data'!$E$29,0,10*ROW('Sanitation Data'!E117)))</f>
        <v/>
      </c>
      <c r="CR123" s="297" t="str">
        <f ca="true">+IF(OFFSET('Sanitation Data'!$E$30,0,10*ROW('Sanitation Data'!E117))="","",OFFSET('Sanitation Data'!$E$30,0,10*ROW('Sanitation Data'!E117)))</f>
        <v/>
      </c>
      <c r="CS123" s="297" t="str">
        <f ca="true">+IF(OFFSET('Sanitation Data'!$E$31,0,10*ROW('Sanitation Data'!E117))="","",OFFSET('Sanitation Data'!$E$31,0,10*ROW('Sanitation Data'!E117)))</f>
        <v/>
      </c>
      <c r="CT123" s="297" t="str">
        <f ca="true">+IF(OFFSET('Sanitation Data'!$E$32,0,10*ROW('Sanitation Data'!E117))="","",OFFSET('Sanitation Data'!$E$32,0,10*ROW('Sanitation Data'!E117)))</f>
        <v/>
      </c>
      <c r="CU123" s="297" t="str">
        <f ca="true">+IF(OFFSET('Sanitation Data'!$F$28,0,10*ROW('Sanitation Data'!F117))="","",OFFSET('Sanitation Data'!$F$28,0,10*ROW('Sanitation Data'!F117)))</f>
        <v/>
      </c>
      <c r="CV123" s="297" t="str">
        <f ca="true">+IF(OFFSET('Sanitation Data'!$F$29,0,10*ROW('Sanitation Data'!F117))="","",OFFSET('Sanitation Data'!$F$29,0,10*ROW('Sanitation Data'!F117)))</f>
        <v/>
      </c>
      <c r="CW123" s="297" t="str">
        <f ca="true">+IF(OFFSET('Sanitation Data'!$F$30,0,10*ROW('Sanitation Data'!F117))="","",OFFSET('Sanitation Data'!$F$30,0,10*ROW('Sanitation Data'!F117)))</f>
        <v/>
      </c>
      <c r="CX123" s="297" t="str">
        <f ca="true">+IF(OFFSET('Sanitation Data'!$F$31,0,10*ROW('Sanitation Data'!F117))="","",OFFSET('Sanitation Data'!$F$31,0,10*ROW('Sanitation Data'!F117)))</f>
        <v/>
      </c>
      <c r="CY123" s="297" t="str">
        <f ca="true">+IF(OFFSET('Sanitation Data'!$F$32,0,10*ROW('Sanitation Data'!F117))="","",OFFSET('Sanitation Data'!$F$32,0,10*ROW('Sanitation Data'!F117)))</f>
        <v/>
      </c>
      <c r="CZ123" s="297" t="str">
        <f ca="true">+IF(OFFSET('Sanitation Data'!$G$28,0,10*ROW('Sanitation Data'!G117))="","",OFFSET('Sanitation Data'!$G$28,0,10*ROW('Sanitation Data'!G117)))</f>
        <v/>
      </c>
      <c r="DA123" s="297" t="str">
        <f ca="true">+IF(OFFSET('Sanitation Data'!$G$29,0,10*ROW('Sanitation Data'!G117))="","",OFFSET('Sanitation Data'!$G$29,0,10*ROW('Sanitation Data'!G117)))</f>
        <v/>
      </c>
      <c r="DB123" s="297" t="str">
        <f ca="true">+IF(OFFSET('Sanitation Data'!$G$30,0,10*ROW('Sanitation Data'!G117))="","",OFFSET('Sanitation Data'!$G$30,0,10*ROW('Sanitation Data'!G117)))</f>
        <v/>
      </c>
      <c r="DC123" s="297" t="str">
        <f ca="true">+IF(OFFSET('Sanitation Data'!$G$31,0,10*ROW('Sanitation Data'!G117))="","",OFFSET('Sanitation Data'!$G$31,0,10*ROW('Sanitation Data'!G117)))</f>
        <v/>
      </c>
      <c r="DD123" s="297" t="str">
        <f ca="true">+IF(OFFSET('Sanitation Data'!$G$32,0,10*ROW('Sanitation Data'!G117))="","",OFFSET('Sanitation Data'!$G$32,0,10*ROW('Sanitation Data'!G117)))</f>
        <v/>
      </c>
      <c r="DE123" s="297" t="str">
        <f ca="true">+IF(OFFSET('Sanitation Data'!$H$28,0,10*ROW('Sanitation Data'!H117))="","",OFFSET('Sanitation Data'!$H$28,0,10*ROW('Sanitation Data'!H117)))</f>
        <v/>
      </c>
      <c r="DF123" s="297" t="str">
        <f ca="true">+IF(OFFSET('Sanitation Data'!$H$29,0,10*ROW('Sanitation Data'!H117))="","",OFFSET('Sanitation Data'!$H$29,0,10*ROW('Sanitation Data'!H117)))</f>
        <v/>
      </c>
      <c r="DG123" s="297" t="str">
        <f ca="true">+IF(OFFSET('Sanitation Data'!$H$30,0,10*ROW('Sanitation Data'!H117))="","",OFFSET('Sanitation Data'!$H$30,0,10*ROW('Sanitation Data'!H117)))</f>
        <v/>
      </c>
      <c r="DH123" s="297" t="str">
        <f ca="true">+IF(OFFSET('Sanitation Data'!$H$31,0,10*ROW('Sanitation Data'!H117))="","",OFFSET('Sanitation Data'!$H$31,0,10*ROW('Sanitation Data'!H117)))</f>
        <v/>
      </c>
      <c r="DI123" s="297" t="str">
        <f ca="true">+IF(OFFSET('Sanitation Data'!$H$32,0,10*ROW('Sanitation Data'!H117))="","",OFFSET('Sanitation Data'!$H$32,0,10*ROW('Sanitation Data'!H117)))</f>
        <v/>
      </c>
      <c r="DJ123" s="297" t="str">
        <f ca="true">+IF(OFFSET('Sanitation Data'!$I$28,0,10*ROW('Sanitation Data'!I117))="","",OFFSET('Sanitation Data'!$I$28,0,10*ROW('Sanitation Data'!I117)))</f>
        <v/>
      </c>
      <c r="DK123" s="297" t="str">
        <f ca="true">+IF(OFFSET('Sanitation Data'!$I$29,0,10*ROW('Sanitation Data'!I117))="","",OFFSET('Sanitation Data'!$I$29,0,10*ROW('Sanitation Data'!I117)))</f>
        <v/>
      </c>
      <c r="DL123" s="297" t="str">
        <f ca="true">+IF(OFFSET('Sanitation Data'!$I$30,0,10*ROW('Sanitation Data'!I117))="","",OFFSET('Sanitation Data'!$I$30,0,10*ROW('Sanitation Data'!I117)))</f>
        <v/>
      </c>
      <c r="DM123" s="297" t="str">
        <f ca="true">+IF(OFFSET('Sanitation Data'!$I$31,0,10*ROW('Sanitation Data'!I117))="","",OFFSET('Sanitation Data'!$I$31,0,10*ROW('Sanitation Data'!I117)))</f>
        <v/>
      </c>
      <c r="DN123" s="297" t="str">
        <f ca="true">+IF(OFFSET('Sanitation Data'!$I$32,0,10*ROW('Sanitation Data'!I117))="","",OFFSET('Sanitation Data'!$I$32,0,10*ROW('Sanitation Data'!I117)))</f>
        <v/>
      </c>
      <c r="DO123" s="297" t="str">
        <f ca="true">+IF(OFFSET('Hygiene Data'!$D$11,0,10*ROW('Hygiene Data'!D117))="","",OFFSET('Hygiene Data'!$D$11,0,10*ROW('Hygiene Data'!D117)))</f>
        <v/>
      </c>
      <c r="DP123" s="297" t="str">
        <f ca="true">+IF(OFFSET('Hygiene Data'!$D$12,0,10*ROW('Hygiene Data'!D117))="","",OFFSET('Hygiene Data'!$D$12,0,10*ROW('Hygiene Data'!D117)))</f>
        <v/>
      </c>
      <c r="DQ123" s="297" t="str">
        <f ca="true">+IF(OFFSET('Hygiene Data'!$D$13,0,10*ROW('Hygiene Data'!D117))="","",OFFSET('Hygiene Data'!$D$13,0,10*ROW('Hygiene Data'!D117)))</f>
        <v/>
      </c>
      <c r="DR123" s="297" t="str">
        <f ca="true">+IF(OFFSET('Hygiene Data'!$E$11,0,10*ROW('Hygiene Data'!E117))="","",OFFSET('Hygiene Data'!$E$11,0,10*ROW('Hygiene Data'!E117)))</f>
        <v/>
      </c>
      <c r="DS123" s="297" t="str">
        <f ca="true">+IF(OFFSET('Hygiene Data'!$E$12,0,10*ROW('Hygiene Data'!E117))="","",OFFSET('Hygiene Data'!$E$12,0,10*ROW('Hygiene Data'!E117)))</f>
        <v/>
      </c>
      <c r="DT123" s="297" t="str">
        <f ca="true">+IF(OFFSET('Hygiene Data'!$E$13,0,10*ROW('Hygiene Data'!E117))="","",OFFSET('Hygiene Data'!$E$13,0,10*ROW('Hygiene Data'!E117)))</f>
        <v/>
      </c>
      <c r="DU123" s="297" t="str">
        <f ca="true">+IF(OFFSET('Hygiene Data'!$F$11,0,10*ROW('Hygiene Data'!F117))="","",OFFSET('Hygiene Data'!$F$11,0,10*ROW('Hygiene Data'!F117)))</f>
        <v/>
      </c>
      <c r="DV123" s="297" t="str">
        <f ca="true">+IF(OFFSET('Hygiene Data'!$F$12,0,10*ROW('Hygiene Data'!F117))="","",OFFSET('Hygiene Data'!$F$12,0,10*ROW('Hygiene Data'!F117)))</f>
        <v/>
      </c>
      <c r="DW123" s="297" t="str">
        <f ca="true">+IF(OFFSET('Hygiene Data'!$F$13,0,10*ROW('Hygiene Data'!F117))="","",OFFSET('Hygiene Data'!$F$13,0,10*ROW('Hygiene Data'!F117)))</f>
        <v/>
      </c>
      <c r="DX123" s="297" t="str">
        <f ca="true">+IF(OFFSET('Hygiene Data'!$G$11,0,10*ROW('Hygiene Data'!G117))="","",OFFSET('Hygiene Data'!$G$11,0,10*ROW('Hygiene Data'!G117)))</f>
        <v/>
      </c>
      <c r="DY123" s="297" t="str">
        <f ca="true">+IF(OFFSET('Hygiene Data'!$G$12,0,10*ROW('Hygiene Data'!G117))="","",OFFSET('Hygiene Data'!$G$12,0,10*ROW('Hygiene Data'!G117)))</f>
        <v/>
      </c>
      <c r="DZ123" s="297" t="str">
        <f ca="true">+IF(OFFSET('Hygiene Data'!$G$13,0,10*ROW('Hygiene Data'!G117))="","",OFFSET('Hygiene Data'!$G$13,0,10*ROW('Hygiene Data'!G117)))</f>
        <v/>
      </c>
      <c r="EA123" s="297" t="str">
        <f ca="true">+IF(OFFSET('Hygiene Data'!$H$11,0,10*ROW('Hygiene Data'!H117))="","",OFFSET('Hygiene Data'!$H$11,0,10*ROW('Hygiene Data'!H117)))</f>
        <v/>
      </c>
      <c r="EB123" s="297" t="str">
        <f ca="true">+IF(OFFSET('Hygiene Data'!$H$12,0,10*ROW('Hygiene Data'!H117))="","",OFFSET('Hygiene Data'!$H$12,0,10*ROW('Hygiene Data'!H117)))</f>
        <v/>
      </c>
      <c r="EC123" s="297" t="str">
        <f ca="true">+IF(OFFSET('Hygiene Data'!$H$13,0,10*ROW('Hygiene Data'!H117))="","",OFFSET('Hygiene Data'!$H$13,0,10*ROW('Hygiene Data'!H117)))</f>
        <v/>
      </c>
      <c r="ED123" s="297" t="str">
        <f ca="true">+IF(OFFSET('Hygiene Data'!$I$11,0,10*ROW('Hygiene Data'!I117))="","",OFFSET('Hygiene Data'!$I$11,0,10*ROW('Hygiene Data'!I117)))</f>
        <v/>
      </c>
      <c r="EE123" s="297" t="str">
        <f ca="true">+IF(OFFSET('Hygiene Data'!$I$12,0,10*ROW('Hygiene Data'!I117))="","",OFFSET('Hygiene Data'!$I$12,0,10*ROW('Hygiene Data'!I117)))</f>
        <v/>
      </c>
      <c r="EF123" s="29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7"/>
      <c r="BS124" s="297" t="str">
        <f ca="true">+IF(OFFSET('Water Data'!$D$27,0,10*ROW('Water Data'!D118))="","",OFFSET('Water Data'!$D$27,0,10*ROW('Water Data'!D118)))</f>
        <v/>
      </c>
      <c r="BT124" s="297" t="str">
        <f ca="true">+IF(OFFSET('Water Data'!$D$28,0,10*ROW('Water Data'!D118))="","",OFFSET('Water Data'!$D$28,0,10*ROW('Water Data'!D118)))</f>
        <v/>
      </c>
      <c r="BU124" s="297" t="str">
        <f ca="true">+IF(OFFSET('Water Data'!$D$29,0,10*ROW('Water Data'!D118))="","",OFFSET('Water Data'!$D$29,0,10*ROW('Water Data'!D118)))</f>
        <v/>
      </c>
      <c r="BV124" s="297" t="str">
        <f ca="true">+IF(OFFSET('Water Data'!$E$27,0,10*ROW('Water Data'!E118))="","",OFFSET('Water Data'!$E$27,0,10*ROW('Water Data'!E118)))</f>
        <v/>
      </c>
      <c r="BW124" s="297" t="str">
        <f ca="true">+IF(OFFSET('Water Data'!$E$28,0,10*ROW('Water Data'!E118))="","",OFFSET('Water Data'!$E$28,0,10*ROW('Water Data'!E118)))</f>
        <v/>
      </c>
      <c r="BX124" s="297" t="str">
        <f ca="true">+IF(OFFSET('Water Data'!$E$29,0,10*ROW('Water Data'!E118))="","",OFFSET('Water Data'!$E$29,0,10*ROW('Water Data'!E118)))</f>
        <v/>
      </c>
      <c r="BY124" s="297" t="str">
        <f ca="true">+IF(OFFSET('Water Data'!$F$27,0,10*ROW('Water Data'!F118))="","",OFFSET('Water Data'!$F$27,0,10*ROW('Water Data'!F118)))</f>
        <v/>
      </c>
      <c r="BZ124" s="297" t="str">
        <f ca="true">+IF(OFFSET('Water Data'!$F$28,0,10*ROW('Water Data'!F118))="","",OFFSET('Water Data'!$F$28,0,10*ROW('Water Data'!F118)))</f>
        <v/>
      </c>
      <c r="CA124" s="297" t="str">
        <f ca="true">+IF(OFFSET('Water Data'!$F$29,0,10*ROW('Water Data'!F118))="","",OFFSET('Water Data'!$F$29,0,10*ROW('Water Data'!F118)))</f>
        <v/>
      </c>
      <c r="CB124" s="297" t="str">
        <f ca="true">+IF(OFFSET('Water Data'!$G$27,0,10*ROW('Water Data'!G118))="","",OFFSET('Water Data'!$G$27,0,10*ROW('Water Data'!G118)))</f>
        <v/>
      </c>
      <c r="CC124" s="297" t="str">
        <f ca="true">+IF(OFFSET('Water Data'!$G$28,0,10*ROW('Water Data'!G118))="","",OFFSET('Water Data'!$G$28,0,10*ROW('Water Data'!G118)))</f>
        <v/>
      </c>
      <c r="CD124" s="297" t="str">
        <f ca="true">+IF(OFFSET('Water Data'!$G$29,0,10*ROW('Water Data'!G118))="","",OFFSET('Water Data'!$G$29,0,10*ROW('Water Data'!G118)))</f>
        <v/>
      </c>
      <c r="CE124" s="297" t="str">
        <f ca="true">+IF(OFFSET('Water Data'!$H$27,0,10*ROW('Water Data'!H118))="","",OFFSET('Water Data'!$H$27,0,10*ROW('Water Data'!H118)))</f>
        <v/>
      </c>
      <c r="CF124" s="297" t="str">
        <f ca="true">+IF(OFFSET('Water Data'!$H$28,0,10*ROW('Water Data'!H118))="","",OFFSET('Water Data'!$H$28,0,10*ROW('Water Data'!H118)))</f>
        <v/>
      </c>
      <c r="CG124" s="297" t="str">
        <f ca="true">+IF(OFFSET('Water Data'!$H$29,0,10*ROW('Water Data'!H118))="","",OFFSET('Water Data'!$H$29,0,10*ROW('Water Data'!H118)))</f>
        <v/>
      </c>
      <c r="CH124" s="297" t="str">
        <f ca="true">+IF(OFFSET('Water Data'!$I$27,0,10*ROW('Water Data'!I118))="","",OFFSET('Water Data'!$I$27,0,10*ROW('Water Data'!I118)))</f>
        <v/>
      </c>
      <c r="CI124" s="297" t="str">
        <f ca="true">+IF(OFFSET('Water Data'!$I$28,0,10*ROW('Water Data'!I118))="","",OFFSET('Water Data'!$I$28,0,10*ROW('Water Data'!I118)))</f>
        <v/>
      </c>
      <c r="CJ124" s="297" t="str">
        <f ca="true">+IF(OFFSET('Water Data'!$I$29,0,10*ROW('Water Data'!I118))="","",OFFSET('Water Data'!$I$29,0,10*ROW('Water Data'!I118)))</f>
        <v/>
      </c>
      <c r="CK124" s="297" t="str">
        <f ca="true">+IF(OFFSET('Sanitation Data'!$D$28,0,10*ROW('Sanitation Data'!D118))="","",OFFSET('Sanitation Data'!$D$28,0,10*ROW('Sanitation Data'!D118)))</f>
        <v/>
      </c>
      <c r="CL124" s="297" t="str">
        <f ca="true">+IF(OFFSET('Sanitation Data'!$D$29,0,10*ROW('Sanitation Data'!D118))="","",OFFSET('Sanitation Data'!$D$29,0,10*ROW('Sanitation Data'!D118)))</f>
        <v/>
      </c>
      <c r="CM124" s="297" t="str">
        <f ca="true">+IF(OFFSET('Sanitation Data'!$D$30,0,10*ROW('Sanitation Data'!D118))="","",OFFSET('Sanitation Data'!$D$30,0,10*ROW('Sanitation Data'!D118)))</f>
        <v/>
      </c>
      <c r="CN124" s="297" t="str">
        <f ca="true">+IF(OFFSET('Sanitation Data'!$D$31,0,10*ROW('Sanitation Data'!D118))="","",OFFSET('Sanitation Data'!$D$31,0,10*ROW('Sanitation Data'!D118)))</f>
        <v/>
      </c>
      <c r="CO124" s="297" t="str">
        <f ca="true">+IF(OFFSET('Sanitation Data'!$D$32,0,10*ROW('Sanitation Data'!D118))="","",OFFSET('Sanitation Data'!$D$32,0,10*ROW('Sanitation Data'!D118)))</f>
        <v/>
      </c>
      <c r="CP124" s="297" t="str">
        <f ca="true">+IF(OFFSET('Sanitation Data'!$E$28,0,10*ROW('Sanitation Data'!E118))="","",OFFSET('Sanitation Data'!$E$28,0,10*ROW('Sanitation Data'!E118)))</f>
        <v/>
      </c>
      <c r="CQ124" s="297" t="str">
        <f ca="true">+IF(OFFSET('Sanitation Data'!$E$29,0,10*ROW('Sanitation Data'!E118))="","",OFFSET('Sanitation Data'!$E$29,0,10*ROW('Sanitation Data'!E118)))</f>
        <v/>
      </c>
      <c r="CR124" s="297" t="str">
        <f ca="true">+IF(OFFSET('Sanitation Data'!$E$30,0,10*ROW('Sanitation Data'!E118))="","",OFFSET('Sanitation Data'!$E$30,0,10*ROW('Sanitation Data'!E118)))</f>
        <v/>
      </c>
      <c r="CS124" s="297" t="str">
        <f ca="true">+IF(OFFSET('Sanitation Data'!$E$31,0,10*ROW('Sanitation Data'!E118))="","",OFFSET('Sanitation Data'!$E$31,0,10*ROW('Sanitation Data'!E118)))</f>
        <v/>
      </c>
      <c r="CT124" s="297" t="str">
        <f ca="true">+IF(OFFSET('Sanitation Data'!$E$32,0,10*ROW('Sanitation Data'!E118))="","",OFFSET('Sanitation Data'!$E$32,0,10*ROW('Sanitation Data'!E118)))</f>
        <v/>
      </c>
      <c r="CU124" s="297" t="str">
        <f ca="true">+IF(OFFSET('Sanitation Data'!$F$28,0,10*ROW('Sanitation Data'!F118))="","",OFFSET('Sanitation Data'!$F$28,0,10*ROW('Sanitation Data'!F118)))</f>
        <v/>
      </c>
      <c r="CV124" s="297" t="str">
        <f ca="true">+IF(OFFSET('Sanitation Data'!$F$29,0,10*ROW('Sanitation Data'!F118))="","",OFFSET('Sanitation Data'!$F$29,0,10*ROW('Sanitation Data'!F118)))</f>
        <v/>
      </c>
      <c r="CW124" s="297" t="str">
        <f ca="true">+IF(OFFSET('Sanitation Data'!$F$30,0,10*ROW('Sanitation Data'!F118))="","",OFFSET('Sanitation Data'!$F$30,0,10*ROW('Sanitation Data'!F118)))</f>
        <v/>
      </c>
      <c r="CX124" s="297" t="str">
        <f ca="true">+IF(OFFSET('Sanitation Data'!$F$31,0,10*ROW('Sanitation Data'!F118))="","",OFFSET('Sanitation Data'!$F$31,0,10*ROW('Sanitation Data'!F118)))</f>
        <v/>
      </c>
      <c r="CY124" s="297" t="str">
        <f ca="true">+IF(OFFSET('Sanitation Data'!$F$32,0,10*ROW('Sanitation Data'!F118))="","",OFFSET('Sanitation Data'!$F$32,0,10*ROW('Sanitation Data'!F118)))</f>
        <v/>
      </c>
      <c r="CZ124" s="297" t="str">
        <f ca="true">+IF(OFFSET('Sanitation Data'!$G$28,0,10*ROW('Sanitation Data'!G118))="","",OFFSET('Sanitation Data'!$G$28,0,10*ROW('Sanitation Data'!G118)))</f>
        <v/>
      </c>
      <c r="DA124" s="297" t="str">
        <f ca="true">+IF(OFFSET('Sanitation Data'!$G$29,0,10*ROW('Sanitation Data'!G118))="","",OFFSET('Sanitation Data'!$G$29,0,10*ROW('Sanitation Data'!G118)))</f>
        <v/>
      </c>
      <c r="DB124" s="297" t="str">
        <f ca="true">+IF(OFFSET('Sanitation Data'!$G$30,0,10*ROW('Sanitation Data'!G118))="","",OFFSET('Sanitation Data'!$G$30,0,10*ROW('Sanitation Data'!G118)))</f>
        <v/>
      </c>
      <c r="DC124" s="297" t="str">
        <f ca="true">+IF(OFFSET('Sanitation Data'!$G$31,0,10*ROW('Sanitation Data'!G118))="","",OFFSET('Sanitation Data'!$G$31,0,10*ROW('Sanitation Data'!G118)))</f>
        <v/>
      </c>
      <c r="DD124" s="297" t="str">
        <f ca="true">+IF(OFFSET('Sanitation Data'!$G$32,0,10*ROW('Sanitation Data'!G118))="","",OFFSET('Sanitation Data'!$G$32,0,10*ROW('Sanitation Data'!G118)))</f>
        <v/>
      </c>
      <c r="DE124" s="297" t="str">
        <f ca="true">+IF(OFFSET('Sanitation Data'!$H$28,0,10*ROW('Sanitation Data'!H118))="","",OFFSET('Sanitation Data'!$H$28,0,10*ROW('Sanitation Data'!H118)))</f>
        <v/>
      </c>
      <c r="DF124" s="297" t="str">
        <f ca="true">+IF(OFFSET('Sanitation Data'!$H$29,0,10*ROW('Sanitation Data'!H118))="","",OFFSET('Sanitation Data'!$H$29,0,10*ROW('Sanitation Data'!H118)))</f>
        <v/>
      </c>
      <c r="DG124" s="297" t="str">
        <f ca="true">+IF(OFFSET('Sanitation Data'!$H$30,0,10*ROW('Sanitation Data'!H118))="","",OFFSET('Sanitation Data'!$H$30,0,10*ROW('Sanitation Data'!H118)))</f>
        <v/>
      </c>
      <c r="DH124" s="297" t="str">
        <f ca="true">+IF(OFFSET('Sanitation Data'!$H$31,0,10*ROW('Sanitation Data'!H118))="","",OFFSET('Sanitation Data'!$H$31,0,10*ROW('Sanitation Data'!H118)))</f>
        <v/>
      </c>
      <c r="DI124" s="297" t="str">
        <f ca="true">+IF(OFFSET('Sanitation Data'!$H$32,0,10*ROW('Sanitation Data'!H118))="","",OFFSET('Sanitation Data'!$H$32,0,10*ROW('Sanitation Data'!H118)))</f>
        <v/>
      </c>
      <c r="DJ124" s="297" t="str">
        <f ca="true">+IF(OFFSET('Sanitation Data'!$I$28,0,10*ROW('Sanitation Data'!I118))="","",OFFSET('Sanitation Data'!$I$28,0,10*ROW('Sanitation Data'!I118)))</f>
        <v/>
      </c>
      <c r="DK124" s="297" t="str">
        <f ca="true">+IF(OFFSET('Sanitation Data'!$I$29,0,10*ROW('Sanitation Data'!I118))="","",OFFSET('Sanitation Data'!$I$29,0,10*ROW('Sanitation Data'!I118)))</f>
        <v/>
      </c>
      <c r="DL124" s="297" t="str">
        <f ca="true">+IF(OFFSET('Sanitation Data'!$I$30,0,10*ROW('Sanitation Data'!I118))="","",OFFSET('Sanitation Data'!$I$30,0,10*ROW('Sanitation Data'!I118)))</f>
        <v/>
      </c>
      <c r="DM124" s="297" t="str">
        <f ca="true">+IF(OFFSET('Sanitation Data'!$I$31,0,10*ROW('Sanitation Data'!I118))="","",OFFSET('Sanitation Data'!$I$31,0,10*ROW('Sanitation Data'!I118)))</f>
        <v/>
      </c>
      <c r="DN124" s="297" t="str">
        <f ca="true">+IF(OFFSET('Sanitation Data'!$I$32,0,10*ROW('Sanitation Data'!I118))="","",OFFSET('Sanitation Data'!$I$32,0,10*ROW('Sanitation Data'!I118)))</f>
        <v/>
      </c>
      <c r="DO124" s="297" t="str">
        <f ca="true">+IF(OFFSET('Hygiene Data'!$D$11,0,10*ROW('Hygiene Data'!D118))="","",OFFSET('Hygiene Data'!$D$11,0,10*ROW('Hygiene Data'!D118)))</f>
        <v/>
      </c>
      <c r="DP124" s="297" t="str">
        <f ca="true">+IF(OFFSET('Hygiene Data'!$D$12,0,10*ROW('Hygiene Data'!D118))="","",OFFSET('Hygiene Data'!$D$12,0,10*ROW('Hygiene Data'!D118)))</f>
        <v/>
      </c>
      <c r="DQ124" s="297" t="str">
        <f ca="true">+IF(OFFSET('Hygiene Data'!$D$13,0,10*ROW('Hygiene Data'!D118))="","",OFFSET('Hygiene Data'!$D$13,0,10*ROW('Hygiene Data'!D118)))</f>
        <v/>
      </c>
      <c r="DR124" s="297" t="str">
        <f ca="true">+IF(OFFSET('Hygiene Data'!$E$11,0,10*ROW('Hygiene Data'!E118))="","",OFFSET('Hygiene Data'!$E$11,0,10*ROW('Hygiene Data'!E118)))</f>
        <v/>
      </c>
      <c r="DS124" s="297" t="str">
        <f ca="true">+IF(OFFSET('Hygiene Data'!$E$12,0,10*ROW('Hygiene Data'!E118))="","",OFFSET('Hygiene Data'!$E$12,0,10*ROW('Hygiene Data'!E118)))</f>
        <v/>
      </c>
      <c r="DT124" s="297" t="str">
        <f ca="true">+IF(OFFSET('Hygiene Data'!$E$13,0,10*ROW('Hygiene Data'!E118))="","",OFFSET('Hygiene Data'!$E$13,0,10*ROW('Hygiene Data'!E118)))</f>
        <v/>
      </c>
      <c r="DU124" s="297" t="str">
        <f ca="true">+IF(OFFSET('Hygiene Data'!$F$11,0,10*ROW('Hygiene Data'!F118))="","",OFFSET('Hygiene Data'!$F$11,0,10*ROW('Hygiene Data'!F118)))</f>
        <v/>
      </c>
      <c r="DV124" s="297" t="str">
        <f ca="true">+IF(OFFSET('Hygiene Data'!$F$12,0,10*ROW('Hygiene Data'!F118))="","",OFFSET('Hygiene Data'!$F$12,0,10*ROW('Hygiene Data'!F118)))</f>
        <v/>
      </c>
      <c r="DW124" s="297" t="str">
        <f ca="true">+IF(OFFSET('Hygiene Data'!$F$13,0,10*ROW('Hygiene Data'!F118))="","",OFFSET('Hygiene Data'!$F$13,0,10*ROW('Hygiene Data'!F118)))</f>
        <v/>
      </c>
      <c r="DX124" s="297" t="str">
        <f ca="true">+IF(OFFSET('Hygiene Data'!$G$11,0,10*ROW('Hygiene Data'!G118))="","",OFFSET('Hygiene Data'!$G$11,0,10*ROW('Hygiene Data'!G118)))</f>
        <v/>
      </c>
      <c r="DY124" s="297" t="str">
        <f ca="true">+IF(OFFSET('Hygiene Data'!$G$12,0,10*ROW('Hygiene Data'!G118))="","",OFFSET('Hygiene Data'!$G$12,0,10*ROW('Hygiene Data'!G118)))</f>
        <v/>
      </c>
      <c r="DZ124" s="297" t="str">
        <f ca="true">+IF(OFFSET('Hygiene Data'!$G$13,0,10*ROW('Hygiene Data'!G118))="","",OFFSET('Hygiene Data'!$G$13,0,10*ROW('Hygiene Data'!G118)))</f>
        <v/>
      </c>
      <c r="EA124" s="297" t="str">
        <f ca="true">+IF(OFFSET('Hygiene Data'!$H$11,0,10*ROW('Hygiene Data'!H118))="","",OFFSET('Hygiene Data'!$H$11,0,10*ROW('Hygiene Data'!H118)))</f>
        <v/>
      </c>
      <c r="EB124" s="297" t="str">
        <f ca="true">+IF(OFFSET('Hygiene Data'!$H$12,0,10*ROW('Hygiene Data'!H118))="","",OFFSET('Hygiene Data'!$H$12,0,10*ROW('Hygiene Data'!H118)))</f>
        <v/>
      </c>
      <c r="EC124" s="297" t="str">
        <f ca="true">+IF(OFFSET('Hygiene Data'!$H$13,0,10*ROW('Hygiene Data'!H118))="","",OFFSET('Hygiene Data'!$H$13,0,10*ROW('Hygiene Data'!H118)))</f>
        <v/>
      </c>
      <c r="ED124" s="297" t="str">
        <f ca="true">+IF(OFFSET('Hygiene Data'!$I$11,0,10*ROW('Hygiene Data'!I118))="","",OFFSET('Hygiene Data'!$I$11,0,10*ROW('Hygiene Data'!I118)))</f>
        <v/>
      </c>
      <c r="EE124" s="297" t="str">
        <f ca="true">+IF(OFFSET('Hygiene Data'!$I$12,0,10*ROW('Hygiene Data'!I118))="","",OFFSET('Hygiene Data'!$I$12,0,10*ROW('Hygiene Data'!I118)))</f>
        <v/>
      </c>
      <c r="EF124" s="29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7"/>
      <c r="BS125" s="297" t="str">
        <f ca="true">+IF(OFFSET('Water Data'!$D$27,0,10*ROW('Water Data'!D119))="","",OFFSET('Water Data'!$D$27,0,10*ROW('Water Data'!D119)))</f>
        <v/>
      </c>
      <c r="BT125" s="297" t="str">
        <f ca="true">+IF(OFFSET('Water Data'!$D$28,0,10*ROW('Water Data'!D119))="","",OFFSET('Water Data'!$D$28,0,10*ROW('Water Data'!D119)))</f>
        <v/>
      </c>
      <c r="BU125" s="297" t="str">
        <f ca="true">+IF(OFFSET('Water Data'!$D$29,0,10*ROW('Water Data'!D119))="","",OFFSET('Water Data'!$D$29,0,10*ROW('Water Data'!D119)))</f>
        <v/>
      </c>
      <c r="BV125" s="297" t="str">
        <f ca="true">+IF(OFFSET('Water Data'!$E$27,0,10*ROW('Water Data'!E119))="","",OFFSET('Water Data'!$E$27,0,10*ROW('Water Data'!E119)))</f>
        <v/>
      </c>
      <c r="BW125" s="297" t="str">
        <f ca="true">+IF(OFFSET('Water Data'!$E$28,0,10*ROW('Water Data'!E119))="","",OFFSET('Water Data'!$E$28,0,10*ROW('Water Data'!E119)))</f>
        <v/>
      </c>
      <c r="BX125" s="297" t="str">
        <f ca="true">+IF(OFFSET('Water Data'!$E$29,0,10*ROW('Water Data'!E119))="","",OFFSET('Water Data'!$E$29,0,10*ROW('Water Data'!E119)))</f>
        <v/>
      </c>
      <c r="BY125" s="297" t="str">
        <f ca="true">+IF(OFFSET('Water Data'!$F$27,0,10*ROW('Water Data'!F119))="","",OFFSET('Water Data'!$F$27,0,10*ROW('Water Data'!F119)))</f>
        <v/>
      </c>
      <c r="BZ125" s="297" t="str">
        <f ca="true">+IF(OFFSET('Water Data'!$F$28,0,10*ROW('Water Data'!F119))="","",OFFSET('Water Data'!$F$28,0,10*ROW('Water Data'!F119)))</f>
        <v/>
      </c>
      <c r="CA125" s="297" t="str">
        <f ca="true">+IF(OFFSET('Water Data'!$F$29,0,10*ROW('Water Data'!F119))="","",OFFSET('Water Data'!$F$29,0,10*ROW('Water Data'!F119)))</f>
        <v/>
      </c>
      <c r="CB125" s="297" t="str">
        <f ca="true">+IF(OFFSET('Water Data'!$G$27,0,10*ROW('Water Data'!G119))="","",OFFSET('Water Data'!$G$27,0,10*ROW('Water Data'!G119)))</f>
        <v/>
      </c>
      <c r="CC125" s="297" t="str">
        <f ca="true">+IF(OFFSET('Water Data'!$G$28,0,10*ROW('Water Data'!G119))="","",OFFSET('Water Data'!$G$28,0,10*ROW('Water Data'!G119)))</f>
        <v/>
      </c>
      <c r="CD125" s="297" t="str">
        <f ca="true">+IF(OFFSET('Water Data'!$G$29,0,10*ROW('Water Data'!G119))="","",OFFSET('Water Data'!$G$29,0,10*ROW('Water Data'!G119)))</f>
        <v/>
      </c>
      <c r="CE125" s="297" t="str">
        <f ca="true">+IF(OFFSET('Water Data'!$H$27,0,10*ROW('Water Data'!H119))="","",OFFSET('Water Data'!$H$27,0,10*ROW('Water Data'!H119)))</f>
        <v/>
      </c>
      <c r="CF125" s="297" t="str">
        <f ca="true">+IF(OFFSET('Water Data'!$H$28,0,10*ROW('Water Data'!H119))="","",OFFSET('Water Data'!$H$28,0,10*ROW('Water Data'!H119)))</f>
        <v/>
      </c>
      <c r="CG125" s="297" t="str">
        <f ca="true">+IF(OFFSET('Water Data'!$H$29,0,10*ROW('Water Data'!H119))="","",OFFSET('Water Data'!$H$29,0,10*ROW('Water Data'!H119)))</f>
        <v/>
      </c>
      <c r="CH125" s="297" t="str">
        <f ca="true">+IF(OFFSET('Water Data'!$I$27,0,10*ROW('Water Data'!I119))="","",OFFSET('Water Data'!$I$27,0,10*ROW('Water Data'!I119)))</f>
        <v/>
      </c>
      <c r="CI125" s="297" t="str">
        <f ca="true">+IF(OFFSET('Water Data'!$I$28,0,10*ROW('Water Data'!I119))="","",OFFSET('Water Data'!$I$28,0,10*ROW('Water Data'!I119)))</f>
        <v/>
      </c>
      <c r="CJ125" s="297" t="str">
        <f ca="true">+IF(OFFSET('Water Data'!$I$29,0,10*ROW('Water Data'!I119))="","",OFFSET('Water Data'!$I$29,0,10*ROW('Water Data'!I119)))</f>
        <v/>
      </c>
      <c r="CK125" s="297" t="str">
        <f ca="true">+IF(OFFSET('Sanitation Data'!$D$28,0,10*ROW('Sanitation Data'!D119))="","",OFFSET('Sanitation Data'!$D$28,0,10*ROW('Sanitation Data'!D119)))</f>
        <v/>
      </c>
      <c r="CL125" s="297" t="str">
        <f ca="true">+IF(OFFSET('Sanitation Data'!$D$29,0,10*ROW('Sanitation Data'!D119))="","",OFFSET('Sanitation Data'!$D$29,0,10*ROW('Sanitation Data'!D119)))</f>
        <v/>
      </c>
      <c r="CM125" s="297" t="str">
        <f ca="true">+IF(OFFSET('Sanitation Data'!$D$30,0,10*ROW('Sanitation Data'!D119))="","",OFFSET('Sanitation Data'!$D$30,0,10*ROW('Sanitation Data'!D119)))</f>
        <v/>
      </c>
      <c r="CN125" s="297" t="str">
        <f ca="true">+IF(OFFSET('Sanitation Data'!$D$31,0,10*ROW('Sanitation Data'!D119))="","",OFFSET('Sanitation Data'!$D$31,0,10*ROW('Sanitation Data'!D119)))</f>
        <v/>
      </c>
      <c r="CO125" s="297" t="str">
        <f ca="true">+IF(OFFSET('Sanitation Data'!$D$32,0,10*ROW('Sanitation Data'!D119))="","",OFFSET('Sanitation Data'!$D$32,0,10*ROW('Sanitation Data'!D119)))</f>
        <v/>
      </c>
      <c r="CP125" s="297" t="str">
        <f ca="true">+IF(OFFSET('Sanitation Data'!$E$28,0,10*ROW('Sanitation Data'!E119))="","",OFFSET('Sanitation Data'!$E$28,0,10*ROW('Sanitation Data'!E119)))</f>
        <v/>
      </c>
      <c r="CQ125" s="297" t="str">
        <f ca="true">+IF(OFFSET('Sanitation Data'!$E$29,0,10*ROW('Sanitation Data'!E119))="","",OFFSET('Sanitation Data'!$E$29,0,10*ROW('Sanitation Data'!E119)))</f>
        <v/>
      </c>
      <c r="CR125" s="297" t="str">
        <f ca="true">+IF(OFFSET('Sanitation Data'!$E$30,0,10*ROW('Sanitation Data'!E119))="","",OFFSET('Sanitation Data'!$E$30,0,10*ROW('Sanitation Data'!E119)))</f>
        <v/>
      </c>
      <c r="CS125" s="297" t="str">
        <f ca="true">+IF(OFFSET('Sanitation Data'!$E$31,0,10*ROW('Sanitation Data'!E119))="","",OFFSET('Sanitation Data'!$E$31,0,10*ROW('Sanitation Data'!E119)))</f>
        <v/>
      </c>
      <c r="CT125" s="297" t="str">
        <f ca="true">+IF(OFFSET('Sanitation Data'!$E$32,0,10*ROW('Sanitation Data'!E119))="","",OFFSET('Sanitation Data'!$E$32,0,10*ROW('Sanitation Data'!E119)))</f>
        <v/>
      </c>
      <c r="CU125" s="297" t="str">
        <f ca="true">+IF(OFFSET('Sanitation Data'!$F$28,0,10*ROW('Sanitation Data'!F119))="","",OFFSET('Sanitation Data'!$F$28,0,10*ROW('Sanitation Data'!F119)))</f>
        <v/>
      </c>
      <c r="CV125" s="297" t="str">
        <f ca="true">+IF(OFFSET('Sanitation Data'!$F$29,0,10*ROW('Sanitation Data'!F119))="","",OFFSET('Sanitation Data'!$F$29,0,10*ROW('Sanitation Data'!F119)))</f>
        <v/>
      </c>
      <c r="CW125" s="297" t="str">
        <f ca="true">+IF(OFFSET('Sanitation Data'!$F$30,0,10*ROW('Sanitation Data'!F119))="","",OFFSET('Sanitation Data'!$F$30,0,10*ROW('Sanitation Data'!F119)))</f>
        <v/>
      </c>
      <c r="CX125" s="297" t="str">
        <f ca="true">+IF(OFFSET('Sanitation Data'!$F$31,0,10*ROW('Sanitation Data'!F119))="","",OFFSET('Sanitation Data'!$F$31,0,10*ROW('Sanitation Data'!F119)))</f>
        <v/>
      </c>
      <c r="CY125" s="297" t="str">
        <f ca="true">+IF(OFFSET('Sanitation Data'!$F$32,0,10*ROW('Sanitation Data'!F119))="","",OFFSET('Sanitation Data'!$F$32,0,10*ROW('Sanitation Data'!F119)))</f>
        <v/>
      </c>
      <c r="CZ125" s="297" t="str">
        <f ca="true">+IF(OFFSET('Sanitation Data'!$G$28,0,10*ROW('Sanitation Data'!G119))="","",OFFSET('Sanitation Data'!$G$28,0,10*ROW('Sanitation Data'!G119)))</f>
        <v/>
      </c>
      <c r="DA125" s="297" t="str">
        <f ca="true">+IF(OFFSET('Sanitation Data'!$G$29,0,10*ROW('Sanitation Data'!G119))="","",OFFSET('Sanitation Data'!$G$29,0,10*ROW('Sanitation Data'!G119)))</f>
        <v/>
      </c>
      <c r="DB125" s="297" t="str">
        <f ca="true">+IF(OFFSET('Sanitation Data'!$G$30,0,10*ROW('Sanitation Data'!G119))="","",OFFSET('Sanitation Data'!$G$30,0,10*ROW('Sanitation Data'!G119)))</f>
        <v/>
      </c>
      <c r="DC125" s="297" t="str">
        <f ca="true">+IF(OFFSET('Sanitation Data'!$G$31,0,10*ROW('Sanitation Data'!G119))="","",OFFSET('Sanitation Data'!$G$31,0,10*ROW('Sanitation Data'!G119)))</f>
        <v/>
      </c>
      <c r="DD125" s="297" t="str">
        <f ca="true">+IF(OFFSET('Sanitation Data'!$G$32,0,10*ROW('Sanitation Data'!G119))="","",OFFSET('Sanitation Data'!$G$32,0,10*ROW('Sanitation Data'!G119)))</f>
        <v/>
      </c>
      <c r="DE125" s="297" t="str">
        <f ca="true">+IF(OFFSET('Sanitation Data'!$H$28,0,10*ROW('Sanitation Data'!H119))="","",OFFSET('Sanitation Data'!$H$28,0,10*ROW('Sanitation Data'!H119)))</f>
        <v/>
      </c>
      <c r="DF125" s="297" t="str">
        <f ca="true">+IF(OFFSET('Sanitation Data'!$H$29,0,10*ROW('Sanitation Data'!H119))="","",OFFSET('Sanitation Data'!$H$29,0,10*ROW('Sanitation Data'!H119)))</f>
        <v/>
      </c>
      <c r="DG125" s="297" t="str">
        <f ca="true">+IF(OFFSET('Sanitation Data'!$H$30,0,10*ROW('Sanitation Data'!H119))="","",OFFSET('Sanitation Data'!$H$30,0,10*ROW('Sanitation Data'!H119)))</f>
        <v/>
      </c>
      <c r="DH125" s="297" t="str">
        <f ca="true">+IF(OFFSET('Sanitation Data'!$H$31,0,10*ROW('Sanitation Data'!H119))="","",OFFSET('Sanitation Data'!$H$31,0,10*ROW('Sanitation Data'!H119)))</f>
        <v/>
      </c>
      <c r="DI125" s="297" t="str">
        <f ca="true">+IF(OFFSET('Sanitation Data'!$H$32,0,10*ROW('Sanitation Data'!H119))="","",OFFSET('Sanitation Data'!$H$32,0,10*ROW('Sanitation Data'!H119)))</f>
        <v/>
      </c>
      <c r="DJ125" s="297" t="str">
        <f ca="true">+IF(OFFSET('Sanitation Data'!$I$28,0,10*ROW('Sanitation Data'!I119))="","",OFFSET('Sanitation Data'!$I$28,0,10*ROW('Sanitation Data'!I119)))</f>
        <v/>
      </c>
      <c r="DK125" s="297" t="str">
        <f ca="true">+IF(OFFSET('Sanitation Data'!$I$29,0,10*ROW('Sanitation Data'!I119))="","",OFFSET('Sanitation Data'!$I$29,0,10*ROW('Sanitation Data'!I119)))</f>
        <v/>
      </c>
      <c r="DL125" s="297" t="str">
        <f ca="true">+IF(OFFSET('Sanitation Data'!$I$30,0,10*ROW('Sanitation Data'!I119))="","",OFFSET('Sanitation Data'!$I$30,0,10*ROW('Sanitation Data'!I119)))</f>
        <v/>
      </c>
      <c r="DM125" s="297" t="str">
        <f ca="true">+IF(OFFSET('Sanitation Data'!$I$31,0,10*ROW('Sanitation Data'!I119))="","",OFFSET('Sanitation Data'!$I$31,0,10*ROW('Sanitation Data'!I119)))</f>
        <v/>
      </c>
      <c r="DN125" s="297" t="str">
        <f ca="true">+IF(OFFSET('Sanitation Data'!$I$32,0,10*ROW('Sanitation Data'!I119))="","",OFFSET('Sanitation Data'!$I$32,0,10*ROW('Sanitation Data'!I119)))</f>
        <v/>
      </c>
      <c r="DO125" s="297" t="str">
        <f ca="true">+IF(OFFSET('Hygiene Data'!$D$11,0,10*ROW('Hygiene Data'!D119))="","",OFFSET('Hygiene Data'!$D$11,0,10*ROW('Hygiene Data'!D119)))</f>
        <v/>
      </c>
      <c r="DP125" s="297" t="str">
        <f ca="true">+IF(OFFSET('Hygiene Data'!$D$12,0,10*ROW('Hygiene Data'!D119))="","",OFFSET('Hygiene Data'!$D$12,0,10*ROW('Hygiene Data'!D119)))</f>
        <v/>
      </c>
      <c r="DQ125" s="297" t="str">
        <f ca="true">+IF(OFFSET('Hygiene Data'!$D$13,0,10*ROW('Hygiene Data'!D119))="","",OFFSET('Hygiene Data'!$D$13,0,10*ROW('Hygiene Data'!D119)))</f>
        <v/>
      </c>
      <c r="DR125" s="297" t="str">
        <f ca="true">+IF(OFFSET('Hygiene Data'!$E$11,0,10*ROW('Hygiene Data'!E119))="","",OFFSET('Hygiene Data'!$E$11,0,10*ROW('Hygiene Data'!E119)))</f>
        <v/>
      </c>
      <c r="DS125" s="297" t="str">
        <f ca="true">+IF(OFFSET('Hygiene Data'!$E$12,0,10*ROW('Hygiene Data'!E119))="","",OFFSET('Hygiene Data'!$E$12,0,10*ROW('Hygiene Data'!E119)))</f>
        <v/>
      </c>
      <c r="DT125" s="297" t="str">
        <f ca="true">+IF(OFFSET('Hygiene Data'!$E$13,0,10*ROW('Hygiene Data'!E119))="","",OFFSET('Hygiene Data'!$E$13,0,10*ROW('Hygiene Data'!E119)))</f>
        <v/>
      </c>
      <c r="DU125" s="297" t="str">
        <f ca="true">+IF(OFFSET('Hygiene Data'!$F$11,0,10*ROW('Hygiene Data'!F119))="","",OFFSET('Hygiene Data'!$F$11,0,10*ROW('Hygiene Data'!F119)))</f>
        <v/>
      </c>
      <c r="DV125" s="297" t="str">
        <f ca="true">+IF(OFFSET('Hygiene Data'!$F$12,0,10*ROW('Hygiene Data'!F119))="","",OFFSET('Hygiene Data'!$F$12,0,10*ROW('Hygiene Data'!F119)))</f>
        <v/>
      </c>
      <c r="DW125" s="297" t="str">
        <f ca="true">+IF(OFFSET('Hygiene Data'!$F$13,0,10*ROW('Hygiene Data'!F119))="","",OFFSET('Hygiene Data'!$F$13,0,10*ROW('Hygiene Data'!F119)))</f>
        <v/>
      </c>
      <c r="DX125" s="297" t="str">
        <f ca="true">+IF(OFFSET('Hygiene Data'!$G$11,0,10*ROW('Hygiene Data'!G119))="","",OFFSET('Hygiene Data'!$G$11,0,10*ROW('Hygiene Data'!G119)))</f>
        <v/>
      </c>
      <c r="DY125" s="297" t="str">
        <f ca="true">+IF(OFFSET('Hygiene Data'!$G$12,0,10*ROW('Hygiene Data'!G119))="","",OFFSET('Hygiene Data'!$G$12,0,10*ROW('Hygiene Data'!G119)))</f>
        <v/>
      </c>
      <c r="DZ125" s="297" t="str">
        <f ca="true">+IF(OFFSET('Hygiene Data'!$G$13,0,10*ROW('Hygiene Data'!G119))="","",OFFSET('Hygiene Data'!$G$13,0,10*ROW('Hygiene Data'!G119)))</f>
        <v/>
      </c>
      <c r="EA125" s="297" t="str">
        <f ca="true">+IF(OFFSET('Hygiene Data'!$H$11,0,10*ROW('Hygiene Data'!H119))="","",OFFSET('Hygiene Data'!$H$11,0,10*ROW('Hygiene Data'!H119)))</f>
        <v/>
      </c>
      <c r="EB125" s="297" t="str">
        <f ca="true">+IF(OFFSET('Hygiene Data'!$H$12,0,10*ROW('Hygiene Data'!H119))="","",OFFSET('Hygiene Data'!$H$12,0,10*ROW('Hygiene Data'!H119)))</f>
        <v/>
      </c>
      <c r="EC125" s="297" t="str">
        <f ca="true">+IF(OFFSET('Hygiene Data'!$H$13,0,10*ROW('Hygiene Data'!H119))="","",OFFSET('Hygiene Data'!$H$13,0,10*ROW('Hygiene Data'!H119)))</f>
        <v/>
      </c>
      <c r="ED125" s="297" t="str">
        <f ca="true">+IF(OFFSET('Hygiene Data'!$I$11,0,10*ROW('Hygiene Data'!I119))="","",OFFSET('Hygiene Data'!$I$11,0,10*ROW('Hygiene Data'!I119)))</f>
        <v/>
      </c>
      <c r="EE125" s="297" t="str">
        <f ca="true">+IF(OFFSET('Hygiene Data'!$I$12,0,10*ROW('Hygiene Data'!I119))="","",OFFSET('Hygiene Data'!$I$12,0,10*ROW('Hygiene Data'!I119)))</f>
        <v/>
      </c>
      <c r="EF125" s="29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7"/>
      <c r="BS126" s="297" t="str">
        <f ca="true">+IF(OFFSET('Water Data'!$D$27,0,10*ROW('Water Data'!D120))="","",OFFSET('Water Data'!$D$27,0,10*ROW('Water Data'!D120)))</f>
        <v/>
      </c>
      <c r="BT126" s="297" t="str">
        <f ca="true">+IF(OFFSET('Water Data'!$D$28,0,10*ROW('Water Data'!D120))="","",OFFSET('Water Data'!$D$28,0,10*ROW('Water Data'!D120)))</f>
        <v/>
      </c>
      <c r="BU126" s="297" t="str">
        <f ca="true">+IF(OFFSET('Water Data'!$D$29,0,10*ROW('Water Data'!D120))="","",OFFSET('Water Data'!$D$29,0,10*ROW('Water Data'!D120)))</f>
        <v/>
      </c>
      <c r="BV126" s="297" t="str">
        <f ca="true">+IF(OFFSET('Water Data'!$E$27,0,10*ROW('Water Data'!E120))="","",OFFSET('Water Data'!$E$27,0,10*ROW('Water Data'!E120)))</f>
        <v/>
      </c>
      <c r="BW126" s="297" t="str">
        <f ca="true">+IF(OFFSET('Water Data'!$E$28,0,10*ROW('Water Data'!E120))="","",OFFSET('Water Data'!$E$28,0,10*ROW('Water Data'!E120)))</f>
        <v/>
      </c>
      <c r="BX126" s="297" t="str">
        <f ca="true">+IF(OFFSET('Water Data'!$E$29,0,10*ROW('Water Data'!E120))="","",OFFSET('Water Data'!$E$29,0,10*ROW('Water Data'!E120)))</f>
        <v/>
      </c>
      <c r="BY126" s="297" t="str">
        <f ca="true">+IF(OFFSET('Water Data'!$F$27,0,10*ROW('Water Data'!F120))="","",OFFSET('Water Data'!$F$27,0,10*ROW('Water Data'!F120)))</f>
        <v/>
      </c>
      <c r="BZ126" s="297" t="str">
        <f ca="true">+IF(OFFSET('Water Data'!$F$28,0,10*ROW('Water Data'!F120))="","",OFFSET('Water Data'!$F$28,0,10*ROW('Water Data'!F120)))</f>
        <v/>
      </c>
      <c r="CA126" s="297" t="str">
        <f ca="true">+IF(OFFSET('Water Data'!$F$29,0,10*ROW('Water Data'!F120))="","",OFFSET('Water Data'!$F$29,0,10*ROW('Water Data'!F120)))</f>
        <v/>
      </c>
      <c r="CB126" s="297" t="str">
        <f ca="true">+IF(OFFSET('Water Data'!$G$27,0,10*ROW('Water Data'!G120))="","",OFFSET('Water Data'!$G$27,0,10*ROW('Water Data'!G120)))</f>
        <v/>
      </c>
      <c r="CC126" s="297" t="str">
        <f ca="true">+IF(OFFSET('Water Data'!$G$28,0,10*ROW('Water Data'!G120))="","",OFFSET('Water Data'!$G$28,0,10*ROW('Water Data'!G120)))</f>
        <v/>
      </c>
      <c r="CD126" s="297" t="str">
        <f ca="true">+IF(OFFSET('Water Data'!$G$29,0,10*ROW('Water Data'!G120))="","",OFFSET('Water Data'!$G$29,0,10*ROW('Water Data'!G120)))</f>
        <v/>
      </c>
      <c r="CE126" s="297" t="str">
        <f ca="true">+IF(OFFSET('Water Data'!$H$27,0,10*ROW('Water Data'!H120))="","",OFFSET('Water Data'!$H$27,0,10*ROW('Water Data'!H120)))</f>
        <v/>
      </c>
      <c r="CF126" s="297" t="str">
        <f ca="true">+IF(OFFSET('Water Data'!$H$28,0,10*ROW('Water Data'!H120))="","",OFFSET('Water Data'!$H$28,0,10*ROW('Water Data'!H120)))</f>
        <v/>
      </c>
      <c r="CG126" s="297" t="str">
        <f ca="true">+IF(OFFSET('Water Data'!$H$29,0,10*ROW('Water Data'!H120))="","",OFFSET('Water Data'!$H$29,0,10*ROW('Water Data'!H120)))</f>
        <v/>
      </c>
      <c r="CH126" s="297" t="str">
        <f ca="true">+IF(OFFSET('Water Data'!$I$27,0,10*ROW('Water Data'!I120))="","",OFFSET('Water Data'!$I$27,0,10*ROW('Water Data'!I120)))</f>
        <v/>
      </c>
      <c r="CI126" s="297" t="str">
        <f ca="true">+IF(OFFSET('Water Data'!$I$28,0,10*ROW('Water Data'!I120))="","",OFFSET('Water Data'!$I$28,0,10*ROW('Water Data'!I120)))</f>
        <v/>
      </c>
      <c r="CJ126" s="297" t="str">
        <f ca="true">+IF(OFFSET('Water Data'!$I$29,0,10*ROW('Water Data'!I120))="","",OFFSET('Water Data'!$I$29,0,10*ROW('Water Data'!I120)))</f>
        <v/>
      </c>
      <c r="CK126" s="297" t="str">
        <f ca="true">+IF(OFFSET('Sanitation Data'!$D$28,0,10*ROW('Sanitation Data'!D120))="","",OFFSET('Sanitation Data'!$D$28,0,10*ROW('Sanitation Data'!D120)))</f>
        <v/>
      </c>
      <c r="CL126" s="297" t="str">
        <f ca="true">+IF(OFFSET('Sanitation Data'!$D$29,0,10*ROW('Sanitation Data'!D120))="","",OFFSET('Sanitation Data'!$D$29,0,10*ROW('Sanitation Data'!D120)))</f>
        <v/>
      </c>
      <c r="CM126" s="297" t="str">
        <f ca="true">+IF(OFFSET('Sanitation Data'!$D$30,0,10*ROW('Sanitation Data'!D120))="","",OFFSET('Sanitation Data'!$D$30,0,10*ROW('Sanitation Data'!D120)))</f>
        <v/>
      </c>
      <c r="CN126" s="297" t="str">
        <f ca="true">+IF(OFFSET('Sanitation Data'!$D$31,0,10*ROW('Sanitation Data'!D120))="","",OFFSET('Sanitation Data'!$D$31,0,10*ROW('Sanitation Data'!D120)))</f>
        <v/>
      </c>
      <c r="CO126" s="297" t="str">
        <f ca="true">+IF(OFFSET('Sanitation Data'!$D$32,0,10*ROW('Sanitation Data'!D120))="","",OFFSET('Sanitation Data'!$D$32,0,10*ROW('Sanitation Data'!D120)))</f>
        <v/>
      </c>
      <c r="CP126" s="297" t="str">
        <f ca="true">+IF(OFFSET('Sanitation Data'!$E$28,0,10*ROW('Sanitation Data'!E120))="","",OFFSET('Sanitation Data'!$E$28,0,10*ROW('Sanitation Data'!E120)))</f>
        <v/>
      </c>
      <c r="CQ126" s="297" t="str">
        <f ca="true">+IF(OFFSET('Sanitation Data'!$E$29,0,10*ROW('Sanitation Data'!E120))="","",OFFSET('Sanitation Data'!$E$29,0,10*ROW('Sanitation Data'!E120)))</f>
        <v/>
      </c>
      <c r="CR126" s="297" t="str">
        <f ca="true">+IF(OFFSET('Sanitation Data'!$E$30,0,10*ROW('Sanitation Data'!E120))="","",OFFSET('Sanitation Data'!$E$30,0,10*ROW('Sanitation Data'!E120)))</f>
        <v/>
      </c>
      <c r="CS126" s="297" t="str">
        <f ca="true">+IF(OFFSET('Sanitation Data'!$E$31,0,10*ROW('Sanitation Data'!E120))="","",OFFSET('Sanitation Data'!$E$31,0,10*ROW('Sanitation Data'!E120)))</f>
        <v/>
      </c>
      <c r="CT126" s="297" t="str">
        <f ca="true">+IF(OFFSET('Sanitation Data'!$E$32,0,10*ROW('Sanitation Data'!E120))="","",OFFSET('Sanitation Data'!$E$32,0,10*ROW('Sanitation Data'!E120)))</f>
        <v/>
      </c>
      <c r="CU126" s="297" t="str">
        <f ca="true">+IF(OFFSET('Sanitation Data'!$F$28,0,10*ROW('Sanitation Data'!F120))="","",OFFSET('Sanitation Data'!$F$28,0,10*ROW('Sanitation Data'!F120)))</f>
        <v/>
      </c>
      <c r="CV126" s="297" t="str">
        <f ca="true">+IF(OFFSET('Sanitation Data'!$F$29,0,10*ROW('Sanitation Data'!F120))="","",OFFSET('Sanitation Data'!$F$29,0,10*ROW('Sanitation Data'!F120)))</f>
        <v/>
      </c>
      <c r="CW126" s="297" t="str">
        <f ca="true">+IF(OFFSET('Sanitation Data'!$F$30,0,10*ROW('Sanitation Data'!F120))="","",OFFSET('Sanitation Data'!$F$30,0,10*ROW('Sanitation Data'!F120)))</f>
        <v/>
      </c>
      <c r="CX126" s="297" t="str">
        <f ca="true">+IF(OFFSET('Sanitation Data'!$F$31,0,10*ROW('Sanitation Data'!F120))="","",OFFSET('Sanitation Data'!$F$31,0,10*ROW('Sanitation Data'!F120)))</f>
        <v/>
      </c>
      <c r="CY126" s="297" t="str">
        <f ca="true">+IF(OFFSET('Sanitation Data'!$F$32,0,10*ROW('Sanitation Data'!F120))="","",OFFSET('Sanitation Data'!$F$32,0,10*ROW('Sanitation Data'!F120)))</f>
        <v/>
      </c>
      <c r="CZ126" s="297" t="str">
        <f ca="true">+IF(OFFSET('Sanitation Data'!$G$28,0,10*ROW('Sanitation Data'!G120))="","",OFFSET('Sanitation Data'!$G$28,0,10*ROW('Sanitation Data'!G120)))</f>
        <v/>
      </c>
      <c r="DA126" s="297" t="str">
        <f ca="true">+IF(OFFSET('Sanitation Data'!$G$29,0,10*ROW('Sanitation Data'!G120))="","",OFFSET('Sanitation Data'!$G$29,0,10*ROW('Sanitation Data'!G120)))</f>
        <v/>
      </c>
      <c r="DB126" s="297" t="str">
        <f ca="true">+IF(OFFSET('Sanitation Data'!$G$30,0,10*ROW('Sanitation Data'!G120))="","",OFFSET('Sanitation Data'!$G$30,0,10*ROW('Sanitation Data'!G120)))</f>
        <v/>
      </c>
      <c r="DC126" s="297" t="str">
        <f ca="true">+IF(OFFSET('Sanitation Data'!$G$31,0,10*ROW('Sanitation Data'!G120))="","",OFFSET('Sanitation Data'!$G$31,0,10*ROW('Sanitation Data'!G120)))</f>
        <v/>
      </c>
      <c r="DD126" s="297" t="str">
        <f ca="true">+IF(OFFSET('Sanitation Data'!$G$32,0,10*ROW('Sanitation Data'!G120))="","",OFFSET('Sanitation Data'!$G$32,0,10*ROW('Sanitation Data'!G120)))</f>
        <v/>
      </c>
      <c r="DE126" s="297" t="str">
        <f ca="true">+IF(OFFSET('Sanitation Data'!$H$28,0,10*ROW('Sanitation Data'!H120))="","",OFFSET('Sanitation Data'!$H$28,0,10*ROW('Sanitation Data'!H120)))</f>
        <v/>
      </c>
      <c r="DF126" s="297" t="str">
        <f ca="true">+IF(OFFSET('Sanitation Data'!$H$29,0,10*ROW('Sanitation Data'!H120))="","",OFFSET('Sanitation Data'!$H$29,0,10*ROW('Sanitation Data'!H120)))</f>
        <v/>
      </c>
      <c r="DG126" s="297" t="str">
        <f ca="true">+IF(OFFSET('Sanitation Data'!$H$30,0,10*ROW('Sanitation Data'!H120))="","",OFFSET('Sanitation Data'!$H$30,0,10*ROW('Sanitation Data'!H120)))</f>
        <v/>
      </c>
      <c r="DH126" s="297" t="str">
        <f ca="true">+IF(OFFSET('Sanitation Data'!$H$31,0,10*ROW('Sanitation Data'!H120))="","",OFFSET('Sanitation Data'!$H$31,0,10*ROW('Sanitation Data'!H120)))</f>
        <v/>
      </c>
      <c r="DI126" s="297" t="str">
        <f ca="true">+IF(OFFSET('Sanitation Data'!$H$32,0,10*ROW('Sanitation Data'!H120))="","",OFFSET('Sanitation Data'!$H$32,0,10*ROW('Sanitation Data'!H120)))</f>
        <v/>
      </c>
      <c r="DJ126" s="297" t="str">
        <f ca="true">+IF(OFFSET('Sanitation Data'!$I$28,0,10*ROW('Sanitation Data'!I120))="","",OFFSET('Sanitation Data'!$I$28,0,10*ROW('Sanitation Data'!I120)))</f>
        <v/>
      </c>
      <c r="DK126" s="297" t="str">
        <f ca="true">+IF(OFFSET('Sanitation Data'!$I$29,0,10*ROW('Sanitation Data'!I120))="","",OFFSET('Sanitation Data'!$I$29,0,10*ROW('Sanitation Data'!I120)))</f>
        <v/>
      </c>
      <c r="DL126" s="297" t="str">
        <f ca="true">+IF(OFFSET('Sanitation Data'!$I$30,0,10*ROW('Sanitation Data'!I120))="","",OFFSET('Sanitation Data'!$I$30,0,10*ROW('Sanitation Data'!I120)))</f>
        <v/>
      </c>
      <c r="DM126" s="297" t="str">
        <f ca="true">+IF(OFFSET('Sanitation Data'!$I$31,0,10*ROW('Sanitation Data'!I120))="","",OFFSET('Sanitation Data'!$I$31,0,10*ROW('Sanitation Data'!I120)))</f>
        <v/>
      </c>
      <c r="DN126" s="297" t="str">
        <f ca="true">+IF(OFFSET('Sanitation Data'!$I$32,0,10*ROW('Sanitation Data'!I120))="","",OFFSET('Sanitation Data'!$I$32,0,10*ROW('Sanitation Data'!I120)))</f>
        <v/>
      </c>
      <c r="DO126" s="297" t="str">
        <f ca="true">+IF(OFFSET('Hygiene Data'!$D$11,0,10*ROW('Hygiene Data'!D120))="","",OFFSET('Hygiene Data'!$D$11,0,10*ROW('Hygiene Data'!D120)))</f>
        <v/>
      </c>
      <c r="DP126" s="297" t="str">
        <f ca="true">+IF(OFFSET('Hygiene Data'!$D$12,0,10*ROW('Hygiene Data'!D120))="","",OFFSET('Hygiene Data'!$D$12,0,10*ROW('Hygiene Data'!D120)))</f>
        <v/>
      </c>
      <c r="DQ126" s="297" t="str">
        <f ca="true">+IF(OFFSET('Hygiene Data'!$D$13,0,10*ROW('Hygiene Data'!D120))="","",OFFSET('Hygiene Data'!$D$13,0,10*ROW('Hygiene Data'!D120)))</f>
        <v/>
      </c>
      <c r="DR126" s="297" t="str">
        <f ca="true">+IF(OFFSET('Hygiene Data'!$E$11,0,10*ROW('Hygiene Data'!E120))="","",OFFSET('Hygiene Data'!$E$11,0,10*ROW('Hygiene Data'!E120)))</f>
        <v/>
      </c>
      <c r="DS126" s="297" t="str">
        <f ca="true">+IF(OFFSET('Hygiene Data'!$E$12,0,10*ROW('Hygiene Data'!E120))="","",OFFSET('Hygiene Data'!$E$12,0,10*ROW('Hygiene Data'!E120)))</f>
        <v/>
      </c>
      <c r="DT126" s="297" t="str">
        <f ca="true">+IF(OFFSET('Hygiene Data'!$E$13,0,10*ROW('Hygiene Data'!E120))="","",OFFSET('Hygiene Data'!$E$13,0,10*ROW('Hygiene Data'!E120)))</f>
        <v/>
      </c>
      <c r="DU126" s="297" t="str">
        <f ca="true">+IF(OFFSET('Hygiene Data'!$F$11,0,10*ROW('Hygiene Data'!F120))="","",OFFSET('Hygiene Data'!$F$11,0,10*ROW('Hygiene Data'!F120)))</f>
        <v/>
      </c>
      <c r="DV126" s="297" t="str">
        <f ca="true">+IF(OFFSET('Hygiene Data'!$F$12,0,10*ROW('Hygiene Data'!F120))="","",OFFSET('Hygiene Data'!$F$12,0,10*ROW('Hygiene Data'!F120)))</f>
        <v/>
      </c>
      <c r="DW126" s="297" t="str">
        <f ca="true">+IF(OFFSET('Hygiene Data'!$F$13,0,10*ROW('Hygiene Data'!F120))="","",OFFSET('Hygiene Data'!$F$13,0,10*ROW('Hygiene Data'!F120)))</f>
        <v/>
      </c>
      <c r="DX126" s="297" t="str">
        <f ca="true">+IF(OFFSET('Hygiene Data'!$G$11,0,10*ROW('Hygiene Data'!G120))="","",OFFSET('Hygiene Data'!$G$11,0,10*ROW('Hygiene Data'!G120)))</f>
        <v/>
      </c>
      <c r="DY126" s="297" t="str">
        <f ca="true">+IF(OFFSET('Hygiene Data'!$G$12,0,10*ROW('Hygiene Data'!G120))="","",OFFSET('Hygiene Data'!$G$12,0,10*ROW('Hygiene Data'!G120)))</f>
        <v/>
      </c>
      <c r="DZ126" s="297" t="str">
        <f ca="true">+IF(OFFSET('Hygiene Data'!$G$13,0,10*ROW('Hygiene Data'!G120))="","",OFFSET('Hygiene Data'!$G$13,0,10*ROW('Hygiene Data'!G120)))</f>
        <v/>
      </c>
      <c r="EA126" s="297" t="str">
        <f ca="true">+IF(OFFSET('Hygiene Data'!$H$11,0,10*ROW('Hygiene Data'!H120))="","",OFFSET('Hygiene Data'!$H$11,0,10*ROW('Hygiene Data'!H120)))</f>
        <v/>
      </c>
      <c r="EB126" s="297" t="str">
        <f ca="true">+IF(OFFSET('Hygiene Data'!$H$12,0,10*ROW('Hygiene Data'!H120))="","",OFFSET('Hygiene Data'!$H$12,0,10*ROW('Hygiene Data'!H120)))</f>
        <v/>
      </c>
      <c r="EC126" s="297" t="str">
        <f ca="true">+IF(OFFSET('Hygiene Data'!$H$13,0,10*ROW('Hygiene Data'!H120))="","",OFFSET('Hygiene Data'!$H$13,0,10*ROW('Hygiene Data'!H120)))</f>
        <v/>
      </c>
      <c r="ED126" s="297" t="str">
        <f ca="true">+IF(OFFSET('Hygiene Data'!$I$11,0,10*ROW('Hygiene Data'!I120))="","",OFFSET('Hygiene Data'!$I$11,0,10*ROW('Hygiene Data'!I120)))</f>
        <v/>
      </c>
      <c r="EE126" s="297" t="str">
        <f ca="true">+IF(OFFSET('Hygiene Data'!$I$12,0,10*ROW('Hygiene Data'!I120))="","",OFFSET('Hygiene Data'!$I$12,0,10*ROW('Hygiene Data'!I120)))</f>
        <v/>
      </c>
      <c r="EF126" s="29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7"/>
      <c r="BS127" s="297" t="str">
        <f ca="true">+IF(OFFSET('Water Data'!$D$27,0,10*ROW('Water Data'!D121))="","",OFFSET('Water Data'!$D$27,0,10*ROW('Water Data'!D121)))</f>
        <v/>
      </c>
      <c r="BT127" s="297" t="str">
        <f ca="true">+IF(OFFSET('Water Data'!$D$28,0,10*ROW('Water Data'!D121))="","",OFFSET('Water Data'!$D$28,0,10*ROW('Water Data'!D121)))</f>
        <v/>
      </c>
      <c r="BU127" s="297" t="str">
        <f ca="true">+IF(OFFSET('Water Data'!$D$29,0,10*ROW('Water Data'!D121))="","",OFFSET('Water Data'!$D$29,0,10*ROW('Water Data'!D121)))</f>
        <v/>
      </c>
      <c r="BV127" s="297" t="str">
        <f ca="true">+IF(OFFSET('Water Data'!$E$27,0,10*ROW('Water Data'!E121))="","",OFFSET('Water Data'!$E$27,0,10*ROW('Water Data'!E121)))</f>
        <v/>
      </c>
      <c r="BW127" s="297" t="str">
        <f ca="true">+IF(OFFSET('Water Data'!$E$28,0,10*ROW('Water Data'!E121))="","",OFFSET('Water Data'!$E$28,0,10*ROW('Water Data'!E121)))</f>
        <v/>
      </c>
      <c r="BX127" s="297" t="str">
        <f ca="true">+IF(OFFSET('Water Data'!$E$29,0,10*ROW('Water Data'!E121))="","",OFFSET('Water Data'!$E$29,0,10*ROW('Water Data'!E121)))</f>
        <v/>
      </c>
      <c r="BY127" s="297" t="str">
        <f ca="true">+IF(OFFSET('Water Data'!$F$27,0,10*ROW('Water Data'!F121))="","",OFFSET('Water Data'!$F$27,0,10*ROW('Water Data'!F121)))</f>
        <v/>
      </c>
      <c r="BZ127" s="297" t="str">
        <f ca="true">+IF(OFFSET('Water Data'!$F$28,0,10*ROW('Water Data'!F121))="","",OFFSET('Water Data'!$F$28,0,10*ROW('Water Data'!F121)))</f>
        <v/>
      </c>
      <c r="CA127" s="297" t="str">
        <f ca="true">+IF(OFFSET('Water Data'!$F$29,0,10*ROW('Water Data'!F121))="","",OFFSET('Water Data'!$F$29,0,10*ROW('Water Data'!F121)))</f>
        <v/>
      </c>
      <c r="CB127" s="297" t="str">
        <f ca="true">+IF(OFFSET('Water Data'!$G$27,0,10*ROW('Water Data'!G121))="","",OFFSET('Water Data'!$G$27,0,10*ROW('Water Data'!G121)))</f>
        <v/>
      </c>
      <c r="CC127" s="297" t="str">
        <f ca="true">+IF(OFFSET('Water Data'!$G$28,0,10*ROW('Water Data'!G121))="","",OFFSET('Water Data'!$G$28,0,10*ROW('Water Data'!G121)))</f>
        <v/>
      </c>
      <c r="CD127" s="297" t="str">
        <f ca="true">+IF(OFFSET('Water Data'!$G$29,0,10*ROW('Water Data'!G121))="","",OFFSET('Water Data'!$G$29,0,10*ROW('Water Data'!G121)))</f>
        <v/>
      </c>
      <c r="CE127" s="297" t="str">
        <f ca="true">+IF(OFFSET('Water Data'!$H$27,0,10*ROW('Water Data'!H121))="","",OFFSET('Water Data'!$H$27,0,10*ROW('Water Data'!H121)))</f>
        <v/>
      </c>
      <c r="CF127" s="297" t="str">
        <f ca="true">+IF(OFFSET('Water Data'!$H$28,0,10*ROW('Water Data'!H121))="","",OFFSET('Water Data'!$H$28,0,10*ROW('Water Data'!H121)))</f>
        <v/>
      </c>
      <c r="CG127" s="297" t="str">
        <f ca="true">+IF(OFFSET('Water Data'!$H$29,0,10*ROW('Water Data'!H121))="","",OFFSET('Water Data'!$H$29,0,10*ROW('Water Data'!H121)))</f>
        <v/>
      </c>
      <c r="CH127" s="297" t="str">
        <f ca="true">+IF(OFFSET('Water Data'!$I$27,0,10*ROW('Water Data'!I121))="","",OFFSET('Water Data'!$I$27,0,10*ROW('Water Data'!I121)))</f>
        <v/>
      </c>
      <c r="CI127" s="297" t="str">
        <f ca="true">+IF(OFFSET('Water Data'!$I$28,0,10*ROW('Water Data'!I121))="","",OFFSET('Water Data'!$I$28,0,10*ROW('Water Data'!I121)))</f>
        <v/>
      </c>
      <c r="CJ127" s="297" t="str">
        <f ca="true">+IF(OFFSET('Water Data'!$I$29,0,10*ROW('Water Data'!I121))="","",OFFSET('Water Data'!$I$29,0,10*ROW('Water Data'!I121)))</f>
        <v/>
      </c>
      <c r="CK127" s="297" t="str">
        <f ca="true">+IF(OFFSET('Sanitation Data'!$D$28,0,10*ROW('Sanitation Data'!D121))="","",OFFSET('Sanitation Data'!$D$28,0,10*ROW('Sanitation Data'!D121)))</f>
        <v/>
      </c>
      <c r="CL127" s="297" t="str">
        <f ca="true">+IF(OFFSET('Sanitation Data'!$D$29,0,10*ROW('Sanitation Data'!D121))="","",OFFSET('Sanitation Data'!$D$29,0,10*ROW('Sanitation Data'!D121)))</f>
        <v/>
      </c>
      <c r="CM127" s="297" t="str">
        <f ca="true">+IF(OFFSET('Sanitation Data'!$D$30,0,10*ROW('Sanitation Data'!D121))="","",OFFSET('Sanitation Data'!$D$30,0,10*ROW('Sanitation Data'!D121)))</f>
        <v/>
      </c>
      <c r="CN127" s="297" t="str">
        <f ca="true">+IF(OFFSET('Sanitation Data'!$D$31,0,10*ROW('Sanitation Data'!D121))="","",OFFSET('Sanitation Data'!$D$31,0,10*ROW('Sanitation Data'!D121)))</f>
        <v/>
      </c>
      <c r="CO127" s="297" t="str">
        <f ca="true">+IF(OFFSET('Sanitation Data'!$D$32,0,10*ROW('Sanitation Data'!D121))="","",OFFSET('Sanitation Data'!$D$32,0,10*ROW('Sanitation Data'!D121)))</f>
        <v/>
      </c>
      <c r="CP127" s="297" t="str">
        <f ca="true">+IF(OFFSET('Sanitation Data'!$E$28,0,10*ROW('Sanitation Data'!E121))="","",OFFSET('Sanitation Data'!$E$28,0,10*ROW('Sanitation Data'!E121)))</f>
        <v/>
      </c>
      <c r="CQ127" s="297" t="str">
        <f ca="true">+IF(OFFSET('Sanitation Data'!$E$29,0,10*ROW('Sanitation Data'!E121))="","",OFFSET('Sanitation Data'!$E$29,0,10*ROW('Sanitation Data'!E121)))</f>
        <v/>
      </c>
      <c r="CR127" s="297" t="str">
        <f ca="true">+IF(OFFSET('Sanitation Data'!$E$30,0,10*ROW('Sanitation Data'!E121))="","",OFFSET('Sanitation Data'!$E$30,0,10*ROW('Sanitation Data'!E121)))</f>
        <v/>
      </c>
      <c r="CS127" s="297" t="str">
        <f ca="true">+IF(OFFSET('Sanitation Data'!$E$31,0,10*ROW('Sanitation Data'!E121))="","",OFFSET('Sanitation Data'!$E$31,0,10*ROW('Sanitation Data'!E121)))</f>
        <v/>
      </c>
      <c r="CT127" s="297" t="str">
        <f ca="true">+IF(OFFSET('Sanitation Data'!$E$32,0,10*ROW('Sanitation Data'!E121))="","",OFFSET('Sanitation Data'!$E$32,0,10*ROW('Sanitation Data'!E121)))</f>
        <v/>
      </c>
      <c r="CU127" s="297" t="str">
        <f ca="true">+IF(OFFSET('Sanitation Data'!$F$28,0,10*ROW('Sanitation Data'!F121))="","",OFFSET('Sanitation Data'!$F$28,0,10*ROW('Sanitation Data'!F121)))</f>
        <v/>
      </c>
      <c r="CV127" s="297" t="str">
        <f ca="true">+IF(OFFSET('Sanitation Data'!$F$29,0,10*ROW('Sanitation Data'!F121))="","",OFFSET('Sanitation Data'!$F$29,0,10*ROW('Sanitation Data'!F121)))</f>
        <v/>
      </c>
      <c r="CW127" s="297" t="str">
        <f ca="true">+IF(OFFSET('Sanitation Data'!$F$30,0,10*ROW('Sanitation Data'!F121))="","",OFFSET('Sanitation Data'!$F$30,0,10*ROW('Sanitation Data'!F121)))</f>
        <v/>
      </c>
      <c r="CX127" s="297" t="str">
        <f ca="true">+IF(OFFSET('Sanitation Data'!$F$31,0,10*ROW('Sanitation Data'!F121))="","",OFFSET('Sanitation Data'!$F$31,0,10*ROW('Sanitation Data'!F121)))</f>
        <v/>
      </c>
      <c r="CY127" s="297" t="str">
        <f ca="true">+IF(OFFSET('Sanitation Data'!$F$32,0,10*ROW('Sanitation Data'!F121))="","",OFFSET('Sanitation Data'!$F$32,0,10*ROW('Sanitation Data'!F121)))</f>
        <v/>
      </c>
      <c r="CZ127" s="297" t="str">
        <f ca="true">+IF(OFFSET('Sanitation Data'!$G$28,0,10*ROW('Sanitation Data'!G121))="","",OFFSET('Sanitation Data'!$G$28,0,10*ROW('Sanitation Data'!G121)))</f>
        <v/>
      </c>
      <c r="DA127" s="297" t="str">
        <f ca="true">+IF(OFFSET('Sanitation Data'!$G$29,0,10*ROW('Sanitation Data'!G121))="","",OFFSET('Sanitation Data'!$G$29,0,10*ROW('Sanitation Data'!G121)))</f>
        <v/>
      </c>
      <c r="DB127" s="297" t="str">
        <f ca="true">+IF(OFFSET('Sanitation Data'!$G$30,0,10*ROW('Sanitation Data'!G121))="","",OFFSET('Sanitation Data'!$G$30,0,10*ROW('Sanitation Data'!G121)))</f>
        <v/>
      </c>
      <c r="DC127" s="297" t="str">
        <f ca="true">+IF(OFFSET('Sanitation Data'!$G$31,0,10*ROW('Sanitation Data'!G121))="","",OFFSET('Sanitation Data'!$G$31,0,10*ROW('Sanitation Data'!G121)))</f>
        <v/>
      </c>
      <c r="DD127" s="297" t="str">
        <f ca="true">+IF(OFFSET('Sanitation Data'!$G$32,0,10*ROW('Sanitation Data'!G121))="","",OFFSET('Sanitation Data'!$G$32,0,10*ROW('Sanitation Data'!G121)))</f>
        <v/>
      </c>
      <c r="DE127" s="297" t="str">
        <f ca="true">+IF(OFFSET('Sanitation Data'!$H$28,0,10*ROW('Sanitation Data'!H121))="","",OFFSET('Sanitation Data'!$H$28,0,10*ROW('Sanitation Data'!H121)))</f>
        <v/>
      </c>
      <c r="DF127" s="297" t="str">
        <f ca="true">+IF(OFFSET('Sanitation Data'!$H$29,0,10*ROW('Sanitation Data'!H121))="","",OFFSET('Sanitation Data'!$H$29,0,10*ROW('Sanitation Data'!H121)))</f>
        <v/>
      </c>
      <c r="DG127" s="297" t="str">
        <f ca="true">+IF(OFFSET('Sanitation Data'!$H$30,0,10*ROW('Sanitation Data'!H121))="","",OFFSET('Sanitation Data'!$H$30,0,10*ROW('Sanitation Data'!H121)))</f>
        <v/>
      </c>
      <c r="DH127" s="297" t="str">
        <f ca="true">+IF(OFFSET('Sanitation Data'!$H$31,0,10*ROW('Sanitation Data'!H121))="","",OFFSET('Sanitation Data'!$H$31,0,10*ROW('Sanitation Data'!H121)))</f>
        <v/>
      </c>
      <c r="DI127" s="297" t="str">
        <f ca="true">+IF(OFFSET('Sanitation Data'!$H$32,0,10*ROW('Sanitation Data'!H121))="","",OFFSET('Sanitation Data'!$H$32,0,10*ROW('Sanitation Data'!H121)))</f>
        <v/>
      </c>
      <c r="DJ127" s="297" t="str">
        <f ca="true">+IF(OFFSET('Sanitation Data'!$I$28,0,10*ROW('Sanitation Data'!I121))="","",OFFSET('Sanitation Data'!$I$28,0,10*ROW('Sanitation Data'!I121)))</f>
        <v/>
      </c>
      <c r="DK127" s="297" t="str">
        <f ca="true">+IF(OFFSET('Sanitation Data'!$I$29,0,10*ROW('Sanitation Data'!I121))="","",OFFSET('Sanitation Data'!$I$29,0,10*ROW('Sanitation Data'!I121)))</f>
        <v/>
      </c>
      <c r="DL127" s="297" t="str">
        <f ca="true">+IF(OFFSET('Sanitation Data'!$I$30,0,10*ROW('Sanitation Data'!I121))="","",OFFSET('Sanitation Data'!$I$30,0,10*ROW('Sanitation Data'!I121)))</f>
        <v/>
      </c>
      <c r="DM127" s="297" t="str">
        <f ca="true">+IF(OFFSET('Sanitation Data'!$I$31,0,10*ROW('Sanitation Data'!I121))="","",OFFSET('Sanitation Data'!$I$31,0,10*ROW('Sanitation Data'!I121)))</f>
        <v/>
      </c>
      <c r="DN127" s="297" t="str">
        <f ca="true">+IF(OFFSET('Sanitation Data'!$I$32,0,10*ROW('Sanitation Data'!I121))="","",OFFSET('Sanitation Data'!$I$32,0,10*ROW('Sanitation Data'!I121)))</f>
        <v/>
      </c>
      <c r="DO127" s="297" t="str">
        <f ca="true">+IF(OFFSET('Hygiene Data'!$D$11,0,10*ROW('Hygiene Data'!D121))="","",OFFSET('Hygiene Data'!$D$11,0,10*ROW('Hygiene Data'!D121)))</f>
        <v/>
      </c>
      <c r="DP127" s="297" t="str">
        <f ca="true">+IF(OFFSET('Hygiene Data'!$D$12,0,10*ROW('Hygiene Data'!D121))="","",OFFSET('Hygiene Data'!$D$12,0,10*ROW('Hygiene Data'!D121)))</f>
        <v/>
      </c>
      <c r="DQ127" s="297" t="str">
        <f ca="true">+IF(OFFSET('Hygiene Data'!$D$13,0,10*ROW('Hygiene Data'!D121))="","",OFFSET('Hygiene Data'!$D$13,0,10*ROW('Hygiene Data'!D121)))</f>
        <v/>
      </c>
      <c r="DR127" s="297" t="str">
        <f ca="true">+IF(OFFSET('Hygiene Data'!$E$11,0,10*ROW('Hygiene Data'!E121))="","",OFFSET('Hygiene Data'!$E$11,0,10*ROW('Hygiene Data'!E121)))</f>
        <v/>
      </c>
      <c r="DS127" s="297" t="str">
        <f ca="true">+IF(OFFSET('Hygiene Data'!$E$12,0,10*ROW('Hygiene Data'!E121))="","",OFFSET('Hygiene Data'!$E$12,0,10*ROW('Hygiene Data'!E121)))</f>
        <v/>
      </c>
      <c r="DT127" s="297" t="str">
        <f ca="true">+IF(OFFSET('Hygiene Data'!$E$13,0,10*ROW('Hygiene Data'!E121))="","",OFFSET('Hygiene Data'!$E$13,0,10*ROW('Hygiene Data'!E121)))</f>
        <v/>
      </c>
      <c r="DU127" s="297" t="str">
        <f ca="true">+IF(OFFSET('Hygiene Data'!$F$11,0,10*ROW('Hygiene Data'!F121))="","",OFFSET('Hygiene Data'!$F$11,0,10*ROW('Hygiene Data'!F121)))</f>
        <v/>
      </c>
      <c r="DV127" s="297" t="str">
        <f ca="true">+IF(OFFSET('Hygiene Data'!$F$12,0,10*ROW('Hygiene Data'!F121))="","",OFFSET('Hygiene Data'!$F$12,0,10*ROW('Hygiene Data'!F121)))</f>
        <v/>
      </c>
      <c r="DW127" s="297" t="str">
        <f ca="true">+IF(OFFSET('Hygiene Data'!$F$13,0,10*ROW('Hygiene Data'!F121))="","",OFFSET('Hygiene Data'!$F$13,0,10*ROW('Hygiene Data'!F121)))</f>
        <v/>
      </c>
      <c r="DX127" s="297" t="str">
        <f ca="true">+IF(OFFSET('Hygiene Data'!$G$11,0,10*ROW('Hygiene Data'!G121))="","",OFFSET('Hygiene Data'!$G$11,0,10*ROW('Hygiene Data'!G121)))</f>
        <v/>
      </c>
      <c r="DY127" s="297" t="str">
        <f ca="true">+IF(OFFSET('Hygiene Data'!$G$12,0,10*ROW('Hygiene Data'!G121))="","",OFFSET('Hygiene Data'!$G$12,0,10*ROW('Hygiene Data'!G121)))</f>
        <v/>
      </c>
      <c r="DZ127" s="297" t="str">
        <f ca="true">+IF(OFFSET('Hygiene Data'!$G$13,0,10*ROW('Hygiene Data'!G121))="","",OFFSET('Hygiene Data'!$G$13,0,10*ROW('Hygiene Data'!G121)))</f>
        <v/>
      </c>
      <c r="EA127" s="297" t="str">
        <f ca="true">+IF(OFFSET('Hygiene Data'!$H$11,0,10*ROW('Hygiene Data'!H121))="","",OFFSET('Hygiene Data'!$H$11,0,10*ROW('Hygiene Data'!H121)))</f>
        <v/>
      </c>
      <c r="EB127" s="297" t="str">
        <f ca="true">+IF(OFFSET('Hygiene Data'!$H$12,0,10*ROW('Hygiene Data'!H121))="","",OFFSET('Hygiene Data'!$H$12,0,10*ROW('Hygiene Data'!H121)))</f>
        <v/>
      </c>
      <c r="EC127" s="297" t="str">
        <f ca="true">+IF(OFFSET('Hygiene Data'!$H$13,0,10*ROW('Hygiene Data'!H121))="","",OFFSET('Hygiene Data'!$H$13,0,10*ROW('Hygiene Data'!H121)))</f>
        <v/>
      </c>
      <c r="ED127" s="297" t="str">
        <f ca="true">+IF(OFFSET('Hygiene Data'!$I$11,0,10*ROW('Hygiene Data'!I121))="","",OFFSET('Hygiene Data'!$I$11,0,10*ROW('Hygiene Data'!I121)))</f>
        <v/>
      </c>
      <c r="EE127" s="297" t="str">
        <f ca="true">+IF(OFFSET('Hygiene Data'!$I$12,0,10*ROW('Hygiene Data'!I121))="","",OFFSET('Hygiene Data'!$I$12,0,10*ROW('Hygiene Data'!I121)))</f>
        <v/>
      </c>
      <c r="EF127" s="29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7"/>
      <c r="BS128" s="297" t="str">
        <f ca="true">+IF(OFFSET('Water Data'!$D$27,0,10*ROW('Water Data'!D122))="","",OFFSET('Water Data'!$D$27,0,10*ROW('Water Data'!D122)))</f>
        <v/>
      </c>
      <c r="BT128" s="297" t="str">
        <f ca="true">+IF(OFFSET('Water Data'!$D$28,0,10*ROW('Water Data'!D122))="","",OFFSET('Water Data'!$D$28,0,10*ROW('Water Data'!D122)))</f>
        <v/>
      </c>
      <c r="BU128" s="297" t="str">
        <f ca="true">+IF(OFFSET('Water Data'!$D$29,0,10*ROW('Water Data'!D122))="","",OFFSET('Water Data'!$D$29,0,10*ROW('Water Data'!D122)))</f>
        <v/>
      </c>
      <c r="BV128" s="297" t="str">
        <f ca="true">+IF(OFFSET('Water Data'!$E$27,0,10*ROW('Water Data'!E122))="","",OFFSET('Water Data'!$E$27,0,10*ROW('Water Data'!E122)))</f>
        <v/>
      </c>
      <c r="BW128" s="297" t="str">
        <f ca="true">+IF(OFFSET('Water Data'!$E$28,0,10*ROW('Water Data'!E122))="","",OFFSET('Water Data'!$E$28,0,10*ROW('Water Data'!E122)))</f>
        <v/>
      </c>
      <c r="BX128" s="297" t="str">
        <f ca="true">+IF(OFFSET('Water Data'!$E$29,0,10*ROW('Water Data'!E122))="","",OFFSET('Water Data'!$E$29,0,10*ROW('Water Data'!E122)))</f>
        <v/>
      </c>
      <c r="BY128" s="297" t="str">
        <f ca="true">+IF(OFFSET('Water Data'!$F$27,0,10*ROW('Water Data'!F122))="","",OFFSET('Water Data'!$F$27,0,10*ROW('Water Data'!F122)))</f>
        <v/>
      </c>
      <c r="BZ128" s="297" t="str">
        <f ca="true">+IF(OFFSET('Water Data'!$F$28,0,10*ROW('Water Data'!F122))="","",OFFSET('Water Data'!$F$28,0,10*ROW('Water Data'!F122)))</f>
        <v/>
      </c>
      <c r="CA128" s="297" t="str">
        <f ca="true">+IF(OFFSET('Water Data'!$F$29,0,10*ROW('Water Data'!F122))="","",OFFSET('Water Data'!$F$29,0,10*ROW('Water Data'!F122)))</f>
        <v/>
      </c>
      <c r="CB128" s="297" t="str">
        <f ca="true">+IF(OFFSET('Water Data'!$G$27,0,10*ROW('Water Data'!G122))="","",OFFSET('Water Data'!$G$27,0,10*ROW('Water Data'!G122)))</f>
        <v/>
      </c>
      <c r="CC128" s="297" t="str">
        <f ca="true">+IF(OFFSET('Water Data'!$G$28,0,10*ROW('Water Data'!G122))="","",OFFSET('Water Data'!$G$28,0,10*ROW('Water Data'!G122)))</f>
        <v/>
      </c>
      <c r="CD128" s="297" t="str">
        <f ca="true">+IF(OFFSET('Water Data'!$G$29,0,10*ROW('Water Data'!G122))="","",OFFSET('Water Data'!$G$29,0,10*ROW('Water Data'!G122)))</f>
        <v/>
      </c>
      <c r="CE128" s="297" t="str">
        <f ca="true">+IF(OFFSET('Water Data'!$H$27,0,10*ROW('Water Data'!H122))="","",OFFSET('Water Data'!$H$27,0,10*ROW('Water Data'!H122)))</f>
        <v/>
      </c>
      <c r="CF128" s="297" t="str">
        <f ca="true">+IF(OFFSET('Water Data'!$H$28,0,10*ROW('Water Data'!H122))="","",OFFSET('Water Data'!$H$28,0,10*ROW('Water Data'!H122)))</f>
        <v/>
      </c>
      <c r="CG128" s="297" t="str">
        <f ca="true">+IF(OFFSET('Water Data'!$H$29,0,10*ROW('Water Data'!H122))="","",OFFSET('Water Data'!$H$29,0,10*ROW('Water Data'!H122)))</f>
        <v/>
      </c>
      <c r="CH128" s="297" t="str">
        <f ca="true">+IF(OFFSET('Water Data'!$I$27,0,10*ROW('Water Data'!I122))="","",OFFSET('Water Data'!$I$27,0,10*ROW('Water Data'!I122)))</f>
        <v/>
      </c>
      <c r="CI128" s="297" t="str">
        <f ca="true">+IF(OFFSET('Water Data'!$I$28,0,10*ROW('Water Data'!I122))="","",OFFSET('Water Data'!$I$28,0,10*ROW('Water Data'!I122)))</f>
        <v/>
      </c>
      <c r="CJ128" s="297" t="str">
        <f ca="true">+IF(OFFSET('Water Data'!$I$29,0,10*ROW('Water Data'!I122))="","",OFFSET('Water Data'!$I$29,0,10*ROW('Water Data'!I122)))</f>
        <v/>
      </c>
      <c r="CK128" s="297" t="str">
        <f ca="true">+IF(OFFSET('Sanitation Data'!$D$28,0,10*ROW('Sanitation Data'!D122))="","",OFFSET('Sanitation Data'!$D$28,0,10*ROW('Sanitation Data'!D122)))</f>
        <v/>
      </c>
      <c r="CL128" s="297" t="str">
        <f ca="true">+IF(OFFSET('Sanitation Data'!$D$29,0,10*ROW('Sanitation Data'!D122))="","",OFFSET('Sanitation Data'!$D$29,0,10*ROW('Sanitation Data'!D122)))</f>
        <v/>
      </c>
      <c r="CM128" s="297" t="str">
        <f ca="true">+IF(OFFSET('Sanitation Data'!$D$30,0,10*ROW('Sanitation Data'!D122))="","",OFFSET('Sanitation Data'!$D$30,0,10*ROW('Sanitation Data'!D122)))</f>
        <v/>
      </c>
      <c r="CN128" s="297" t="str">
        <f ca="true">+IF(OFFSET('Sanitation Data'!$D$31,0,10*ROW('Sanitation Data'!D122))="","",OFFSET('Sanitation Data'!$D$31,0,10*ROW('Sanitation Data'!D122)))</f>
        <v/>
      </c>
      <c r="CO128" s="297" t="str">
        <f ca="true">+IF(OFFSET('Sanitation Data'!$D$32,0,10*ROW('Sanitation Data'!D122))="","",OFFSET('Sanitation Data'!$D$32,0,10*ROW('Sanitation Data'!D122)))</f>
        <v/>
      </c>
      <c r="CP128" s="297" t="str">
        <f ca="true">+IF(OFFSET('Sanitation Data'!$E$28,0,10*ROW('Sanitation Data'!E122))="","",OFFSET('Sanitation Data'!$E$28,0,10*ROW('Sanitation Data'!E122)))</f>
        <v/>
      </c>
      <c r="CQ128" s="297" t="str">
        <f ca="true">+IF(OFFSET('Sanitation Data'!$E$29,0,10*ROW('Sanitation Data'!E122))="","",OFFSET('Sanitation Data'!$E$29,0,10*ROW('Sanitation Data'!E122)))</f>
        <v/>
      </c>
      <c r="CR128" s="297" t="str">
        <f ca="true">+IF(OFFSET('Sanitation Data'!$E$30,0,10*ROW('Sanitation Data'!E122))="","",OFFSET('Sanitation Data'!$E$30,0,10*ROW('Sanitation Data'!E122)))</f>
        <v/>
      </c>
      <c r="CS128" s="297" t="str">
        <f ca="true">+IF(OFFSET('Sanitation Data'!$E$31,0,10*ROW('Sanitation Data'!E122))="","",OFFSET('Sanitation Data'!$E$31,0,10*ROW('Sanitation Data'!E122)))</f>
        <v/>
      </c>
      <c r="CT128" s="297" t="str">
        <f ca="true">+IF(OFFSET('Sanitation Data'!$E$32,0,10*ROW('Sanitation Data'!E122))="","",OFFSET('Sanitation Data'!$E$32,0,10*ROW('Sanitation Data'!E122)))</f>
        <v/>
      </c>
      <c r="CU128" s="297" t="str">
        <f ca="true">+IF(OFFSET('Sanitation Data'!$F$28,0,10*ROW('Sanitation Data'!F122))="","",OFFSET('Sanitation Data'!$F$28,0,10*ROW('Sanitation Data'!F122)))</f>
        <v/>
      </c>
      <c r="CV128" s="297" t="str">
        <f ca="true">+IF(OFFSET('Sanitation Data'!$F$29,0,10*ROW('Sanitation Data'!F122))="","",OFFSET('Sanitation Data'!$F$29,0,10*ROW('Sanitation Data'!F122)))</f>
        <v/>
      </c>
      <c r="CW128" s="297" t="str">
        <f ca="true">+IF(OFFSET('Sanitation Data'!$F$30,0,10*ROW('Sanitation Data'!F122))="","",OFFSET('Sanitation Data'!$F$30,0,10*ROW('Sanitation Data'!F122)))</f>
        <v/>
      </c>
      <c r="CX128" s="297" t="str">
        <f ca="true">+IF(OFFSET('Sanitation Data'!$F$31,0,10*ROW('Sanitation Data'!F122))="","",OFFSET('Sanitation Data'!$F$31,0,10*ROW('Sanitation Data'!F122)))</f>
        <v/>
      </c>
      <c r="CY128" s="297" t="str">
        <f ca="true">+IF(OFFSET('Sanitation Data'!$F$32,0,10*ROW('Sanitation Data'!F122))="","",OFFSET('Sanitation Data'!$F$32,0,10*ROW('Sanitation Data'!F122)))</f>
        <v/>
      </c>
      <c r="CZ128" s="297" t="str">
        <f ca="true">+IF(OFFSET('Sanitation Data'!$G$28,0,10*ROW('Sanitation Data'!G122))="","",OFFSET('Sanitation Data'!$G$28,0,10*ROW('Sanitation Data'!G122)))</f>
        <v/>
      </c>
      <c r="DA128" s="297" t="str">
        <f ca="true">+IF(OFFSET('Sanitation Data'!$G$29,0,10*ROW('Sanitation Data'!G122))="","",OFFSET('Sanitation Data'!$G$29,0,10*ROW('Sanitation Data'!G122)))</f>
        <v/>
      </c>
      <c r="DB128" s="297" t="str">
        <f ca="true">+IF(OFFSET('Sanitation Data'!$G$30,0,10*ROW('Sanitation Data'!G122))="","",OFFSET('Sanitation Data'!$G$30,0,10*ROW('Sanitation Data'!G122)))</f>
        <v/>
      </c>
      <c r="DC128" s="297" t="str">
        <f ca="true">+IF(OFFSET('Sanitation Data'!$G$31,0,10*ROW('Sanitation Data'!G122))="","",OFFSET('Sanitation Data'!$G$31,0,10*ROW('Sanitation Data'!G122)))</f>
        <v/>
      </c>
      <c r="DD128" s="297" t="str">
        <f ca="true">+IF(OFFSET('Sanitation Data'!$G$32,0,10*ROW('Sanitation Data'!G122))="","",OFFSET('Sanitation Data'!$G$32,0,10*ROW('Sanitation Data'!G122)))</f>
        <v/>
      </c>
      <c r="DE128" s="297" t="str">
        <f ca="true">+IF(OFFSET('Sanitation Data'!$H$28,0,10*ROW('Sanitation Data'!H122))="","",OFFSET('Sanitation Data'!$H$28,0,10*ROW('Sanitation Data'!H122)))</f>
        <v/>
      </c>
      <c r="DF128" s="297" t="str">
        <f ca="true">+IF(OFFSET('Sanitation Data'!$H$29,0,10*ROW('Sanitation Data'!H122))="","",OFFSET('Sanitation Data'!$H$29,0,10*ROW('Sanitation Data'!H122)))</f>
        <v/>
      </c>
      <c r="DG128" s="297" t="str">
        <f ca="true">+IF(OFFSET('Sanitation Data'!$H$30,0,10*ROW('Sanitation Data'!H122))="","",OFFSET('Sanitation Data'!$H$30,0,10*ROW('Sanitation Data'!H122)))</f>
        <v/>
      </c>
      <c r="DH128" s="297" t="str">
        <f ca="true">+IF(OFFSET('Sanitation Data'!$H$31,0,10*ROW('Sanitation Data'!H122))="","",OFFSET('Sanitation Data'!$H$31,0,10*ROW('Sanitation Data'!H122)))</f>
        <v/>
      </c>
      <c r="DI128" s="297" t="str">
        <f ca="true">+IF(OFFSET('Sanitation Data'!$H$32,0,10*ROW('Sanitation Data'!H122))="","",OFFSET('Sanitation Data'!$H$32,0,10*ROW('Sanitation Data'!H122)))</f>
        <v/>
      </c>
      <c r="DJ128" s="297" t="str">
        <f ca="true">+IF(OFFSET('Sanitation Data'!$I$28,0,10*ROW('Sanitation Data'!I122))="","",OFFSET('Sanitation Data'!$I$28,0,10*ROW('Sanitation Data'!I122)))</f>
        <v/>
      </c>
      <c r="DK128" s="297" t="str">
        <f ca="true">+IF(OFFSET('Sanitation Data'!$I$29,0,10*ROW('Sanitation Data'!I122))="","",OFFSET('Sanitation Data'!$I$29,0,10*ROW('Sanitation Data'!I122)))</f>
        <v/>
      </c>
      <c r="DL128" s="297" t="str">
        <f ca="true">+IF(OFFSET('Sanitation Data'!$I$30,0,10*ROW('Sanitation Data'!I122))="","",OFFSET('Sanitation Data'!$I$30,0,10*ROW('Sanitation Data'!I122)))</f>
        <v/>
      </c>
      <c r="DM128" s="297" t="str">
        <f ca="true">+IF(OFFSET('Sanitation Data'!$I$31,0,10*ROW('Sanitation Data'!I122))="","",OFFSET('Sanitation Data'!$I$31,0,10*ROW('Sanitation Data'!I122)))</f>
        <v/>
      </c>
      <c r="DN128" s="297" t="str">
        <f ca="true">+IF(OFFSET('Sanitation Data'!$I$32,0,10*ROW('Sanitation Data'!I122))="","",OFFSET('Sanitation Data'!$I$32,0,10*ROW('Sanitation Data'!I122)))</f>
        <v/>
      </c>
      <c r="DO128" s="297" t="str">
        <f ca="true">+IF(OFFSET('Hygiene Data'!$D$11,0,10*ROW('Hygiene Data'!D122))="","",OFFSET('Hygiene Data'!$D$11,0,10*ROW('Hygiene Data'!D122)))</f>
        <v/>
      </c>
      <c r="DP128" s="297" t="str">
        <f ca="true">+IF(OFFSET('Hygiene Data'!$D$12,0,10*ROW('Hygiene Data'!D122))="","",OFFSET('Hygiene Data'!$D$12,0,10*ROW('Hygiene Data'!D122)))</f>
        <v/>
      </c>
      <c r="DQ128" s="297" t="str">
        <f ca="true">+IF(OFFSET('Hygiene Data'!$D$13,0,10*ROW('Hygiene Data'!D122))="","",OFFSET('Hygiene Data'!$D$13,0,10*ROW('Hygiene Data'!D122)))</f>
        <v/>
      </c>
      <c r="DR128" s="297" t="str">
        <f ca="true">+IF(OFFSET('Hygiene Data'!$E$11,0,10*ROW('Hygiene Data'!E122))="","",OFFSET('Hygiene Data'!$E$11,0,10*ROW('Hygiene Data'!E122)))</f>
        <v/>
      </c>
      <c r="DS128" s="297" t="str">
        <f ca="true">+IF(OFFSET('Hygiene Data'!$E$12,0,10*ROW('Hygiene Data'!E122))="","",OFFSET('Hygiene Data'!$E$12,0,10*ROW('Hygiene Data'!E122)))</f>
        <v/>
      </c>
      <c r="DT128" s="297" t="str">
        <f ca="true">+IF(OFFSET('Hygiene Data'!$E$13,0,10*ROW('Hygiene Data'!E122))="","",OFFSET('Hygiene Data'!$E$13,0,10*ROW('Hygiene Data'!E122)))</f>
        <v/>
      </c>
      <c r="DU128" s="297" t="str">
        <f ca="true">+IF(OFFSET('Hygiene Data'!$F$11,0,10*ROW('Hygiene Data'!F122))="","",OFFSET('Hygiene Data'!$F$11,0,10*ROW('Hygiene Data'!F122)))</f>
        <v/>
      </c>
      <c r="DV128" s="297" t="str">
        <f ca="true">+IF(OFFSET('Hygiene Data'!$F$12,0,10*ROW('Hygiene Data'!F122))="","",OFFSET('Hygiene Data'!$F$12,0,10*ROW('Hygiene Data'!F122)))</f>
        <v/>
      </c>
      <c r="DW128" s="297" t="str">
        <f ca="true">+IF(OFFSET('Hygiene Data'!$F$13,0,10*ROW('Hygiene Data'!F122))="","",OFFSET('Hygiene Data'!$F$13,0,10*ROW('Hygiene Data'!F122)))</f>
        <v/>
      </c>
      <c r="DX128" s="297" t="str">
        <f ca="true">+IF(OFFSET('Hygiene Data'!$G$11,0,10*ROW('Hygiene Data'!G122))="","",OFFSET('Hygiene Data'!$G$11,0,10*ROW('Hygiene Data'!G122)))</f>
        <v/>
      </c>
      <c r="DY128" s="297" t="str">
        <f ca="true">+IF(OFFSET('Hygiene Data'!$G$12,0,10*ROW('Hygiene Data'!G122))="","",OFFSET('Hygiene Data'!$G$12,0,10*ROW('Hygiene Data'!G122)))</f>
        <v/>
      </c>
      <c r="DZ128" s="297" t="str">
        <f ca="true">+IF(OFFSET('Hygiene Data'!$G$13,0,10*ROW('Hygiene Data'!G122))="","",OFFSET('Hygiene Data'!$G$13,0,10*ROW('Hygiene Data'!G122)))</f>
        <v/>
      </c>
      <c r="EA128" s="297" t="str">
        <f ca="true">+IF(OFFSET('Hygiene Data'!$H$11,0,10*ROW('Hygiene Data'!H122))="","",OFFSET('Hygiene Data'!$H$11,0,10*ROW('Hygiene Data'!H122)))</f>
        <v/>
      </c>
      <c r="EB128" s="297" t="str">
        <f ca="true">+IF(OFFSET('Hygiene Data'!$H$12,0,10*ROW('Hygiene Data'!H122))="","",OFFSET('Hygiene Data'!$H$12,0,10*ROW('Hygiene Data'!H122)))</f>
        <v/>
      </c>
      <c r="EC128" s="297" t="str">
        <f ca="true">+IF(OFFSET('Hygiene Data'!$H$13,0,10*ROW('Hygiene Data'!H122))="","",OFFSET('Hygiene Data'!$H$13,0,10*ROW('Hygiene Data'!H122)))</f>
        <v/>
      </c>
      <c r="ED128" s="297" t="str">
        <f ca="true">+IF(OFFSET('Hygiene Data'!$I$11,0,10*ROW('Hygiene Data'!I122))="","",OFFSET('Hygiene Data'!$I$11,0,10*ROW('Hygiene Data'!I122)))</f>
        <v/>
      </c>
      <c r="EE128" s="297" t="str">
        <f ca="true">+IF(OFFSET('Hygiene Data'!$I$12,0,10*ROW('Hygiene Data'!I122))="","",OFFSET('Hygiene Data'!$I$12,0,10*ROW('Hygiene Data'!I122)))</f>
        <v/>
      </c>
      <c r="EF128" s="29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7"/>
      <c r="BS129" s="297" t="str">
        <f ca="true">+IF(OFFSET('Water Data'!$D$27,0,10*ROW('Water Data'!D123))="","",OFFSET('Water Data'!$D$27,0,10*ROW('Water Data'!D123)))</f>
        <v/>
      </c>
      <c r="BT129" s="297" t="str">
        <f ca="true">+IF(OFFSET('Water Data'!$D$28,0,10*ROW('Water Data'!D123))="","",OFFSET('Water Data'!$D$28,0,10*ROW('Water Data'!D123)))</f>
        <v/>
      </c>
      <c r="BU129" s="297" t="str">
        <f ca="true">+IF(OFFSET('Water Data'!$D$29,0,10*ROW('Water Data'!D123))="","",OFFSET('Water Data'!$D$29,0,10*ROW('Water Data'!D123)))</f>
        <v/>
      </c>
      <c r="BV129" s="297" t="str">
        <f ca="true">+IF(OFFSET('Water Data'!$E$27,0,10*ROW('Water Data'!E123))="","",OFFSET('Water Data'!$E$27,0,10*ROW('Water Data'!E123)))</f>
        <v/>
      </c>
      <c r="BW129" s="297" t="str">
        <f ca="true">+IF(OFFSET('Water Data'!$E$28,0,10*ROW('Water Data'!E123))="","",OFFSET('Water Data'!$E$28,0,10*ROW('Water Data'!E123)))</f>
        <v/>
      </c>
      <c r="BX129" s="297" t="str">
        <f ca="true">+IF(OFFSET('Water Data'!$E$29,0,10*ROW('Water Data'!E123))="","",OFFSET('Water Data'!$E$29,0,10*ROW('Water Data'!E123)))</f>
        <v/>
      </c>
      <c r="BY129" s="297" t="str">
        <f ca="true">+IF(OFFSET('Water Data'!$F$27,0,10*ROW('Water Data'!F123))="","",OFFSET('Water Data'!$F$27,0,10*ROW('Water Data'!F123)))</f>
        <v/>
      </c>
      <c r="BZ129" s="297" t="str">
        <f ca="true">+IF(OFFSET('Water Data'!$F$28,0,10*ROW('Water Data'!F123))="","",OFFSET('Water Data'!$F$28,0,10*ROW('Water Data'!F123)))</f>
        <v/>
      </c>
      <c r="CA129" s="297" t="str">
        <f ca="true">+IF(OFFSET('Water Data'!$F$29,0,10*ROW('Water Data'!F123))="","",OFFSET('Water Data'!$F$29,0,10*ROW('Water Data'!F123)))</f>
        <v/>
      </c>
      <c r="CB129" s="297" t="str">
        <f ca="true">+IF(OFFSET('Water Data'!$G$27,0,10*ROW('Water Data'!G123))="","",OFFSET('Water Data'!$G$27,0,10*ROW('Water Data'!G123)))</f>
        <v/>
      </c>
      <c r="CC129" s="297" t="str">
        <f ca="true">+IF(OFFSET('Water Data'!$G$28,0,10*ROW('Water Data'!G123))="","",OFFSET('Water Data'!$G$28,0,10*ROW('Water Data'!G123)))</f>
        <v/>
      </c>
      <c r="CD129" s="297" t="str">
        <f ca="true">+IF(OFFSET('Water Data'!$G$29,0,10*ROW('Water Data'!G123))="","",OFFSET('Water Data'!$G$29,0,10*ROW('Water Data'!G123)))</f>
        <v/>
      </c>
      <c r="CE129" s="297" t="str">
        <f ca="true">+IF(OFFSET('Water Data'!$H$27,0,10*ROW('Water Data'!H123))="","",OFFSET('Water Data'!$H$27,0,10*ROW('Water Data'!H123)))</f>
        <v/>
      </c>
      <c r="CF129" s="297" t="str">
        <f ca="true">+IF(OFFSET('Water Data'!$H$28,0,10*ROW('Water Data'!H123))="","",OFFSET('Water Data'!$H$28,0,10*ROW('Water Data'!H123)))</f>
        <v/>
      </c>
      <c r="CG129" s="297" t="str">
        <f ca="true">+IF(OFFSET('Water Data'!$H$29,0,10*ROW('Water Data'!H123))="","",OFFSET('Water Data'!$H$29,0,10*ROW('Water Data'!H123)))</f>
        <v/>
      </c>
      <c r="CH129" s="297" t="str">
        <f ca="true">+IF(OFFSET('Water Data'!$I$27,0,10*ROW('Water Data'!I123))="","",OFFSET('Water Data'!$I$27,0,10*ROW('Water Data'!I123)))</f>
        <v/>
      </c>
      <c r="CI129" s="297" t="str">
        <f ca="true">+IF(OFFSET('Water Data'!$I$28,0,10*ROW('Water Data'!I123))="","",OFFSET('Water Data'!$I$28,0,10*ROW('Water Data'!I123)))</f>
        <v/>
      </c>
      <c r="CJ129" s="297" t="str">
        <f ca="true">+IF(OFFSET('Water Data'!$I$29,0,10*ROW('Water Data'!I123))="","",OFFSET('Water Data'!$I$29,0,10*ROW('Water Data'!I123)))</f>
        <v/>
      </c>
      <c r="CK129" s="297" t="str">
        <f ca="true">+IF(OFFSET('Sanitation Data'!$D$28,0,10*ROW('Sanitation Data'!D123))="","",OFFSET('Sanitation Data'!$D$28,0,10*ROW('Sanitation Data'!D123)))</f>
        <v/>
      </c>
      <c r="CL129" s="297" t="str">
        <f ca="true">+IF(OFFSET('Sanitation Data'!$D$29,0,10*ROW('Sanitation Data'!D123))="","",OFFSET('Sanitation Data'!$D$29,0,10*ROW('Sanitation Data'!D123)))</f>
        <v/>
      </c>
      <c r="CM129" s="297" t="str">
        <f ca="true">+IF(OFFSET('Sanitation Data'!$D$30,0,10*ROW('Sanitation Data'!D123))="","",OFFSET('Sanitation Data'!$D$30,0,10*ROW('Sanitation Data'!D123)))</f>
        <v/>
      </c>
      <c r="CN129" s="297" t="str">
        <f ca="true">+IF(OFFSET('Sanitation Data'!$D$31,0,10*ROW('Sanitation Data'!D123))="","",OFFSET('Sanitation Data'!$D$31,0,10*ROW('Sanitation Data'!D123)))</f>
        <v/>
      </c>
      <c r="CO129" s="297" t="str">
        <f ca="true">+IF(OFFSET('Sanitation Data'!$D$32,0,10*ROW('Sanitation Data'!D123))="","",OFFSET('Sanitation Data'!$D$32,0,10*ROW('Sanitation Data'!D123)))</f>
        <v/>
      </c>
      <c r="CP129" s="297" t="str">
        <f ca="true">+IF(OFFSET('Sanitation Data'!$E$28,0,10*ROW('Sanitation Data'!E123))="","",OFFSET('Sanitation Data'!$E$28,0,10*ROW('Sanitation Data'!E123)))</f>
        <v/>
      </c>
      <c r="CQ129" s="297" t="str">
        <f ca="true">+IF(OFFSET('Sanitation Data'!$E$29,0,10*ROW('Sanitation Data'!E123))="","",OFFSET('Sanitation Data'!$E$29,0,10*ROW('Sanitation Data'!E123)))</f>
        <v/>
      </c>
      <c r="CR129" s="297" t="str">
        <f ca="true">+IF(OFFSET('Sanitation Data'!$E$30,0,10*ROW('Sanitation Data'!E123))="","",OFFSET('Sanitation Data'!$E$30,0,10*ROW('Sanitation Data'!E123)))</f>
        <v/>
      </c>
      <c r="CS129" s="297" t="str">
        <f ca="true">+IF(OFFSET('Sanitation Data'!$E$31,0,10*ROW('Sanitation Data'!E123))="","",OFFSET('Sanitation Data'!$E$31,0,10*ROW('Sanitation Data'!E123)))</f>
        <v/>
      </c>
      <c r="CT129" s="297" t="str">
        <f ca="true">+IF(OFFSET('Sanitation Data'!$E$32,0,10*ROW('Sanitation Data'!E123))="","",OFFSET('Sanitation Data'!$E$32,0,10*ROW('Sanitation Data'!E123)))</f>
        <v/>
      </c>
      <c r="CU129" s="297" t="str">
        <f ca="true">+IF(OFFSET('Sanitation Data'!$F$28,0,10*ROW('Sanitation Data'!F123))="","",OFFSET('Sanitation Data'!$F$28,0,10*ROW('Sanitation Data'!F123)))</f>
        <v/>
      </c>
      <c r="CV129" s="297" t="str">
        <f ca="true">+IF(OFFSET('Sanitation Data'!$F$29,0,10*ROW('Sanitation Data'!F123))="","",OFFSET('Sanitation Data'!$F$29,0,10*ROW('Sanitation Data'!F123)))</f>
        <v/>
      </c>
      <c r="CW129" s="297" t="str">
        <f ca="true">+IF(OFFSET('Sanitation Data'!$F$30,0,10*ROW('Sanitation Data'!F123))="","",OFFSET('Sanitation Data'!$F$30,0,10*ROW('Sanitation Data'!F123)))</f>
        <v/>
      </c>
      <c r="CX129" s="297" t="str">
        <f ca="true">+IF(OFFSET('Sanitation Data'!$F$31,0,10*ROW('Sanitation Data'!F123))="","",OFFSET('Sanitation Data'!$F$31,0,10*ROW('Sanitation Data'!F123)))</f>
        <v/>
      </c>
      <c r="CY129" s="297" t="str">
        <f ca="true">+IF(OFFSET('Sanitation Data'!$F$32,0,10*ROW('Sanitation Data'!F123))="","",OFFSET('Sanitation Data'!$F$32,0,10*ROW('Sanitation Data'!F123)))</f>
        <v/>
      </c>
      <c r="CZ129" s="297" t="str">
        <f ca="true">+IF(OFFSET('Sanitation Data'!$G$28,0,10*ROW('Sanitation Data'!G123))="","",OFFSET('Sanitation Data'!$G$28,0,10*ROW('Sanitation Data'!G123)))</f>
        <v/>
      </c>
      <c r="DA129" s="297" t="str">
        <f ca="true">+IF(OFFSET('Sanitation Data'!$G$29,0,10*ROW('Sanitation Data'!G123))="","",OFFSET('Sanitation Data'!$G$29,0,10*ROW('Sanitation Data'!G123)))</f>
        <v/>
      </c>
      <c r="DB129" s="297" t="str">
        <f ca="true">+IF(OFFSET('Sanitation Data'!$G$30,0,10*ROW('Sanitation Data'!G123))="","",OFFSET('Sanitation Data'!$G$30,0,10*ROW('Sanitation Data'!G123)))</f>
        <v/>
      </c>
      <c r="DC129" s="297" t="str">
        <f ca="true">+IF(OFFSET('Sanitation Data'!$G$31,0,10*ROW('Sanitation Data'!G123))="","",OFFSET('Sanitation Data'!$G$31,0,10*ROW('Sanitation Data'!G123)))</f>
        <v/>
      </c>
      <c r="DD129" s="297" t="str">
        <f ca="true">+IF(OFFSET('Sanitation Data'!$G$32,0,10*ROW('Sanitation Data'!G123))="","",OFFSET('Sanitation Data'!$G$32,0,10*ROW('Sanitation Data'!G123)))</f>
        <v/>
      </c>
      <c r="DE129" s="297" t="str">
        <f ca="true">+IF(OFFSET('Sanitation Data'!$H$28,0,10*ROW('Sanitation Data'!H123))="","",OFFSET('Sanitation Data'!$H$28,0,10*ROW('Sanitation Data'!H123)))</f>
        <v/>
      </c>
      <c r="DF129" s="297" t="str">
        <f ca="true">+IF(OFFSET('Sanitation Data'!$H$29,0,10*ROW('Sanitation Data'!H123))="","",OFFSET('Sanitation Data'!$H$29,0,10*ROW('Sanitation Data'!H123)))</f>
        <v/>
      </c>
      <c r="DG129" s="297" t="str">
        <f ca="true">+IF(OFFSET('Sanitation Data'!$H$30,0,10*ROW('Sanitation Data'!H123))="","",OFFSET('Sanitation Data'!$H$30,0,10*ROW('Sanitation Data'!H123)))</f>
        <v/>
      </c>
      <c r="DH129" s="297" t="str">
        <f ca="true">+IF(OFFSET('Sanitation Data'!$H$31,0,10*ROW('Sanitation Data'!H123))="","",OFFSET('Sanitation Data'!$H$31,0,10*ROW('Sanitation Data'!H123)))</f>
        <v/>
      </c>
      <c r="DI129" s="297" t="str">
        <f ca="true">+IF(OFFSET('Sanitation Data'!$H$32,0,10*ROW('Sanitation Data'!H123))="","",OFFSET('Sanitation Data'!$H$32,0,10*ROW('Sanitation Data'!H123)))</f>
        <v/>
      </c>
      <c r="DJ129" s="297" t="str">
        <f ca="true">+IF(OFFSET('Sanitation Data'!$I$28,0,10*ROW('Sanitation Data'!I123))="","",OFFSET('Sanitation Data'!$I$28,0,10*ROW('Sanitation Data'!I123)))</f>
        <v/>
      </c>
      <c r="DK129" s="297" t="str">
        <f ca="true">+IF(OFFSET('Sanitation Data'!$I$29,0,10*ROW('Sanitation Data'!I123))="","",OFFSET('Sanitation Data'!$I$29,0,10*ROW('Sanitation Data'!I123)))</f>
        <v/>
      </c>
      <c r="DL129" s="297" t="str">
        <f ca="true">+IF(OFFSET('Sanitation Data'!$I$30,0,10*ROW('Sanitation Data'!I123))="","",OFFSET('Sanitation Data'!$I$30,0,10*ROW('Sanitation Data'!I123)))</f>
        <v/>
      </c>
      <c r="DM129" s="297" t="str">
        <f ca="true">+IF(OFFSET('Sanitation Data'!$I$31,0,10*ROW('Sanitation Data'!I123))="","",OFFSET('Sanitation Data'!$I$31,0,10*ROW('Sanitation Data'!I123)))</f>
        <v/>
      </c>
      <c r="DN129" s="297" t="str">
        <f ca="true">+IF(OFFSET('Sanitation Data'!$I$32,0,10*ROW('Sanitation Data'!I123))="","",OFFSET('Sanitation Data'!$I$32,0,10*ROW('Sanitation Data'!I123)))</f>
        <v/>
      </c>
      <c r="DO129" s="297" t="str">
        <f ca="true">+IF(OFFSET('Hygiene Data'!$D$11,0,10*ROW('Hygiene Data'!D123))="","",OFFSET('Hygiene Data'!$D$11,0,10*ROW('Hygiene Data'!D123)))</f>
        <v/>
      </c>
      <c r="DP129" s="297" t="str">
        <f ca="true">+IF(OFFSET('Hygiene Data'!$D$12,0,10*ROW('Hygiene Data'!D123))="","",OFFSET('Hygiene Data'!$D$12,0,10*ROW('Hygiene Data'!D123)))</f>
        <v/>
      </c>
      <c r="DQ129" s="297" t="str">
        <f ca="true">+IF(OFFSET('Hygiene Data'!$D$13,0,10*ROW('Hygiene Data'!D123))="","",OFFSET('Hygiene Data'!$D$13,0,10*ROW('Hygiene Data'!D123)))</f>
        <v/>
      </c>
      <c r="DR129" s="297" t="str">
        <f ca="true">+IF(OFFSET('Hygiene Data'!$E$11,0,10*ROW('Hygiene Data'!E123))="","",OFFSET('Hygiene Data'!$E$11,0,10*ROW('Hygiene Data'!E123)))</f>
        <v/>
      </c>
      <c r="DS129" s="297" t="str">
        <f ca="true">+IF(OFFSET('Hygiene Data'!$E$12,0,10*ROW('Hygiene Data'!E123))="","",OFFSET('Hygiene Data'!$E$12,0,10*ROW('Hygiene Data'!E123)))</f>
        <v/>
      </c>
      <c r="DT129" s="297" t="str">
        <f ca="true">+IF(OFFSET('Hygiene Data'!$E$13,0,10*ROW('Hygiene Data'!E123))="","",OFFSET('Hygiene Data'!$E$13,0,10*ROW('Hygiene Data'!E123)))</f>
        <v/>
      </c>
      <c r="DU129" s="297" t="str">
        <f ca="true">+IF(OFFSET('Hygiene Data'!$F$11,0,10*ROW('Hygiene Data'!F123))="","",OFFSET('Hygiene Data'!$F$11,0,10*ROW('Hygiene Data'!F123)))</f>
        <v/>
      </c>
      <c r="DV129" s="297" t="str">
        <f ca="true">+IF(OFFSET('Hygiene Data'!$F$12,0,10*ROW('Hygiene Data'!F123))="","",OFFSET('Hygiene Data'!$F$12,0,10*ROW('Hygiene Data'!F123)))</f>
        <v/>
      </c>
      <c r="DW129" s="297" t="str">
        <f ca="true">+IF(OFFSET('Hygiene Data'!$F$13,0,10*ROW('Hygiene Data'!F123))="","",OFFSET('Hygiene Data'!$F$13,0,10*ROW('Hygiene Data'!F123)))</f>
        <v/>
      </c>
      <c r="DX129" s="297" t="str">
        <f ca="true">+IF(OFFSET('Hygiene Data'!$G$11,0,10*ROW('Hygiene Data'!G123))="","",OFFSET('Hygiene Data'!$G$11,0,10*ROW('Hygiene Data'!G123)))</f>
        <v/>
      </c>
      <c r="DY129" s="297" t="str">
        <f ca="true">+IF(OFFSET('Hygiene Data'!$G$12,0,10*ROW('Hygiene Data'!G123))="","",OFFSET('Hygiene Data'!$G$12,0,10*ROW('Hygiene Data'!G123)))</f>
        <v/>
      </c>
      <c r="DZ129" s="297" t="str">
        <f ca="true">+IF(OFFSET('Hygiene Data'!$G$13,0,10*ROW('Hygiene Data'!G123))="","",OFFSET('Hygiene Data'!$G$13,0,10*ROW('Hygiene Data'!G123)))</f>
        <v/>
      </c>
      <c r="EA129" s="297" t="str">
        <f ca="true">+IF(OFFSET('Hygiene Data'!$H$11,0,10*ROW('Hygiene Data'!H123))="","",OFFSET('Hygiene Data'!$H$11,0,10*ROW('Hygiene Data'!H123)))</f>
        <v/>
      </c>
      <c r="EB129" s="297" t="str">
        <f ca="true">+IF(OFFSET('Hygiene Data'!$H$12,0,10*ROW('Hygiene Data'!H123))="","",OFFSET('Hygiene Data'!$H$12,0,10*ROW('Hygiene Data'!H123)))</f>
        <v/>
      </c>
      <c r="EC129" s="297" t="str">
        <f ca="true">+IF(OFFSET('Hygiene Data'!$H$13,0,10*ROW('Hygiene Data'!H123))="","",OFFSET('Hygiene Data'!$H$13,0,10*ROW('Hygiene Data'!H123)))</f>
        <v/>
      </c>
      <c r="ED129" s="297" t="str">
        <f ca="true">+IF(OFFSET('Hygiene Data'!$I$11,0,10*ROW('Hygiene Data'!I123))="","",OFFSET('Hygiene Data'!$I$11,0,10*ROW('Hygiene Data'!I123)))</f>
        <v/>
      </c>
      <c r="EE129" s="297" t="str">
        <f ca="true">+IF(OFFSET('Hygiene Data'!$I$12,0,10*ROW('Hygiene Data'!I123))="","",OFFSET('Hygiene Data'!$I$12,0,10*ROW('Hygiene Data'!I123)))</f>
        <v/>
      </c>
      <c r="EF129" s="29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7"/>
      <c r="BS130" s="297" t="str">
        <f ca="true">+IF(OFFSET('Water Data'!$D$27,0,10*ROW('Water Data'!D124))="","",OFFSET('Water Data'!$D$27,0,10*ROW('Water Data'!D124)))</f>
        <v/>
      </c>
      <c r="BT130" s="297" t="str">
        <f ca="true">+IF(OFFSET('Water Data'!$D$28,0,10*ROW('Water Data'!D124))="","",OFFSET('Water Data'!$D$28,0,10*ROW('Water Data'!D124)))</f>
        <v/>
      </c>
      <c r="BU130" s="297" t="str">
        <f ca="true">+IF(OFFSET('Water Data'!$D$29,0,10*ROW('Water Data'!D124))="","",OFFSET('Water Data'!$D$29,0,10*ROW('Water Data'!D124)))</f>
        <v/>
      </c>
      <c r="BV130" s="297" t="str">
        <f ca="true">+IF(OFFSET('Water Data'!$E$27,0,10*ROW('Water Data'!E124))="","",OFFSET('Water Data'!$E$27,0,10*ROW('Water Data'!E124)))</f>
        <v/>
      </c>
      <c r="BW130" s="297" t="str">
        <f ca="true">+IF(OFFSET('Water Data'!$E$28,0,10*ROW('Water Data'!E124))="","",OFFSET('Water Data'!$E$28,0,10*ROW('Water Data'!E124)))</f>
        <v/>
      </c>
      <c r="BX130" s="297" t="str">
        <f ca="true">+IF(OFFSET('Water Data'!$E$29,0,10*ROW('Water Data'!E124))="","",OFFSET('Water Data'!$E$29,0,10*ROW('Water Data'!E124)))</f>
        <v/>
      </c>
      <c r="BY130" s="297" t="str">
        <f ca="true">+IF(OFFSET('Water Data'!$F$27,0,10*ROW('Water Data'!F124))="","",OFFSET('Water Data'!$F$27,0,10*ROW('Water Data'!F124)))</f>
        <v/>
      </c>
      <c r="BZ130" s="297" t="str">
        <f ca="true">+IF(OFFSET('Water Data'!$F$28,0,10*ROW('Water Data'!F124))="","",OFFSET('Water Data'!$F$28,0,10*ROW('Water Data'!F124)))</f>
        <v/>
      </c>
      <c r="CA130" s="297" t="str">
        <f ca="true">+IF(OFFSET('Water Data'!$F$29,0,10*ROW('Water Data'!F124))="","",OFFSET('Water Data'!$F$29,0,10*ROW('Water Data'!F124)))</f>
        <v/>
      </c>
      <c r="CB130" s="297" t="str">
        <f ca="true">+IF(OFFSET('Water Data'!$G$27,0,10*ROW('Water Data'!G124))="","",OFFSET('Water Data'!$G$27,0,10*ROW('Water Data'!G124)))</f>
        <v/>
      </c>
      <c r="CC130" s="297" t="str">
        <f ca="true">+IF(OFFSET('Water Data'!$G$28,0,10*ROW('Water Data'!G124))="","",OFFSET('Water Data'!$G$28,0,10*ROW('Water Data'!G124)))</f>
        <v/>
      </c>
      <c r="CD130" s="297" t="str">
        <f ca="true">+IF(OFFSET('Water Data'!$G$29,0,10*ROW('Water Data'!G124))="","",OFFSET('Water Data'!$G$29,0,10*ROW('Water Data'!G124)))</f>
        <v/>
      </c>
      <c r="CE130" s="297" t="str">
        <f ca="true">+IF(OFFSET('Water Data'!$H$27,0,10*ROW('Water Data'!H124))="","",OFFSET('Water Data'!$H$27,0,10*ROW('Water Data'!H124)))</f>
        <v/>
      </c>
      <c r="CF130" s="297" t="str">
        <f ca="true">+IF(OFFSET('Water Data'!$H$28,0,10*ROW('Water Data'!H124))="","",OFFSET('Water Data'!$H$28,0,10*ROW('Water Data'!H124)))</f>
        <v/>
      </c>
      <c r="CG130" s="297" t="str">
        <f ca="true">+IF(OFFSET('Water Data'!$H$29,0,10*ROW('Water Data'!H124))="","",OFFSET('Water Data'!$H$29,0,10*ROW('Water Data'!H124)))</f>
        <v/>
      </c>
      <c r="CH130" s="297" t="str">
        <f ca="true">+IF(OFFSET('Water Data'!$I$27,0,10*ROW('Water Data'!I124))="","",OFFSET('Water Data'!$I$27,0,10*ROW('Water Data'!I124)))</f>
        <v/>
      </c>
      <c r="CI130" s="297" t="str">
        <f ca="true">+IF(OFFSET('Water Data'!$I$28,0,10*ROW('Water Data'!I124))="","",OFFSET('Water Data'!$I$28,0,10*ROW('Water Data'!I124)))</f>
        <v/>
      </c>
      <c r="CJ130" s="297" t="str">
        <f ca="true">+IF(OFFSET('Water Data'!$I$29,0,10*ROW('Water Data'!I124))="","",OFFSET('Water Data'!$I$29,0,10*ROW('Water Data'!I124)))</f>
        <v/>
      </c>
      <c r="CK130" s="297" t="str">
        <f ca="true">+IF(OFFSET('Sanitation Data'!$D$28,0,10*ROW('Sanitation Data'!D124))="","",OFFSET('Sanitation Data'!$D$28,0,10*ROW('Sanitation Data'!D124)))</f>
        <v/>
      </c>
      <c r="CL130" s="297" t="str">
        <f ca="true">+IF(OFFSET('Sanitation Data'!$D$29,0,10*ROW('Sanitation Data'!D124))="","",OFFSET('Sanitation Data'!$D$29,0,10*ROW('Sanitation Data'!D124)))</f>
        <v/>
      </c>
      <c r="CM130" s="297" t="str">
        <f ca="true">+IF(OFFSET('Sanitation Data'!$D$30,0,10*ROW('Sanitation Data'!D124))="","",OFFSET('Sanitation Data'!$D$30,0,10*ROW('Sanitation Data'!D124)))</f>
        <v/>
      </c>
      <c r="CN130" s="297" t="str">
        <f ca="true">+IF(OFFSET('Sanitation Data'!$D$31,0,10*ROW('Sanitation Data'!D124))="","",OFFSET('Sanitation Data'!$D$31,0,10*ROW('Sanitation Data'!D124)))</f>
        <v/>
      </c>
      <c r="CO130" s="297" t="str">
        <f ca="true">+IF(OFFSET('Sanitation Data'!$D$32,0,10*ROW('Sanitation Data'!D124))="","",OFFSET('Sanitation Data'!$D$32,0,10*ROW('Sanitation Data'!D124)))</f>
        <v/>
      </c>
      <c r="CP130" s="297" t="str">
        <f ca="true">+IF(OFFSET('Sanitation Data'!$E$28,0,10*ROW('Sanitation Data'!E124))="","",OFFSET('Sanitation Data'!$E$28,0,10*ROW('Sanitation Data'!E124)))</f>
        <v/>
      </c>
      <c r="CQ130" s="297" t="str">
        <f ca="true">+IF(OFFSET('Sanitation Data'!$E$29,0,10*ROW('Sanitation Data'!E124))="","",OFFSET('Sanitation Data'!$E$29,0,10*ROW('Sanitation Data'!E124)))</f>
        <v/>
      </c>
      <c r="CR130" s="297" t="str">
        <f ca="true">+IF(OFFSET('Sanitation Data'!$E$30,0,10*ROW('Sanitation Data'!E124))="","",OFFSET('Sanitation Data'!$E$30,0,10*ROW('Sanitation Data'!E124)))</f>
        <v/>
      </c>
      <c r="CS130" s="297" t="str">
        <f ca="true">+IF(OFFSET('Sanitation Data'!$E$31,0,10*ROW('Sanitation Data'!E124))="","",OFFSET('Sanitation Data'!$E$31,0,10*ROW('Sanitation Data'!E124)))</f>
        <v/>
      </c>
      <c r="CT130" s="297" t="str">
        <f ca="true">+IF(OFFSET('Sanitation Data'!$E$32,0,10*ROW('Sanitation Data'!E124))="","",OFFSET('Sanitation Data'!$E$32,0,10*ROW('Sanitation Data'!E124)))</f>
        <v/>
      </c>
      <c r="CU130" s="297" t="str">
        <f ca="true">+IF(OFFSET('Sanitation Data'!$F$28,0,10*ROW('Sanitation Data'!F124))="","",OFFSET('Sanitation Data'!$F$28,0,10*ROW('Sanitation Data'!F124)))</f>
        <v/>
      </c>
      <c r="CV130" s="297" t="str">
        <f ca="true">+IF(OFFSET('Sanitation Data'!$F$29,0,10*ROW('Sanitation Data'!F124))="","",OFFSET('Sanitation Data'!$F$29,0,10*ROW('Sanitation Data'!F124)))</f>
        <v/>
      </c>
      <c r="CW130" s="297" t="str">
        <f ca="true">+IF(OFFSET('Sanitation Data'!$F$30,0,10*ROW('Sanitation Data'!F124))="","",OFFSET('Sanitation Data'!$F$30,0,10*ROW('Sanitation Data'!F124)))</f>
        <v/>
      </c>
      <c r="CX130" s="297" t="str">
        <f ca="true">+IF(OFFSET('Sanitation Data'!$F$31,0,10*ROW('Sanitation Data'!F124))="","",OFFSET('Sanitation Data'!$F$31,0,10*ROW('Sanitation Data'!F124)))</f>
        <v/>
      </c>
      <c r="CY130" s="297" t="str">
        <f ca="true">+IF(OFFSET('Sanitation Data'!$F$32,0,10*ROW('Sanitation Data'!F124))="","",OFFSET('Sanitation Data'!$F$32,0,10*ROW('Sanitation Data'!F124)))</f>
        <v/>
      </c>
      <c r="CZ130" s="297" t="str">
        <f ca="true">+IF(OFFSET('Sanitation Data'!$G$28,0,10*ROW('Sanitation Data'!G124))="","",OFFSET('Sanitation Data'!$G$28,0,10*ROW('Sanitation Data'!G124)))</f>
        <v/>
      </c>
      <c r="DA130" s="297" t="str">
        <f ca="true">+IF(OFFSET('Sanitation Data'!$G$29,0,10*ROW('Sanitation Data'!G124))="","",OFFSET('Sanitation Data'!$G$29,0,10*ROW('Sanitation Data'!G124)))</f>
        <v/>
      </c>
      <c r="DB130" s="297" t="str">
        <f ca="true">+IF(OFFSET('Sanitation Data'!$G$30,0,10*ROW('Sanitation Data'!G124))="","",OFFSET('Sanitation Data'!$G$30,0,10*ROW('Sanitation Data'!G124)))</f>
        <v/>
      </c>
      <c r="DC130" s="297" t="str">
        <f ca="true">+IF(OFFSET('Sanitation Data'!$G$31,0,10*ROW('Sanitation Data'!G124))="","",OFFSET('Sanitation Data'!$G$31,0,10*ROW('Sanitation Data'!G124)))</f>
        <v/>
      </c>
      <c r="DD130" s="297" t="str">
        <f ca="true">+IF(OFFSET('Sanitation Data'!$G$32,0,10*ROW('Sanitation Data'!G124))="","",OFFSET('Sanitation Data'!$G$32,0,10*ROW('Sanitation Data'!G124)))</f>
        <v/>
      </c>
      <c r="DE130" s="297" t="str">
        <f ca="true">+IF(OFFSET('Sanitation Data'!$H$28,0,10*ROW('Sanitation Data'!H124))="","",OFFSET('Sanitation Data'!$H$28,0,10*ROW('Sanitation Data'!H124)))</f>
        <v/>
      </c>
      <c r="DF130" s="297" t="str">
        <f ca="true">+IF(OFFSET('Sanitation Data'!$H$29,0,10*ROW('Sanitation Data'!H124))="","",OFFSET('Sanitation Data'!$H$29,0,10*ROW('Sanitation Data'!H124)))</f>
        <v/>
      </c>
      <c r="DG130" s="297" t="str">
        <f ca="true">+IF(OFFSET('Sanitation Data'!$H$30,0,10*ROW('Sanitation Data'!H124))="","",OFFSET('Sanitation Data'!$H$30,0,10*ROW('Sanitation Data'!H124)))</f>
        <v/>
      </c>
      <c r="DH130" s="297" t="str">
        <f ca="true">+IF(OFFSET('Sanitation Data'!$H$31,0,10*ROW('Sanitation Data'!H124))="","",OFFSET('Sanitation Data'!$H$31,0,10*ROW('Sanitation Data'!H124)))</f>
        <v/>
      </c>
      <c r="DI130" s="297" t="str">
        <f ca="true">+IF(OFFSET('Sanitation Data'!$H$32,0,10*ROW('Sanitation Data'!H124))="","",OFFSET('Sanitation Data'!$H$32,0,10*ROW('Sanitation Data'!H124)))</f>
        <v/>
      </c>
      <c r="DJ130" s="297" t="str">
        <f ca="true">+IF(OFFSET('Sanitation Data'!$I$28,0,10*ROW('Sanitation Data'!I124))="","",OFFSET('Sanitation Data'!$I$28,0,10*ROW('Sanitation Data'!I124)))</f>
        <v/>
      </c>
      <c r="DK130" s="297" t="str">
        <f ca="true">+IF(OFFSET('Sanitation Data'!$I$29,0,10*ROW('Sanitation Data'!I124))="","",OFFSET('Sanitation Data'!$I$29,0,10*ROW('Sanitation Data'!I124)))</f>
        <v/>
      </c>
      <c r="DL130" s="297" t="str">
        <f ca="true">+IF(OFFSET('Sanitation Data'!$I$30,0,10*ROW('Sanitation Data'!I124))="","",OFFSET('Sanitation Data'!$I$30,0,10*ROW('Sanitation Data'!I124)))</f>
        <v/>
      </c>
      <c r="DM130" s="297" t="str">
        <f ca="true">+IF(OFFSET('Sanitation Data'!$I$31,0,10*ROW('Sanitation Data'!I124))="","",OFFSET('Sanitation Data'!$I$31,0,10*ROW('Sanitation Data'!I124)))</f>
        <v/>
      </c>
      <c r="DN130" s="297" t="str">
        <f ca="true">+IF(OFFSET('Sanitation Data'!$I$32,0,10*ROW('Sanitation Data'!I124))="","",OFFSET('Sanitation Data'!$I$32,0,10*ROW('Sanitation Data'!I124)))</f>
        <v/>
      </c>
      <c r="DO130" s="297" t="str">
        <f ca="true">+IF(OFFSET('Hygiene Data'!$D$11,0,10*ROW('Hygiene Data'!D124))="","",OFFSET('Hygiene Data'!$D$11,0,10*ROW('Hygiene Data'!D124)))</f>
        <v/>
      </c>
      <c r="DP130" s="297" t="str">
        <f ca="true">+IF(OFFSET('Hygiene Data'!$D$12,0,10*ROW('Hygiene Data'!D124))="","",OFFSET('Hygiene Data'!$D$12,0,10*ROW('Hygiene Data'!D124)))</f>
        <v/>
      </c>
      <c r="DQ130" s="297" t="str">
        <f ca="true">+IF(OFFSET('Hygiene Data'!$D$13,0,10*ROW('Hygiene Data'!D124))="","",OFFSET('Hygiene Data'!$D$13,0,10*ROW('Hygiene Data'!D124)))</f>
        <v/>
      </c>
      <c r="DR130" s="297" t="str">
        <f ca="true">+IF(OFFSET('Hygiene Data'!$E$11,0,10*ROW('Hygiene Data'!E124))="","",OFFSET('Hygiene Data'!$E$11,0,10*ROW('Hygiene Data'!E124)))</f>
        <v/>
      </c>
      <c r="DS130" s="297" t="str">
        <f ca="true">+IF(OFFSET('Hygiene Data'!$E$12,0,10*ROW('Hygiene Data'!E124))="","",OFFSET('Hygiene Data'!$E$12,0,10*ROW('Hygiene Data'!E124)))</f>
        <v/>
      </c>
      <c r="DT130" s="297" t="str">
        <f ca="true">+IF(OFFSET('Hygiene Data'!$E$13,0,10*ROW('Hygiene Data'!E124))="","",OFFSET('Hygiene Data'!$E$13,0,10*ROW('Hygiene Data'!E124)))</f>
        <v/>
      </c>
      <c r="DU130" s="297" t="str">
        <f ca="true">+IF(OFFSET('Hygiene Data'!$F$11,0,10*ROW('Hygiene Data'!F124))="","",OFFSET('Hygiene Data'!$F$11,0,10*ROW('Hygiene Data'!F124)))</f>
        <v/>
      </c>
      <c r="DV130" s="297" t="str">
        <f ca="true">+IF(OFFSET('Hygiene Data'!$F$12,0,10*ROW('Hygiene Data'!F124))="","",OFFSET('Hygiene Data'!$F$12,0,10*ROW('Hygiene Data'!F124)))</f>
        <v/>
      </c>
      <c r="DW130" s="297" t="str">
        <f ca="true">+IF(OFFSET('Hygiene Data'!$F$13,0,10*ROW('Hygiene Data'!F124))="","",OFFSET('Hygiene Data'!$F$13,0,10*ROW('Hygiene Data'!F124)))</f>
        <v/>
      </c>
      <c r="DX130" s="297" t="str">
        <f ca="true">+IF(OFFSET('Hygiene Data'!$G$11,0,10*ROW('Hygiene Data'!G124))="","",OFFSET('Hygiene Data'!$G$11,0,10*ROW('Hygiene Data'!G124)))</f>
        <v/>
      </c>
      <c r="DY130" s="297" t="str">
        <f ca="true">+IF(OFFSET('Hygiene Data'!$G$12,0,10*ROW('Hygiene Data'!G124))="","",OFFSET('Hygiene Data'!$G$12,0,10*ROW('Hygiene Data'!G124)))</f>
        <v/>
      </c>
      <c r="DZ130" s="297" t="str">
        <f ca="true">+IF(OFFSET('Hygiene Data'!$G$13,0,10*ROW('Hygiene Data'!G124))="","",OFFSET('Hygiene Data'!$G$13,0,10*ROW('Hygiene Data'!G124)))</f>
        <v/>
      </c>
      <c r="EA130" s="297" t="str">
        <f ca="true">+IF(OFFSET('Hygiene Data'!$H$11,0,10*ROW('Hygiene Data'!H124))="","",OFFSET('Hygiene Data'!$H$11,0,10*ROW('Hygiene Data'!H124)))</f>
        <v/>
      </c>
      <c r="EB130" s="297" t="str">
        <f ca="true">+IF(OFFSET('Hygiene Data'!$H$12,0,10*ROW('Hygiene Data'!H124))="","",OFFSET('Hygiene Data'!$H$12,0,10*ROW('Hygiene Data'!H124)))</f>
        <v/>
      </c>
      <c r="EC130" s="297" t="str">
        <f ca="true">+IF(OFFSET('Hygiene Data'!$H$13,0,10*ROW('Hygiene Data'!H124))="","",OFFSET('Hygiene Data'!$H$13,0,10*ROW('Hygiene Data'!H124)))</f>
        <v/>
      </c>
      <c r="ED130" s="297" t="str">
        <f ca="true">+IF(OFFSET('Hygiene Data'!$I$11,0,10*ROW('Hygiene Data'!I124))="","",OFFSET('Hygiene Data'!$I$11,0,10*ROW('Hygiene Data'!I124)))</f>
        <v/>
      </c>
      <c r="EE130" s="297" t="str">
        <f ca="true">+IF(OFFSET('Hygiene Data'!$I$12,0,10*ROW('Hygiene Data'!I124))="","",OFFSET('Hygiene Data'!$I$12,0,10*ROW('Hygiene Data'!I124)))</f>
        <v/>
      </c>
      <c r="EF130" s="29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7"/>
      <c r="BS131" s="297" t="str">
        <f ca="true">+IF(OFFSET('Water Data'!$D$27,0,10*ROW('Water Data'!D125))="","",OFFSET('Water Data'!$D$27,0,10*ROW('Water Data'!D125)))</f>
        <v/>
      </c>
      <c r="BT131" s="297" t="str">
        <f ca="true">+IF(OFFSET('Water Data'!$D$28,0,10*ROW('Water Data'!D125))="","",OFFSET('Water Data'!$D$28,0,10*ROW('Water Data'!D125)))</f>
        <v/>
      </c>
      <c r="BU131" s="297" t="str">
        <f ca="true">+IF(OFFSET('Water Data'!$D$29,0,10*ROW('Water Data'!D125))="","",OFFSET('Water Data'!$D$29,0,10*ROW('Water Data'!D125)))</f>
        <v/>
      </c>
      <c r="BV131" s="297" t="str">
        <f ca="true">+IF(OFFSET('Water Data'!$E$27,0,10*ROW('Water Data'!E125))="","",OFFSET('Water Data'!$E$27,0,10*ROW('Water Data'!E125)))</f>
        <v/>
      </c>
      <c r="BW131" s="297" t="str">
        <f ca="true">+IF(OFFSET('Water Data'!$E$28,0,10*ROW('Water Data'!E125))="","",OFFSET('Water Data'!$E$28,0,10*ROW('Water Data'!E125)))</f>
        <v/>
      </c>
      <c r="BX131" s="297" t="str">
        <f ca="true">+IF(OFFSET('Water Data'!$E$29,0,10*ROW('Water Data'!E125))="","",OFFSET('Water Data'!$E$29,0,10*ROW('Water Data'!E125)))</f>
        <v/>
      </c>
      <c r="BY131" s="297" t="str">
        <f ca="true">+IF(OFFSET('Water Data'!$F$27,0,10*ROW('Water Data'!F125))="","",OFFSET('Water Data'!$F$27,0,10*ROW('Water Data'!F125)))</f>
        <v/>
      </c>
      <c r="BZ131" s="297" t="str">
        <f ca="true">+IF(OFFSET('Water Data'!$F$28,0,10*ROW('Water Data'!F125))="","",OFFSET('Water Data'!$F$28,0,10*ROW('Water Data'!F125)))</f>
        <v/>
      </c>
      <c r="CA131" s="297" t="str">
        <f ca="true">+IF(OFFSET('Water Data'!$F$29,0,10*ROW('Water Data'!F125))="","",OFFSET('Water Data'!$F$29,0,10*ROW('Water Data'!F125)))</f>
        <v/>
      </c>
      <c r="CB131" s="297" t="str">
        <f ca="true">+IF(OFFSET('Water Data'!$G$27,0,10*ROW('Water Data'!G125))="","",OFFSET('Water Data'!$G$27,0,10*ROW('Water Data'!G125)))</f>
        <v/>
      </c>
      <c r="CC131" s="297" t="str">
        <f ca="true">+IF(OFFSET('Water Data'!$G$28,0,10*ROW('Water Data'!G125))="","",OFFSET('Water Data'!$G$28,0,10*ROW('Water Data'!G125)))</f>
        <v/>
      </c>
      <c r="CD131" s="297" t="str">
        <f ca="true">+IF(OFFSET('Water Data'!$G$29,0,10*ROW('Water Data'!G125))="","",OFFSET('Water Data'!$G$29,0,10*ROW('Water Data'!G125)))</f>
        <v/>
      </c>
      <c r="CE131" s="297" t="str">
        <f ca="true">+IF(OFFSET('Water Data'!$H$27,0,10*ROW('Water Data'!H125))="","",OFFSET('Water Data'!$H$27,0,10*ROW('Water Data'!H125)))</f>
        <v/>
      </c>
      <c r="CF131" s="297" t="str">
        <f ca="true">+IF(OFFSET('Water Data'!$H$28,0,10*ROW('Water Data'!H125))="","",OFFSET('Water Data'!$H$28,0,10*ROW('Water Data'!H125)))</f>
        <v/>
      </c>
      <c r="CG131" s="297" t="str">
        <f ca="true">+IF(OFFSET('Water Data'!$H$29,0,10*ROW('Water Data'!H125))="","",OFFSET('Water Data'!$H$29,0,10*ROW('Water Data'!H125)))</f>
        <v/>
      </c>
      <c r="CH131" s="297" t="str">
        <f ca="true">+IF(OFFSET('Water Data'!$I$27,0,10*ROW('Water Data'!I125))="","",OFFSET('Water Data'!$I$27,0,10*ROW('Water Data'!I125)))</f>
        <v/>
      </c>
      <c r="CI131" s="297" t="str">
        <f ca="true">+IF(OFFSET('Water Data'!$I$28,0,10*ROW('Water Data'!I125))="","",OFFSET('Water Data'!$I$28,0,10*ROW('Water Data'!I125)))</f>
        <v/>
      </c>
      <c r="CJ131" s="297" t="str">
        <f ca="true">+IF(OFFSET('Water Data'!$I$29,0,10*ROW('Water Data'!I125))="","",OFFSET('Water Data'!$I$29,0,10*ROW('Water Data'!I125)))</f>
        <v/>
      </c>
      <c r="CK131" s="297" t="str">
        <f ca="true">+IF(OFFSET('Sanitation Data'!$D$28,0,10*ROW('Sanitation Data'!D125))="","",OFFSET('Sanitation Data'!$D$28,0,10*ROW('Sanitation Data'!D125)))</f>
        <v/>
      </c>
      <c r="CL131" s="297" t="str">
        <f ca="true">+IF(OFFSET('Sanitation Data'!$D$29,0,10*ROW('Sanitation Data'!D125))="","",OFFSET('Sanitation Data'!$D$29,0,10*ROW('Sanitation Data'!D125)))</f>
        <v/>
      </c>
      <c r="CM131" s="297" t="str">
        <f ca="true">+IF(OFFSET('Sanitation Data'!$D$30,0,10*ROW('Sanitation Data'!D125))="","",OFFSET('Sanitation Data'!$D$30,0,10*ROW('Sanitation Data'!D125)))</f>
        <v/>
      </c>
      <c r="CN131" s="297" t="str">
        <f ca="true">+IF(OFFSET('Sanitation Data'!$D$31,0,10*ROW('Sanitation Data'!D125))="","",OFFSET('Sanitation Data'!$D$31,0,10*ROW('Sanitation Data'!D125)))</f>
        <v/>
      </c>
      <c r="CO131" s="297" t="str">
        <f ca="true">+IF(OFFSET('Sanitation Data'!$D$32,0,10*ROW('Sanitation Data'!D125))="","",OFFSET('Sanitation Data'!$D$32,0,10*ROW('Sanitation Data'!D125)))</f>
        <v/>
      </c>
      <c r="CP131" s="297" t="str">
        <f ca="true">+IF(OFFSET('Sanitation Data'!$E$28,0,10*ROW('Sanitation Data'!E125))="","",OFFSET('Sanitation Data'!$E$28,0,10*ROW('Sanitation Data'!E125)))</f>
        <v/>
      </c>
      <c r="CQ131" s="297" t="str">
        <f ca="true">+IF(OFFSET('Sanitation Data'!$E$29,0,10*ROW('Sanitation Data'!E125))="","",OFFSET('Sanitation Data'!$E$29,0,10*ROW('Sanitation Data'!E125)))</f>
        <v/>
      </c>
      <c r="CR131" s="297" t="str">
        <f ca="true">+IF(OFFSET('Sanitation Data'!$E$30,0,10*ROW('Sanitation Data'!E125))="","",OFFSET('Sanitation Data'!$E$30,0,10*ROW('Sanitation Data'!E125)))</f>
        <v/>
      </c>
      <c r="CS131" s="297" t="str">
        <f ca="true">+IF(OFFSET('Sanitation Data'!$E$31,0,10*ROW('Sanitation Data'!E125))="","",OFFSET('Sanitation Data'!$E$31,0,10*ROW('Sanitation Data'!E125)))</f>
        <v/>
      </c>
      <c r="CT131" s="297" t="str">
        <f ca="true">+IF(OFFSET('Sanitation Data'!$E$32,0,10*ROW('Sanitation Data'!E125))="","",OFFSET('Sanitation Data'!$E$32,0,10*ROW('Sanitation Data'!E125)))</f>
        <v/>
      </c>
      <c r="CU131" s="297" t="str">
        <f ca="true">+IF(OFFSET('Sanitation Data'!$F$28,0,10*ROW('Sanitation Data'!F125))="","",OFFSET('Sanitation Data'!$F$28,0,10*ROW('Sanitation Data'!F125)))</f>
        <v/>
      </c>
      <c r="CV131" s="297" t="str">
        <f ca="true">+IF(OFFSET('Sanitation Data'!$F$29,0,10*ROW('Sanitation Data'!F125))="","",OFFSET('Sanitation Data'!$F$29,0,10*ROW('Sanitation Data'!F125)))</f>
        <v/>
      </c>
      <c r="CW131" s="297" t="str">
        <f ca="true">+IF(OFFSET('Sanitation Data'!$F$30,0,10*ROW('Sanitation Data'!F125))="","",OFFSET('Sanitation Data'!$F$30,0,10*ROW('Sanitation Data'!F125)))</f>
        <v/>
      </c>
      <c r="CX131" s="297" t="str">
        <f ca="true">+IF(OFFSET('Sanitation Data'!$F$31,0,10*ROW('Sanitation Data'!F125))="","",OFFSET('Sanitation Data'!$F$31,0,10*ROW('Sanitation Data'!F125)))</f>
        <v/>
      </c>
      <c r="CY131" s="297" t="str">
        <f ca="true">+IF(OFFSET('Sanitation Data'!$F$32,0,10*ROW('Sanitation Data'!F125))="","",OFFSET('Sanitation Data'!$F$32,0,10*ROW('Sanitation Data'!F125)))</f>
        <v/>
      </c>
      <c r="CZ131" s="297" t="str">
        <f ca="true">+IF(OFFSET('Sanitation Data'!$G$28,0,10*ROW('Sanitation Data'!G125))="","",OFFSET('Sanitation Data'!$G$28,0,10*ROW('Sanitation Data'!G125)))</f>
        <v/>
      </c>
      <c r="DA131" s="297" t="str">
        <f ca="true">+IF(OFFSET('Sanitation Data'!$G$29,0,10*ROW('Sanitation Data'!G125))="","",OFFSET('Sanitation Data'!$G$29,0,10*ROW('Sanitation Data'!G125)))</f>
        <v/>
      </c>
      <c r="DB131" s="297" t="str">
        <f ca="true">+IF(OFFSET('Sanitation Data'!$G$30,0,10*ROW('Sanitation Data'!G125))="","",OFFSET('Sanitation Data'!$G$30,0,10*ROW('Sanitation Data'!G125)))</f>
        <v/>
      </c>
      <c r="DC131" s="297" t="str">
        <f ca="true">+IF(OFFSET('Sanitation Data'!$G$31,0,10*ROW('Sanitation Data'!G125))="","",OFFSET('Sanitation Data'!$G$31,0,10*ROW('Sanitation Data'!G125)))</f>
        <v/>
      </c>
      <c r="DD131" s="297" t="str">
        <f ca="true">+IF(OFFSET('Sanitation Data'!$G$32,0,10*ROW('Sanitation Data'!G125))="","",OFFSET('Sanitation Data'!$G$32,0,10*ROW('Sanitation Data'!G125)))</f>
        <v/>
      </c>
      <c r="DE131" s="297" t="str">
        <f ca="true">+IF(OFFSET('Sanitation Data'!$H$28,0,10*ROW('Sanitation Data'!H125))="","",OFFSET('Sanitation Data'!$H$28,0,10*ROW('Sanitation Data'!H125)))</f>
        <v/>
      </c>
      <c r="DF131" s="297" t="str">
        <f ca="true">+IF(OFFSET('Sanitation Data'!$H$29,0,10*ROW('Sanitation Data'!H125))="","",OFFSET('Sanitation Data'!$H$29,0,10*ROW('Sanitation Data'!H125)))</f>
        <v/>
      </c>
      <c r="DG131" s="297" t="str">
        <f ca="true">+IF(OFFSET('Sanitation Data'!$H$30,0,10*ROW('Sanitation Data'!H125))="","",OFFSET('Sanitation Data'!$H$30,0,10*ROW('Sanitation Data'!H125)))</f>
        <v/>
      </c>
      <c r="DH131" s="297" t="str">
        <f ca="true">+IF(OFFSET('Sanitation Data'!$H$31,0,10*ROW('Sanitation Data'!H125))="","",OFFSET('Sanitation Data'!$H$31,0,10*ROW('Sanitation Data'!H125)))</f>
        <v/>
      </c>
      <c r="DI131" s="297" t="str">
        <f ca="true">+IF(OFFSET('Sanitation Data'!$H$32,0,10*ROW('Sanitation Data'!H125))="","",OFFSET('Sanitation Data'!$H$32,0,10*ROW('Sanitation Data'!H125)))</f>
        <v/>
      </c>
      <c r="DJ131" s="297" t="str">
        <f ca="true">+IF(OFFSET('Sanitation Data'!$I$28,0,10*ROW('Sanitation Data'!I125))="","",OFFSET('Sanitation Data'!$I$28,0,10*ROW('Sanitation Data'!I125)))</f>
        <v/>
      </c>
      <c r="DK131" s="297" t="str">
        <f ca="true">+IF(OFFSET('Sanitation Data'!$I$29,0,10*ROW('Sanitation Data'!I125))="","",OFFSET('Sanitation Data'!$I$29,0,10*ROW('Sanitation Data'!I125)))</f>
        <v/>
      </c>
      <c r="DL131" s="297" t="str">
        <f ca="true">+IF(OFFSET('Sanitation Data'!$I$30,0,10*ROW('Sanitation Data'!I125))="","",OFFSET('Sanitation Data'!$I$30,0,10*ROW('Sanitation Data'!I125)))</f>
        <v/>
      </c>
      <c r="DM131" s="297" t="str">
        <f ca="true">+IF(OFFSET('Sanitation Data'!$I$31,0,10*ROW('Sanitation Data'!I125))="","",OFFSET('Sanitation Data'!$I$31,0,10*ROW('Sanitation Data'!I125)))</f>
        <v/>
      </c>
      <c r="DN131" s="297" t="str">
        <f ca="true">+IF(OFFSET('Sanitation Data'!$I$32,0,10*ROW('Sanitation Data'!I125))="","",OFFSET('Sanitation Data'!$I$32,0,10*ROW('Sanitation Data'!I125)))</f>
        <v/>
      </c>
      <c r="DO131" s="297" t="str">
        <f ca="true">+IF(OFFSET('Hygiene Data'!$D$11,0,10*ROW('Hygiene Data'!D125))="","",OFFSET('Hygiene Data'!$D$11,0,10*ROW('Hygiene Data'!D125)))</f>
        <v/>
      </c>
      <c r="DP131" s="297" t="str">
        <f ca="true">+IF(OFFSET('Hygiene Data'!$D$12,0,10*ROW('Hygiene Data'!D125))="","",OFFSET('Hygiene Data'!$D$12,0,10*ROW('Hygiene Data'!D125)))</f>
        <v/>
      </c>
      <c r="DQ131" s="297" t="str">
        <f ca="true">+IF(OFFSET('Hygiene Data'!$D$13,0,10*ROW('Hygiene Data'!D125))="","",OFFSET('Hygiene Data'!$D$13,0,10*ROW('Hygiene Data'!D125)))</f>
        <v/>
      </c>
      <c r="DR131" s="297" t="str">
        <f ca="true">+IF(OFFSET('Hygiene Data'!$E$11,0,10*ROW('Hygiene Data'!E125))="","",OFFSET('Hygiene Data'!$E$11,0,10*ROW('Hygiene Data'!E125)))</f>
        <v/>
      </c>
      <c r="DS131" s="297" t="str">
        <f ca="true">+IF(OFFSET('Hygiene Data'!$E$12,0,10*ROW('Hygiene Data'!E125))="","",OFFSET('Hygiene Data'!$E$12,0,10*ROW('Hygiene Data'!E125)))</f>
        <v/>
      </c>
      <c r="DT131" s="297" t="str">
        <f ca="true">+IF(OFFSET('Hygiene Data'!$E$13,0,10*ROW('Hygiene Data'!E125))="","",OFFSET('Hygiene Data'!$E$13,0,10*ROW('Hygiene Data'!E125)))</f>
        <v/>
      </c>
      <c r="DU131" s="297" t="str">
        <f ca="true">+IF(OFFSET('Hygiene Data'!$F$11,0,10*ROW('Hygiene Data'!F125))="","",OFFSET('Hygiene Data'!$F$11,0,10*ROW('Hygiene Data'!F125)))</f>
        <v/>
      </c>
      <c r="DV131" s="297" t="str">
        <f ca="true">+IF(OFFSET('Hygiene Data'!$F$12,0,10*ROW('Hygiene Data'!F125))="","",OFFSET('Hygiene Data'!$F$12,0,10*ROW('Hygiene Data'!F125)))</f>
        <v/>
      </c>
      <c r="DW131" s="297" t="str">
        <f ca="true">+IF(OFFSET('Hygiene Data'!$F$13,0,10*ROW('Hygiene Data'!F125))="","",OFFSET('Hygiene Data'!$F$13,0,10*ROW('Hygiene Data'!F125)))</f>
        <v/>
      </c>
      <c r="DX131" s="297" t="str">
        <f ca="true">+IF(OFFSET('Hygiene Data'!$G$11,0,10*ROW('Hygiene Data'!G125))="","",OFFSET('Hygiene Data'!$G$11,0,10*ROW('Hygiene Data'!G125)))</f>
        <v/>
      </c>
      <c r="DY131" s="297" t="str">
        <f ca="true">+IF(OFFSET('Hygiene Data'!$G$12,0,10*ROW('Hygiene Data'!G125))="","",OFFSET('Hygiene Data'!$G$12,0,10*ROW('Hygiene Data'!G125)))</f>
        <v/>
      </c>
      <c r="DZ131" s="297" t="str">
        <f ca="true">+IF(OFFSET('Hygiene Data'!$G$13,0,10*ROW('Hygiene Data'!G125))="","",OFFSET('Hygiene Data'!$G$13,0,10*ROW('Hygiene Data'!G125)))</f>
        <v/>
      </c>
      <c r="EA131" s="297" t="str">
        <f ca="true">+IF(OFFSET('Hygiene Data'!$H$11,0,10*ROW('Hygiene Data'!H125))="","",OFFSET('Hygiene Data'!$H$11,0,10*ROW('Hygiene Data'!H125)))</f>
        <v/>
      </c>
      <c r="EB131" s="297" t="str">
        <f ca="true">+IF(OFFSET('Hygiene Data'!$H$12,0,10*ROW('Hygiene Data'!H125))="","",OFFSET('Hygiene Data'!$H$12,0,10*ROW('Hygiene Data'!H125)))</f>
        <v/>
      </c>
      <c r="EC131" s="297" t="str">
        <f ca="true">+IF(OFFSET('Hygiene Data'!$H$13,0,10*ROW('Hygiene Data'!H125))="","",OFFSET('Hygiene Data'!$H$13,0,10*ROW('Hygiene Data'!H125)))</f>
        <v/>
      </c>
      <c r="ED131" s="297" t="str">
        <f ca="true">+IF(OFFSET('Hygiene Data'!$I$11,0,10*ROW('Hygiene Data'!I125))="","",OFFSET('Hygiene Data'!$I$11,0,10*ROW('Hygiene Data'!I125)))</f>
        <v/>
      </c>
      <c r="EE131" s="297" t="str">
        <f ca="true">+IF(OFFSET('Hygiene Data'!$I$12,0,10*ROW('Hygiene Data'!I125))="","",OFFSET('Hygiene Data'!$I$12,0,10*ROW('Hygiene Data'!I125)))</f>
        <v/>
      </c>
      <c r="EF131" s="29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7"/>
      <c r="BS132" s="297" t="str">
        <f ca="true">+IF(OFFSET('Water Data'!$D$27,0,10*ROW('Water Data'!D126))="","",OFFSET('Water Data'!$D$27,0,10*ROW('Water Data'!D126)))</f>
        <v/>
      </c>
      <c r="BT132" s="297" t="str">
        <f ca="true">+IF(OFFSET('Water Data'!$D$28,0,10*ROW('Water Data'!D126))="","",OFFSET('Water Data'!$D$28,0,10*ROW('Water Data'!D126)))</f>
        <v/>
      </c>
      <c r="BU132" s="297" t="str">
        <f ca="true">+IF(OFFSET('Water Data'!$D$29,0,10*ROW('Water Data'!D126))="","",OFFSET('Water Data'!$D$29,0,10*ROW('Water Data'!D126)))</f>
        <v/>
      </c>
      <c r="BV132" s="297" t="str">
        <f ca="true">+IF(OFFSET('Water Data'!$E$27,0,10*ROW('Water Data'!E126))="","",OFFSET('Water Data'!$E$27,0,10*ROW('Water Data'!E126)))</f>
        <v/>
      </c>
      <c r="BW132" s="297" t="str">
        <f ca="true">+IF(OFFSET('Water Data'!$E$28,0,10*ROW('Water Data'!E126))="","",OFFSET('Water Data'!$E$28,0,10*ROW('Water Data'!E126)))</f>
        <v/>
      </c>
      <c r="BX132" s="297" t="str">
        <f ca="true">+IF(OFFSET('Water Data'!$E$29,0,10*ROW('Water Data'!E126))="","",OFFSET('Water Data'!$E$29,0,10*ROW('Water Data'!E126)))</f>
        <v/>
      </c>
      <c r="BY132" s="297" t="str">
        <f ca="true">+IF(OFFSET('Water Data'!$F$27,0,10*ROW('Water Data'!F126))="","",OFFSET('Water Data'!$F$27,0,10*ROW('Water Data'!F126)))</f>
        <v/>
      </c>
      <c r="BZ132" s="297" t="str">
        <f ca="true">+IF(OFFSET('Water Data'!$F$28,0,10*ROW('Water Data'!F126))="","",OFFSET('Water Data'!$F$28,0,10*ROW('Water Data'!F126)))</f>
        <v/>
      </c>
      <c r="CA132" s="297" t="str">
        <f ca="true">+IF(OFFSET('Water Data'!$F$29,0,10*ROW('Water Data'!F126))="","",OFFSET('Water Data'!$F$29,0,10*ROW('Water Data'!F126)))</f>
        <v/>
      </c>
      <c r="CB132" s="297" t="str">
        <f ca="true">+IF(OFFSET('Water Data'!$G$27,0,10*ROW('Water Data'!G126))="","",OFFSET('Water Data'!$G$27,0,10*ROW('Water Data'!G126)))</f>
        <v/>
      </c>
      <c r="CC132" s="297" t="str">
        <f ca="true">+IF(OFFSET('Water Data'!$G$28,0,10*ROW('Water Data'!G126))="","",OFFSET('Water Data'!$G$28,0,10*ROW('Water Data'!G126)))</f>
        <v/>
      </c>
      <c r="CD132" s="297" t="str">
        <f ca="true">+IF(OFFSET('Water Data'!$G$29,0,10*ROW('Water Data'!G126))="","",OFFSET('Water Data'!$G$29,0,10*ROW('Water Data'!G126)))</f>
        <v/>
      </c>
      <c r="CE132" s="297" t="str">
        <f ca="true">+IF(OFFSET('Water Data'!$H$27,0,10*ROW('Water Data'!H126))="","",OFFSET('Water Data'!$H$27,0,10*ROW('Water Data'!H126)))</f>
        <v/>
      </c>
      <c r="CF132" s="297" t="str">
        <f ca="true">+IF(OFFSET('Water Data'!$H$28,0,10*ROW('Water Data'!H126))="","",OFFSET('Water Data'!$H$28,0,10*ROW('Water Data'!H126)))</f>
        <v/>
      </c>
      <c r="CG132" s="297" t="str">
        <f ca="true">+IF(OFFSET('Water Data'!$H$29,0,10*ROW('Water Data'!H126))="","",OFFSET('Water Data'!$H$29,0,10*ROW('Water Data'!H126)))</f>
        <v/>
      </c>
      <c r="CH132" s="297" t="str">
        <f ca="true">+IF(OFFSET('Water Data'!$I$27,0,10*ROW('Water Data'!I126))="","",OFFSET('Water Data'!$I$27,0,10*ROW('Water Data'!I126)))</f>
        <v/>
      </c>
      <c r="CI132" s="297" t="str">
        <f ca="true">+IF(OFFSET('Water Data'!$I$28,0,10*ROW('Water Data'!I126))="","",OFFSET('Water Data'!$I$28,0,10*ROW('Water Data'!I126)))</f>
        <v/>
      </c>
      <c r="CJ132" s="297" t="str">
        <f ca="true">+IF(OFFSET('Water Data'!$I$29,0,10*ROW('Water Data'!I126))="","",OFFSET('Water Data'!$I$29,0,10*ROW('Water Data'!I126)))</f>
        <v/>
      </c>
      <c r="CK132" s="297" t="str">
        <f ca="true">+IF(OFFSET('Sanitation Data'!$D$28,0,10*ROW('Sanitation Data'!D126))="","",OFFSET('Sanitation Data'!$D$28,0,10*ROW('Sanitation Data'!D126)))</f>
        <v/>
      </c>
      <c r="CL132" s="297" t="str">
        <f ca="true">+IF(OFFSET('Sanitation Data'!$D$29,0,10*ROW('Sanitation Data'!D126))="","",OFFSET('Sanitation Data'!$D$29,0,10*ROW('Sanitation Data'!D126)))</f>
        <v/>
      </c>
      <c r="CM132" s="297" t="str">
        <f ca="true">+IF(OFFSET('Sanitation Data'!$D$30,0,10*ROW('Sanitation Data'!D126))="","",OFFSET('Sanitation Data'!$D$30,0,10*ROW('Sanitation Data'!D126)))</f>
        <v/>
      </c>
      <c r="CN132" s="297" t="str">
        <f ca="true">+IF(OFFSET('Sanitation Data'!$D$31,0,10*ROW('Sanitation Data'!D126))="","",OFFSET('Sanitation Data'!$D$31,0,10*ROW('Sanitation Data'!D126)))</f>
        <v/>
      </c>
      <c r="CO132" s="297" t="str">
        <f ca="true">+IF(OFFSET('Sanitation Data'!$D$32,0,10*ROW('Sanitation Data'!D126))="","",OFFSET('Sanitation Data'!$D$32,0,10*ROW('Sanitation Data'!D126)))</f>
        <v/>
      </c>
      <c r="CP132" s="297" t="str">
        <f ca="true">+IF(OFFSET('Sanitation Data'!$E$28,0,10*ROW('Sanitation Data'!E126))="","",OFFSET('Sanitation Data'!$E$28,0,10*ROW('Sanitation Data'!E126)))</f>
        <v/>
      </c>
      <c r="CQ132" s="297" t="str">
        <f ca="true">+IF(OFFSET('Sanitation Data'!$E$29,0,10*ROW('Sanitation Data'!E126))="","",OFFSET('Sanitation Data'!$E$29,0,10*ROW('Sanitation Data'!E126)))</f>
        <v/>
      </c>
      <c r="CR132" s="297" t="str">
        <f ca="true">+IF(OFFSET('Sanitation Data'!$E$30,0,10*ROW('Sanitation Data'!E126))="","",OFFSET('Sanitation Data'!$E$30,0,10*ROW('Sanitation Data'!E126)))</f>
        <v/>
      </c>
      <c r="CS132" s="297" t="str">
        <f ca="true">+IF(OFFSET('Sanitation Data'!$E$31,0,10*ROW('Sanitation Data'!E126))="","",OFFSET('Sanitation Data'!$E$31,0,10*ROW('Sanitation Data'!E126)))</f>
        <v/>
      </c>
      <c r="CT132" s="297" t="str">
        <f ca="true">+IF(OFFSET('Sanitation Data'!$E$32,0,10*ROW('Sanitation Data'!E126))="","",OFFSET('Sanitation Data'!$E$32,0,10*ROW('Sanitation Data'!E126)))</f>
        <v/>
      </c>
      <c r="CU132" s="297" t="str">
        <f ca="true">+IF(OFFSET('Sanitation Data'!$F$28,0,10*ROW('Sanitation Data'!F126))="","",OFFSET('Sanitation Data'!$F$28,0,10*ROW('Sanitation Data'!F126)))</f>
        <v/>
      </c>
      <c r="CV132" s="297" t="str">
        <f ca="true">+IF(OFFSET('Sanitation Data'!$F$29,0,10*ROW('Sanitation Data'!F126))="","",OFFSET('Sanitation Data'!$F$29,0,10*ROW('Sanitation Data'!F126)))</f>
        <v/>
      </c>
      <c r="CW132" s="297" t="str">
        <f ca="true">+IF(OFFSET('Sanitation Data'!$F$30,0,10*ROW('Sanitation Data'!F126))="","",OFFSET('Sanitation Data'!$F$30,0,10*ROW('Sanitation Data'!F126)))</f>
        <v/>
      </c>
      <c r="CX132" s="297" t="str">
        <f ca="true">+IF(OFFSET('Sanitation Data'!$F$31,0,10*ROW('Sanitation Data'!F126))="","",OFFSET('Sanitation Data'!$F$31,0,10*ROW('Sanitation Data'!F126)))</f>
        <v/>
      </c>
      <c r="CY132" s="297" t="str">
        <f ca="true">+IF(OFFSET('Sanitation Data'!$F$32,0,10*ROW('Sanitation Data'!F126))="","",OFFSET('Sanitation Data'!$F$32,0,10*ROW('Sanitation Data'!F126)))</f>
        <v/>
      </c>
      <c r="CZ132" s="297" t="str">
        <f ca="true">+IF(OFFSET('Sanitation Data'!$G$28,0,10*ROW('Sanitation Data'!G126))="","",OFFSET('Sanitation Data'!$G$28,0,10*ROW('Sanitation Data'!G126)))</f>
        <v/>
      </c>
      <c r="DA132" s="297" t="str">
        <f ca="true">+IF(OFFSET('Sanitation Data'!$G$29,0,10*ROW('Sanitation Data'!G126))="","",OFFSET('Sanitation Data'!$G$29,0,10*ROW('Sanitation Data'!G126)))</f>
        <v/>
      </c>
      <c r="DB132" s="297" t="str">
        <f ca="true">+IF(OFFSET('Sanitation Data'!$G$30,0,10*ROW('Sanitation Data'!G126))="","",OFFSET('Sanitation Data'!$G$30,0,10*ROW('Sanitation Data'!G126)))</f>
        <v/>
      </c>
      <c r="DC132" s="297" t="str">
        <f ca="true">+IF(OFFSET('Sanitation Data'!$G$31,0,10*ROW('Sanitation Data'!G126))="","",OFFSET('Sanitation Data'!$G$31,0,10*ROW('Sanitation Data'!G126)))</f>
        <v/>
      </c>
      <c r="DD132" s="297" t="str">
        <f ca="true">+IF(OFFSET('Sanitation Data'!$G$32,0,10*ROW('Sanitation Data'!G126))="","",OFFSET('Sanitation Data'!$G$32,0,10*ROW('Sanitation Data'!G126)))</f>
        <v/>
      </c>
      <c r="DE132" s="297" t="str">
        <f ca="true">+IF(OFFSET('Sanitation Data'!$H$28,0,10*ROW('Sanitation Data'!H126))="","",OFFSET('Sanitation Data'!$H$28,0,10*ROW('Sanitation Data'!H126)))</f>
        <v/>
      </c>
      <c r="DF132" s="297" t="str">
        <f ca="true">+IF(OFFSET('Sanitation Data'!$H$29,0,10*ROW('Sanitation Data'!H126))="","",OFFSET('Sanitation Data'!$H$29,0,10*ROW('Sanitation Data'!H126)))</f>
        <v/>
      </c>
      <c r="DG132" s="297" t="str">
        <f ca="true">+IF(OFFSET('Sanitation Data'!$H$30,0,10*ROW('Sanitation Data'!H126))="","",OFFSET('Sanitation Data'!$H$30,0,10*ROW('Sanitation Data'!H126)))</f>
        <v/>
      </c>
      <c r="DH132" s="297" t="str">
        <f ca="true">+IF(OFFSET('Sanitation Data'!$H$31,0,10*ROW('Sanitation Data'!H126))="","",OFFSET('Sanitation Data'!$H$31,0,10*ROW('Sanitation Data'!H126)))</f>
        <v/>
      </c>
      <c r="DI132" s="297" t="str">
        <f ca="true">+IF(OFFSET('Sanitation Data'!$H$32,0,10*ROW('Sanitation Data'!H126))="","",OFFSET('Sanitation Data'!$H$32,0,10*ROW('Sanitation Data'!H126)))</f>
        <v/>
      </c>
      <c r="DJ132" s="297" t="str">
        <f ca="true">+IF(OFFSET('Sanitation Data'!$I$28,0,10*ROW('Sanitation Data'!I126))="","",OFFSET('Sanitation Data'!$I$28,0,10*ROW('Sanitation Data'!I126)))</f>
        <v/>
      </c>
      <c r="DK132" s="297" t="str">
        <f ca="true">+IF(OFFSET('Sanitation Data'!$I$29,0,10*ROW('Sanitation Data'!I126))="","",OFFSET('Sanitation Data'!$I$29,0,10*ROW('Sanitation Data'!I126)))</f>
        <v/>
      </c>
      <c r="DL132" s="297" t="str">
        <f ca="true">+IF(OFFSET('Sanitation Data'!$I$30,0,10*ROW('Sanitation Data'!I126))="","",OFFSET('Sanitation Data'!$I$30,0,10*ROW('Sanitation Data'!I126)))</f>
        <v/>
      </c>
      <c r="DM132" s="297" t="str">
        <f ca="true">+IF(OFFSET('Sanitation Data'!$I$31,0,10*ROW('Sanitation Data'!I126))="","",OFFSET('Sanitation Data'!$I$31,0,10*ROW('Sanitation Data'!I126)))</f>
        <v/>
      </c>
      <c r="DN132" s="297" t="str">
        <f ca="true">+IF(OFFSET('Sanitation Data'!$I$32,0,10*ROW('Sanitation Data'!I126))="","",OFFSET('Sanitation Data'!$I$32,0,10*ROW('Sanitation Data'!I126)))</f>
        <v/>
      </c>
      <c r="DO132" s="297" t="str">
        <f ca="true">+IF(OFFSET('Hygiene Data'!$D$11,0,10*ROW('Hygiene Data'!D126))="","",OFFSET('Hygiene Data'!$D$11,0,10*ROW('Hygiene Data'!D126)))</f>
        <v/>
      </c>
      <c r="DP132" s="297" t="str">
        <f ca="true">+IF(OFFSET('Hygiene Data'!$D$12,0,10*ROW('Hygiene Data'!D126))="","",OFFSET('Hygiene Data'!$D$12,0,10*ROW('Hygiene Data'!D126)))</f>
        <v/>
      </c>
      <c r="DQ132" s="297" t="str">
        <f ca="true">+IF(OFFSET('Hygiene Data'!$D$13,0,10*ROW('Hygiene Data'!D126))="","",OFFSET('Hygiene Data'!$D$13,0,10*ROW('Hygiene Data'!D126)))</f>
        <v/>
      </c>
      <c r="DR132" s="297" t="str">
        <f ca="true">+IF(OFFSET('Hygiene Data'!$E$11,0,10*ROW('Hygiene Data'!E126))="","",OFFSET('Hygiene Data'!$E$11,0,10*ROW('Hygiene Data'!E126)))</f>
        <v/>
      </c>
      <c r="DS132" s="297" t="str">
        <f ca="true">+IF(OFFSET('Hygiene Data'!$E$12,0,10*ROW('Hygiene Data'!E126))="","",OFFSET('Hygiene Data'!$E$12,0,10*ROW('Hygiene Data'!E126)))</f>
        <v/>
      </c>
      <c r="DT132" s="297" t="str">
        <f ca="true">+IF(OFFSET('Hygiene Data'!$E$13,0,10*ROW('Hygiene Data'!E126))="","",OFFSET('Hygiene Data'!$E$13,0,10*ROW('Hygiene Data'!E126)))</f>
        <v/>
      </c>
      <c r="DU132" s="297" t="str">
        <f ca="true">+IF(OFFSET('Hygiene Data'!$F$11,0,10*ROW('Hygiene Data'!F126))="","",OFFSET('Hygiene Data'!$F$11,0,10*ROW('Hygiene Data'!F126)))</f>
        <v/>
      </c>
      <c r="DV132" s="297" t="str">
        <f ca="true">+IF(OFFSET('Hygiene Data'!$F$12,0,10*ROW('Hygiene Data'!F126))="","",OFFSET('Hygiene Data'!$F$12,0,10*ROW('Hygiene Data'!F126)))</f>
        <v/>
      </c>
      <c r="DW132" s="297" t="str">
        <f ca="true">+IF(OFFSET('Hygiene Data'!$F$13,0,10*ROW('Hygiene Data'!F126))="","",OFFSET('Hygiene Data'!$F$13,0,10*ROW('Hygiene Data'!F126)))</f>
        <v/>
      </c>
      <c r="DX132" s="297" t="str">
        <f ca="true">+IF(OFFSET('Hygiene Data'!$G$11,0,10*ROW('Hygiene Data'!G126))="","",OFFSET('Hygiene Data'!$G$11,0,10*ROW('Hygiene Data'!G126)))</f>
        <v/>
      </c>
      <c r="DY132" s="297" t="str">
        <f ca="true">+IF(OFFSET('Hygiene Data'!$G$12,0,10*ROW('Hygiene Data'!G126))="","",OFFSET('Hygiene Data'!$G$12,0,10*ROW('Hygiene Data'!G126)))</f>
        <v/>
      </c>
      <c r="DZ132" s="297" t="str">
        <f ca="true">+IF(OFFSET('Hygiene Data'!$G$13,0,10*ROW('Hygiene Data'!G126))="","",OFFSET('Hygiene Data'!$G$13,0,10*ROW('Hygiene Data'!G126)))</f>
        <v/>
      </c>
      <c r="EA132" s="297" t="str">
        <f ca="true">+IF(OFFSET('Hygiene Data'!$H$11,0,10*ROW('Hygiene Data'!H126))="","",OFFSET('Hygiene Data'!$H$11,0,10*ROW('Hygiene Data'!H126)))</f>
        <v/>
      </c>
      <c r="EB132" s="297" t="str">
        <f ca="true">+IF(OFFSET('Hygiene Data'!$H$12,0,10*ROW('Hygiene Data'!H126))="","",OFFSET('Hygiene Data'!$H$12,0,10*ROW('Hygiene Data'!H126)))</f>
        <v/>
      </c>
      <c r="EC132" s="297" t="str">
        <f ca="true">+IF(OFFSET('Hygiene Data'!$H$13,0,10*ROW('Hygiene Data'!H126))="","",OFFSET('Hygiene Data'!$H$13,0,10*ROW('Hygiene Data'!H126)))</f>
        <v/>
      </c>
      <c r="ED132" s="297" t="str">
        <f ca="true">+IF(OFFSET('Hygiene Data'!$I$11,0,10*ROW('Hygiene Data'!I126))="","",OFFSET('Hygiene Data'!$I$11,0,10*ROW('Hygiene Data'!I126)))</f>
        <v/>
      </c>
      <c r="EE132" s="297" t="str">
        <f ca="true">+IF(OFFSET('Hygiene Data'!$I$12,0,10*ROW('Hygiene Data'!I126))="","",OFFSET('Hygiene Data'!$I$12,0,10*ROW('Hygiene Data'!I126)))</f>
        <v/>
      </c>
      <c r="EF132" s="29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7"/>
      <c r="BS133" s="297" t="str">
        <f ca="true">+IF(OFFSET('Water Data'!$D$27,0,10*ROW('Water Data'!D127))="","",OFFSET('Water Data'!$D$27,0,10*ROW('Water Data'!D127)))</f>
        <v/>
      </c>
      <c r="BT133" s="297" t="str">
        <f ca="true">+IF(OFFSET('Water Data'!$D$28,0,10*ROW('Water Data'!D127))="","",OFFSET('Water Data'!$D$28,0,10*ROW('Water Data'!D127)))</f>
        <v/>
      </c>
      <c r="BU133" s="297" t="str">
        <f ca="true">+IF(OFFSET('Water Data'!$D$29,0,10*ROW('Water Data'!D127))="","",OFFSET('Water Data'!$D$29,0,10*ROW('Water Data'!D127)))</f>
        <v/>
      </c>
      <c r="BV133" s="297" t="str">
        <f ca="true">+IF(OFFSET('Water Data'!$E$27,0,10*ROW('Water Data'!E127))="","",OFFSET('Water Data'!$E$27,0,10*ROW('Water Data'!E127)))</f>
        <v/>
      </c>
      <c r="BW133" s="297" t="str">
        <f ca="true">+IF(OFFSET('Water Data'!$E$28,0,10*ROW('Water Data'!E127))="","",OFFSET('Water Data'!$E$28,0,10*ROW('Water Data'!E127)))</f>
        <v/>
      </c>
      <c r="BX133" s="297" t="str">
        <f ca="true">+IF(OFFSET('Water Data'!$E$29,0,10*ROW('Water Data'!E127))="","",OFFSET('Water Data'!$E$29,0,10*ROW('Water Data'!E127)))</f>
        <v/>
      </c>
      <c r="BY133" s="297" t="str">
        <f ca="true">+IF(OFFSET('Water Data'!$F$27,0,10*ROW('Water Data'!F127))="","",OFFSET('Water Data'!$F$27,0,10*ROW('Water Data'!F127)))</f>
        <v/>
      </c>
      <c r="BZ133" s="297" t="str">
        <f ca="true">+IF(OFFSET('Water Data'!$F$28,0,10*ROW('Water Data'!F127))="","",OFFSET('Water Data'!$F$28,0,10*ROW('Water Data'!F127)))</f>
        <v/>
      </c>
      <c r="CA133" s="297" t="str">
        <f ca="true">+IF(OFFSET('Water Data'!$F$29,0,10*ROW('Water Data'!F127))="","",OFFSET('Water Data'!$F$29,0,10*ROW('Water Data'!F127)))</f>
        <v/>
      </c>
      <c r="CB133" s="297" t="str">
        <f ca="true">+IF(OFFSET('Water Data'!$G$27,0,10*ROW('Water Data'!G127))="","",OFFSET('Water Data'!$G$27,0,10*ROW('Water Data'!G127)))</f>
        <v/>
      </c>
      <c r="CC133" s="297" t="str">
        <f ca="true">+IF(OFFSET('Water Data'!$G$28,0,10*ROW('Water Data'!G127))="","",OFFSET('Water Data'!$G$28,0,10*ROW('Water Data'!G127)))</f>
        <v/>
      </c>
      <c r="CD133" s="297" t="str">
        <f ca="true">+IF(OFFSET('Water Data'!$G$29,0,10*ROW('Water Data'!G127))="","",OFFSET('Water Data'!$G$29,0,10*ROW('Water Data'!G127)))</f>
        <v/>
      </c>
      <c r="CE133" s="297" t="str">
        <f ca="true">+IF(OFFSET('Water Data'!$H$27,0,10*ROW('Water Data'!H127))="","",OFFSET('Water Data'!$H$27,0,10*ROW('Water Data'!H127)))</f>
        <v/>
      </c>
      <c r="CF133" s="297" t="str">
        <f ca="true">+IF(OFFSET('Water Data'!$H$28,0,10*ROW('Water Data'!H127))="","",OFFSET('Water Data'!$H$28,0,10*ROW('Water Data'!H127)))</f>
        <v/>
      </c>
      <c r="CG133" s="297" t="str">
        <f ca="true">+IF(OFFSET('Water Data'!$H$29,0,10*ROW('Water Data'!H127))="","",OFFSET('Water Data'!$H$29,0,10*ROW('Water Data'!H127)))</f>
        <v/>
      </c>
      <c r="CH133" s="297" t="str">
        <f ca="true">+IF(OFFSET('Water Data'!$I$27,0,10*ROW('Water Data'!I127))="","",OFFSET('Water Data'!$I$27,0,10*ROW('Water Data'!I127)))</f>
        <v/>
      </c>
      <c r="CI133" s="297" t="str">
        <f ca="true">+IF(OFFSET('Water Data'!$I$28,0,10*ROW('Water Data'!I127))="","",OFFSET('Water Data'!$I$28,0,10*ROW('Water Data'!I127)))</f>
        <v/>
      </c>
      <c r="CJ133" s="297" t="str">
        <f ca="true">+IF(OFFSET('Water Data'!$I$29,0,10*ROW('Water Data'!I127))="","",OFFSET('Water Data'!$I$29,0,10*ROW('Water Data'!I127)))</f>
        <v/>
      </c>
      <c r="CK133" s="297" t="str">
        <f ca="true">+IF(OFFSET('Sanitation Data'!$D$28,0,10*ROW('Sanitation Data'!D127))="","",OFFSET('Sanitation Data'!$D$28,0,10*ROW('Sanitation Data'!D127)))</f>
        <v/>
      </c>
      <c r="CL133" s="297" t="str">
        <f ca="true">+IF(OFFSET('Sanitation Data'!$D$29,0,10*ROW('Sanitation Data'!D127))="","",OFFSET('Sanitation Data'!$D$29,0,10*ROW('Sanitation Data'!D127)))</f>
        <v/>
      </c>
      <c r="CM133" s="297" t="str">
        <f ca="true">+IF(OFFSET('Sanitation Data'!$D$30,0,10*ROW('Sanitation Data'!D127))="","",OFFSET('Sanitation Data'!$D$30,0,10*ROW('Sanitation Data'!D127)))</f>
        <v/>
      </c>
      <c r="CN133" s="297" t="str">
        <f ca="true">+IF(OFFSET('Sanitation Data'!$D$31,0,10*ROW('Sanitation Data'!D127))="","",OFFSET('Sanitation Data'!$D$31,0,10*ROW('Sanitation Data'!D127)))</f>
        <v/>
      </c>
      <c r="CO133" s="297" t="str">
        <f ca="true">+IF(OFFSET('Sanitation Data'!$D$32,0,10*ROW('Sanitation Data'!D127))="","",OFFSET('Sanitation Data'!$D$32,0,10*ROW('Sanitation Data'!D127)))</f>
        <v/>
      </c>
      <c r="CP133" s="297" t="str">
        <f ca="true">+IF(OFFSET('Sanitation Data'!$E$28,0,10*ROW('Sanitation Data'!E127))="","",OFFSET('Sanitation Data'!$E$28,0,10*ROW('Sanitation Data'!E127)))</f>
        <v/>
      </c>
      <c r="CQ133" s="297" t="str">
        <f ca="true">+IF(OFFSET('Sanitation Data'!$E$29,0,10*ROW('Sanitation Data'!E127))="","",OFFSET('Sanitation Data'!$E$29,0,10*ROW('Sanitation Data'!E127)))</f>
        <v/>
      </c>
      <c r="CR133" s="297" t="str">
        <f ca="true">+IF(OFFSET('Sanitation Data'!$E$30,0,10*ROW('Sanitation Data'!E127))="","",OFFSET('Sanitation Data'!$E$30,0,10*ROW('Sanitation Data'!E127)))</f>
        <v/>
      </c>
      <c r="CS133" s="297" t="str">
        <f ca="true">+IF(OFFSET('Sanitation Data'!$E$31,0,10*ROW('Sanitation Data'!E127))="","",OFFSET('Sanitation Data'!$E$31,0,10*ROW('Sanitation Data'!E127)))</f>
        <v/>
      </c>
      <c r="CT133" s="297" t="str">
        <f ca="true">+IF(OFFSET('Sanitation Data'!$E$32,0,10*ROW('Sanitation Data'!E127))="","",OFFSET('Sanitation Data'!$E$32,0,10*ROW('Sanitation Data'!E127)))</f>
        <v/>
      </c>
      <c r="CU133" s="297" t="str">
        <f ca="true">+IF(OFFSET('Sanitation Data'!$F$28,0,10*ROW('Sanitation Data'!F127))="","",OFFSET('Sanitation Data'!$F$28,0,10*ROW('Sanitation Data'!F127)))</f>
        <v/>
      </c>
      <c r="CV133" s="297" t="str">
        <f ca="true">+IF(OFFSET('Sanitation Data'!$F$29,0,10*ROW('Sanitation Data'!F127))="","",OFFSET('Sanitation Data'!$F$29,0,10*ROW('Sanitation Data'!F127)))</f>
        <v/>
      </c>
      <c r="CW133" s="297" t="str">
        <f ca="true">+IF(OFFSET('Sanitation Data'!$F$30,0,10*ROW('Sanitation Data'!F127))="","",OFFSET('Sanitation Data'!$F$30,0,10*ROW('Sanitation Data'!F127)))</f>
        <v/>
      </c>
      <c r="CX133" s="297" t="str">
        <f ca="true">+IF(OFFSET('Sanitation Data'!$F$31,0,10*ROW('Sanitation Data'!F127))="","",OFFSET('Sanitation Data'!$F$31,0,10*ROW('Sanitation Data'!F127)))</f>
        <v/>
      </c>
      <c r="CY133" s="297" t="str">
        <f ca="true">+IF(OFFSET('Sanitation Data'!$F$32,0,10*ROW('Sanitation Data'!F127))="","",OFFSET('Sanitation Data'!$F$32,0,10*ROW('Sanitation Data'!F127)))</f>
        <v/>
      </c>
      <c r="CZ133" s="297" t="str">
        <f ca="true">+IF(OFFSET('Sanitation Data'!$G$28,0,10*ROW('Sanitation Data'!G127))="","",OFFSET('Sanitation Data'!$G$28,0,10*ROW('Sanitation Data'!G127)))</f>
        <v/>
      </c>
      <c r="DA133" s="297" t="str">
        <f ca="true">+IF(OFFSET('Sanitation Data'!$G$29,0,10*ROW('Sanitation Data'!G127))="","",OFFSET('Sanitation Data'!$G$29,0,10*ROW('Sanitation Data'!G127)))</f>
        <v/>
      </c>
      <c r="DB133" s="297" t="str">
        <f ca="true">+IF(OFFSET('Sanitation Data'!$G$30,0,10*ROW('Sanitation Data'!G127))="","",OFFSET('Sanitation Data'!$G$30,0,10*ROW('Sanitation Data'!G127)))</f>
        <v/>
      </c>
      <c r="DC133" s="297" t="str">
        <f ca="true">+IF(OFFSET('Sanitation Data'!$G$31,0,10*ROW('Sanitation Data'!G127))="","",OFFSET('Sanitation Data'!$G$31,0,10*ROW('Sanitation Data'!G127)))</f>
        <v/>
      </c>
      <c r="DD133" s="297" t="str">
        <f ca="true">+IF(OFFSET('Sanitation Data'!$G$32,0,10*ROW('Sanitation Data'!G127))="","",OFFSET('Sanitation Data'!$G$32,0,10*ROW('Sanitation Data'!G127)))</f>
        <v/>
      </c>
      <c r="DE133" s="297" t="str">
        <f ca="true">+IF(OFFSET('Sanitation Data'!$H$28,0,10*ROW('Sanitation Data'!H127))="","",OFFSET('Sanitation Data'!$H$28,0,10*ROW('Sanitation Data'!H127)))</f>
        <v/>
      </c>
      <c r="DF133" s="297" t="str">
        <f ca="true">+IF(OFFSET('Sanitation Data'!$H$29,0,10*ROW('Sanitation Data'!H127))="","",OFFSET('Sanitation Data'!$H$29,0,10*ROW('Sanitation Data'!H127)))</f>
        <v/>
      </c>
      <c r="DG133" s="297" t="str">
        <f ca="true">+IF(OFFSET('Sanitation Data'!$H$30,0,10*ROW('Sanitation Data'!H127))="","",OFFSET('Sanitation Data'!$H$30,0,10*ROW('Sanitation Data'!H127)))</f>
        <v/>
      </c>
      <c r="DH133" s="297" t="str">
        <f ca="true">+IF(OFFSET('Sanitation Data'!$H$31,0,10*ROW('Sanitation Data'!H127))="","",OFFSET('Sanitation Data'!$H$31,0,10*ROW('Sanitation Data'!H127)))</f>
        <v/>
      </c>
      <c r="DI133" s="297" t="str">
        <f ca="true">+IF(OFFSET('Sanitation Data'!$H$32,0,10*ROW('Sanitation Data'!H127))="","",OFFSET('Sanitation Data'!$H$32,0,10*ROW('Sanitation Data'!H127)))</f>
        <v/>
      </c>
      <c r="DJ133" s="297" t="str">
        <f ca="true">+IF(OFFSET('Sanitation Data'!$I$28,0,10*ROW('Sanitation Data'!I127))="","",OFFSET('Sanitation Data'!$I$28,0,10*ROW('Sanitation Data'!I127)))</f>
        <v/>
      </c>
      <c r="DK133" s="297" t="str">
        <f ca="true">+IF(OFFSET('Sanitation Data'!$I$29,0,10*ROW('Sanitation Data'!I127))="","",OFFSET('Sanitation Data'!$I$29,0,10*ROW('Sanitation Data'!I127)))</f>
        <v/>
      </c>
      <c r="DL133" s="297" t="str">
        <f ca="true">+IF(OFFSET('Sanitation Data'!$I$30,0,10*ROW('Sanitation Data'!I127))="","",OFFSET('Sanitation Data'!$I$30,0,10*ROW('Sanitation Data'!I127)))</f>
        <v/>
      </c>
      <c r="DM133" s="297" t="str">
        <f ca="true">+IF(OFFSET('Sanitation Data'!$I$31,0,10*ROW('Sanitation Data'!I127))="","",OFFSET('Sanitation Data'!$I$31,0,10*ROW('Sanitation Data'!I127)))</f>
        <v/>
      </c>
      <c r="DN133" s="297" t="str">
        <f ca="true">+IF(OFFSET('Sanitation Data'!$I$32,0,10*ROW('Sanitation Data'!I127))="","",OFFSET('Sanitation Data'!$I$32,0,10*ROW('Sanitation Data'!I127)))</f>
        <v/>
      </c>
      <c r="DO133" s="297" t="str">
        <f ca="true">+IF(OFFSET('Hygiene Data'!$D$11,0,10*ROW('Hygiene Data'!D127))="","",OFFSET('Hygiene Data'!$D$11,0,10*ROW('Hygiene Data'!D127)))</f>
        <v/>
      </c>
      <c r="DP133" s="297" t="str">
        <f ca="true">+IF(OFFSET('Hygiene Data'!$D$12,0,10*ROW('Hygiene Data'!D127))="","",OFFSET('Hygiene Data'!$D$12,0,10*ROW('Hygiene Data'!D127)))</f>
        <v/>
      </c>
      <c r="DQ133" s="297" t="str">
        <f ca="true">+IF(OFFSET('Hygiene Data'!$D$13,0,10*ROW('Hygiene Data'!D127))="","",OFFSET('Hygiene Data'!$D$13,0,10*ROW('Hygiene Data'!D127)))</f>
        <v/>
      </c>
      <c r="DR133" s="297" t="str">
        <f ca="true">+IF(OFFSET('Hygiene Data'!$E$11,0,10*ROW('Hygiene Data'!E127))="","",OFFSET('Hygiene Data'!$E$11,0,10*ROW('Hygiene Data'!E127)))</f>
        <v/>
      </c>
      <c r="DS133" s="297" t="str">
        <f ca="true">+IF(OFFSET('Hygiene Data'!$E$12,0,10*ROW('Hygiene Data'!E127))="","",OFFSET('Hygiene Data'!$E$12,0,10*ROW('Hygiene Data'!E127)))</f>
        <v/>
      </c>
      <c r="DT133" s="297" t="str">
        <f ca="true">+IF(OFFSET('Hygiene Data'!$E$13,0,10*ROW('Hygiene Data'!E127))="","",OFFSET('Hygiene Data'!$E$13,0,10*ROW('Hygiene Data'!E127)))</f>
        <v/>
      </c>
      <c r="DU133" s="297" t="str">
        <f ca="true">+IF(OFFSET('Hygiene Data'!$F$11,0,10*ROW('Hygiene Data'!F127))="","",OFFSET('Hygiene Data'!$F$11,0,10*ROW('Hygiene Data'!F127)))</f>
        <v/>
      </c>
      <c r="DV133" s="297" t="str">
        <f ca="true">+IF(OFFSET('Hygiene Data'!$F$12,0,10*ROW('Hygiene Data'!F127))="","",OFFSET('Hygiene Data'!$F$12,0,10*ROW('Hygiene Data'!F127)))</f>
        <v/>
      </c>
      <c r="DW133" s="297" t="str">
        <f ca="true">+IF(OFFSET('Hygiene Data'!$F$13,0,10*ROW('Hygiene Data'!F127))="","",OFFSET('Hygiene Data'!$F$13,0,10*ROW('Hygiene Data'!F127)))</f>
        <v/>
      </c>
      <c r="DX133" s="297" t="str">
        <f ca="true">+IF(OFFSET('Hygiene Data'!$G$11,0,10*ROW('Hygiene Data'!G127))="","",OFFSET('Hygiene Data'!$G$11,0,10*ROW('Hygiene Data'!G127)))</f>
        <v/>
      </c>
      <c r="DY133" s="297" t="str">
        <f ca="true">+IF(OFFSET('Hygiene Data'!$G$12,0,10*ROW('Hygiene Data'!G127))="","",OFFSET('Hygiene Data'!$G$12,0,10*ROW('Hygiene Data'!G127)))</f>
        <v/>
      </c>
      <c r="DZ133" s="297" t="str">
        <f ca="true">+IF(OFFSET('Hygiene Data'!$G$13,0,10*ROW('Hygiene Data'!G127))="","",OFFSET('Hygiene Data'!$G$13,0,10*ROW('Hygiene Data'!G127)))</f>
        <v/>
      </c>
      <c r="EA133" s="297" t="str">
        <f ca="true">+IF(OFFSET('Hygiene Data'!$H$11,0,10*ROW('Hygiene Data'!H127))="","",OFFSET('Hygiene Data'!$H$11,0,10*ROW('Hygiene Data'!H127)))</f>
        <v/>
      </c>
      <c r="EB133" s="297" t="str">
        <f ca="true">+IF(OFFSET('Hygiene Data'!$H$12,0,10*ROW('Hygiene Data'!H127))="","",OFFSET('Hygiene Data'!$H$12,0,10*ROW('Hygiene Data'!H127)))</f>
        <v/>
      </c>
      <c r="EC133" s="297" t="str">
        <f ca="true">+IF(OFFSET('Hygiene Data'!$H$13,0,10*ROW('Hygiene Data'!H127))="","",OFFSET('Hygiene Data'!$H$13,0,10*ROW('Hygiene Data'!H127)))</f>
        <v/>
      </c>
      <c r="ED133" s="297" t="str">
        <f ca="true">+IF(OFFSET('Hygiene Data'!$I$11,0,10*ROW('Hygiene Data'!I127))="","",OFFSET('Hygiene Data'!$I$11,0,10*ROW('Hygiene Data'!I127)))</f>
        <v/>
      </c>
      <c r="EE133" s="297" t="str">
        <f ca="true">+IF(OFFSET('Hygiene Data'!$I$12,0,10*ROW('Hygiene Data'!I127))="","",OFFSET('Hygiene Data'!$I$12,0,10*ROW('Hygiene Data'!I127)))</f>
        <v/>
      </c>
      <c r="EF133" s="29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7"/>
      <c r="BS134" s="297" t="str">
        <f ca="true">+IF(OFFSET('Water Data'!$D$27,0,10*ROW('Water Data'!D128))="","",OFFSET('Water Data'!$D$27,0,10*ROW('Water Data'!D128)))</f>
        <v/>
      </c>
      <c r="BT134" s="297" t="str">
        <f ca="true">+IF(OFFSET('Water Data'!$D$28,0,10*ROW('Water Data'!D128))="","",OFFSET('Water Data'!$D$28,0,10*ROW('Water Data'!D128)))</f>
        <v/>
      </c>
      <c r="BU134" s="297" t="str">
        <f ca="true">+IF(OFFSET('Water Data'!$D$29,0,10*ROW('Water Data'!D128))="","",OFFSET('Water Data'!$D$29,0,10*ROW('Water Data'!D128)))</f>
        <v/>
      </c>
      <c r="BV134" s="297" t="str">
        <f ca="true">+IF(OFFSET('Water Data'!$E$27,0,10*ROW('Water Data'!E128))="","",OFFSET('Water Data'!$E$27,0,10*ROW('Water Data'!E128)))</f>
        <v/>
      </c>
      <c r="BW134" s="297" t="str">
        <f ca="true">+IF(OFFSET('Water Data'!$E$28,0,10*ROW('Water Data'!E128))="","",OFFSET('Water Data'!$E$28,0,10*ROW('Water Data'!E128)))</f>
        <v/>
      </c>
      <c r="BX134" s="297" t="str">
        <f ca="true">+IF(OFFSET('Water Data'!$E$29,0,10*ROW('Water Data'!E128))="","",OFFSET('Water Data'!$E$29,0,10*ROW('Water Data'!E128)))</f>
        <v/>
      </c>
      <c r="BY134" s="297" t="str">
        <f ca="true">+IF(OFFSET('Water Data'!$F$27,0,10*ROW('Water Data'!F128))="","",OFFSET('Water Data'!$F$27,0,10*ROW('Water Data'!F128)))</f>
        <v/>
      </c>
      <c r="BZ134" s="297" t="str">
        <f ca="true">+IF(OFFSET('Water Data'!$F$28,0,10*ROW('Water Data'!F128))="","",OFFSET('Water Data'!$F$28,0,10*ROW('Water Data'!F128)))</f>
        <v/>
      </c>
      <c r="CA134" s="297" t="str">
        <f ca="true">+IF(OFFSET('Water Data'!$F$29,0,10*ROW('Water Data'!F128))="","",OFFSET('Water Data'!$F$29,0,10*ROW('Water Data'!F128)))</f>
        <v/>
      </c>
      <c r="CB134" s="297" t="str">
        <f ca="true">+IF(OFFSET('Water Data'!$G$27,0,10*ROW('Water Data'!G128))="","",OFFSET('Water Data'!$G$27,0,10*ROW('Water Data'!G128)))</f>
        <v/>
      </c>
      <c r="CC134" s="297" t="str">
        <f ca="true">+IF(OFFSET('Water Data'!$G$28,0,10*ROW('Water Data'!G128))="","",OFFSET('Water Data'!$G$28,0,10*ROW('Water Data'!G128)))</f>
        <v/>
      </c>
      <c r="CD134" s="297" t="str">
        <f ca="true">+IF(OFFSET('Water Data'!$G$29,0,10*ROW('Water Data'!G128))="","",OFFSET('Water Data'!$G$29,0,10*ROW('Water Data'!G128)))</f>
        <v/>
      </c>
      <c r="CE134" s="297" t="str">
        <f ca="true">+IF(OFFSET('Water Data'!$H$27,0,10*ROW('Water Data'!H128))="","",OFFSET('Water Data'!$H$27,0,10*ROW('Water Data'!H128)))</f>
        <v/>
      </c>
      <c r="CF134" s="297" t="str">
        <f ca="true">+IF(OFFSET('Water Data'!$H$28,0,10*ROW('Water Data'!H128))="","",OFFSET('Water Data'!$H$28,0,10*ROW('Water Data'!H128)))</f>
        <v/>
      </c>
      <c r="CG134" s="297" t="str">
        <f ca="true">+IF(OFFSET('Water Data'!$H$29,0,10*ROW('Water Data'!H128))="","",OFFSET('Water Data'!$H$29,0,10*ROW('Water Data'!H128)))</f>
        <v/>
      </c>
      <c r="CH134" s="297" t="str">
        <f ca="true">+IF(OFFSET('Water Data'!$I$27,0,10*ROW('Water Data'!I128))="","",OFFSET('Water Data'!$I$27,0,10*ROW('Water Data'!I128)))</f>
        <v/>
      </c>
      <c r="CI134" s="297" t="str">
        <f ca="true">+IF(OFFSET('Water Data'!$I$28,0,10*ROW('Water Data'!I128))="","",OFFSET('Water Data'!$I$28,0,10*ROW('Water Data'!I128)))</f>
        <v/>
      </c>
      <c r="CJ134" s="297" t="str">
        <f ca="true">+IF(OFFSET('Water Data'!$I$29,0,10*ROW('Water Data'!I128))="","",OFFSET('Water Data'!$I$29,0,10*ROW('Water Data'!I128)))</f>
        <v/>
      </c>
      <c r="CK134" s="297" t="str">
        <f ca="true">+IF(OFFSET('Sanitation Data'!$D$28,0,10*ROW('Sanitation Data'!D128))="","",OFFSET('Sanitation Data'!$D$28,0,10*ROW('Sanitation Data'!D128)))</f>
        <v/>
      </c>
      <c r="CL134" s="297" t="str">
        <f ca="true">+IF(OFFSET('Sanitation Data'!$D$29,0,10*ROW('Sanitation Data'!D128))="","",OFFSET('Sanitation Data'!$D$29,0,10*ROW('Sanitation Data'!D128)))</f>
        <v/>
      </c>
      <c r="CM134" s="297" t="str">
        <f ca="true">+IF(OFFSET('Sanitation Data'!$D$30,0,10*ROW('Sanitation Data'!D128))="","",OFFSET('Sanitation Data'!$D$30,0,10*ROW('Sanitation Data'!D128)))</f>
        <v/>
      </c>
      <c r="CN134" s="297" t="str">
        <f ca="true">+IF(OFFSET('Sanitation Data'!$D$31,0,10*ROW('Sanitation Data'!D128))="","",OFFSET('Sanitation Data'!$D$31,0,10*ROW('Sanitation Data'!D128)))</f>
        <v/>
      </c>
      <c r="CO134" s="297" t="str">
        <f ca="true">+IF(OFFSET('Sanitation Data'!$D$32,0,10*ROW('Sanitation Data'!D128))="","",OFFSET('Sanitation Data'!$D$32,0,10*ROW('Sanitation Data'!D128)))</f>
        <v/>
      </c>
      <c r="CP134" s="297" t="str">
        <f ca="true">+IF(OFFSET('Sanitation Data'!$E$28,0,10*ROW('Sanitation Data'!E128))="","",OFFSET('Sanitation Data'!$E$28,0,10*ROW('Sanitation Data'!E128)))</f>
        <v/>
      </c>
      <c r="CQ134" s="297" t="str">
        <f ca="true">+IF(OFFSET('Sanitation Data'!$E$29,0,10*ROW('Sanitation Data'!E128))="","",OFFSET('Sanitation Data'!$E$29,0,10*ROW('Sanitation Data'!E128)))</f>
        <v/>
      </c>
      <c r="CR134" s="297" t="str">
        <f ca="true">+IF(OFFSET('Sanitation Data'!$E$30,0,10*ROW('Sanitation Data'!E128))="","",OFFSET('Sanitation Data'!$E$30,0,10*ROW('Sanitation Data'!E128)))</f>
        <v/>
      </c>
      <c r="CS134" s="297" t="str">
        <f ca="true">+IF(OFFSET('Sanitation Data'!$E$31,0,10*ROW('Sanitation Data'!E128))="","",OFFSET('Sanitation Data'!$E$31,0,10*ROW('Sanitation Data'!E128)))</f>
        <v/>
      </c>
      <c r="CT134" s="297" t="str">
        <f ca="true">+IF(OFFSET('Sanitation Data'!$E$32,0,10*ROW('Sanitation Data'!E128))="","",OFFSET('Sanitation Data'!$E$32,0,10*ROW('Sanitation Data'!E128)))</f>
        <v/>
      </c>
      <c r="CU134" s="297" t="str">
        <f ca="true">+IF(OFFSET('Sanitation Data'!$F$28,0,10*ROW('Sanitation Data'!F128))="","",OFFSET('Sanitation Data'!$F$28,0,10*ROW('Sanitation Data'!F128)))</f>
        <v/>
      </c>
      <c r="CV134" s="297" t="str">
        <f ca="true">+IF(OFFSET('Sanitation Data'!$F$29,0,10*ROW('Sanitation Data'!F128))="","",OFFSET('Sanitation Data'!$F$29,0,10*ROW('Sanitation Data'!F128)))</f>
        <v/>
      </c>
      <c r="CW134" s="297" t="str">
        <f ca="true">+IF(OFFSET('Sanitation Data'!$F$30,0,10*ROW('Sanitation Data'!F128))="","",OFFSET('Sanitation Data'!$F$30,0,10*ROW('Sanitation Data'!F128)))</f>
        <v/>
      </c>
      <c r="CX134" s="297" t="str">
        <f ca="true">+IF(OFFSET('Sanitation Data'!$F$31,0,10*ROW('Sanitation Data'!F128))="","",OFFSET('Sanitation Data'!$F$31,0,10*ROW('Sanitation Data'!F128)))</f>
        <v/>
      </c>
      <c r="CY134" s="297" t="str">
        <f ca="true">+IF(OFFSET('Sanitation Data'!$F$32,0,10*ROW('Sanitation Data'!F128))="","",OFFSET('Sanitation Data'!$F$32,0,10*ROW('Sanitation Data'!F128)))</f>
        <v/>
      </c>
      <c r="CZ134" s="297" t="str">
        <f ca="true">+IF(OFFSET('Sanitation Data'!$G$28,0,10*ROW('Sanitation Data'!G128))="","",OFFSET('Sanitation Data'!$G$28,0,10*ROW('Sanitation Data'!G128)))</f>
        <v/>
      </c>
      <c r="DA134" s="297" t="str">
        <f ca="true">+IF(OFFSET('Sanitation Data'!$G$29,0,10*ROW('Sanitation Data'!G128))="","",OFFSET('Sanitation Data'!$G$29,0,10*ROW('Sanitation Data'!G128)))</f>
        <v/>
      </c>
      <c r="DB134" s="297" t="str">
        <f ca="true">+IF(OFFSET('Sanitation Data'!$G$30,0,10*ROW('Sanitation Data'!G128))="","",OFFSET('Sanitation Data'!$G$30,0,10*ROW('Sanitation Data'!G128)))</f>
        <v/>
      </c>
      <c r="DC134" s="297" t="str">
        <f ca="true">+IF(OFFSET('Sanitation Data'!$G$31,0,10*ROW('Sanitation Data'!G128))="","",OFFSET('Sanitation Data'!$G$31,0,10*ROW('Sanitation Data'!G128)))</f>
        <v/>
      </c>
      <c r="DD134" s="297" t="str">
        <f ca="true">+IF(OFFSET('Sanitation Data'!$G$32,0,10*ROW('Sanitation Data'!G128))="","",OFFSET('Sanitation Data'!$G$32,0,10*ROW('Sanitation Data'!G128)))</f>
        <v/>
      </c>
      <c r="DE134" s="297" t="str">
        <f ca="true">+IF(OFFSET('Sanitation Data'!$H$28,0,10*ROW('Sanitation Data'!H128))="","",OFFSET('Sanitation Data'!$H$28,0,10*ROW('Sanitation Data'!H128)))</f>
        <v/>
      </c>
      <c r="DF134" s="297" t="str">
        <f ca="true">+IF(OFFSET('Sanitation Data'!$H$29,0,10*ROW('Sanitation Data'!H128))="","",OFFSET('Sanitation Data'!$H$29,0,10*ROW('Sanitation Data'!H128)))</f>
        <v/>
      </c>
      <c r="DG134" s="297" t="str">
        <f ca="true">+IF(OFFSET('Sanitation Data'!$H$30,0,10*ROW('Sanitation Data'!H128))="","",OFFSET('Sanitation Data'!$H$30,0,10*ROW('Sanitation Data'!H128)))</f>
        <v/>
      </c>
      <c r="DH134" s="297" t="str">
        <f ca="true">+IF(OFFSET('Sanitation Data'!$H$31,0,10*ROW('Sanitation Data'!H128))="","",OFFSET('Sanitation Data'!$H$31,0,10*ROW('Sanitation Data'!H128)))</f>
        <v/>
      </c>
      <c r="DI134" s="297" t="str">
        <f ca="true">+IF(OFFSET('Sanitation Data'!$H$32,0,10*ROW('Sanitation Data'!H128))="","",OFFSET('Sanitation Data'!$H$32,0,10*ROW('Sanitation Data'!H128)))</f>
        <v/>
      </c>
      <c r="DJ134" s="297" t="str">
        <f ca="true">+IF(OFFSET('Sanitation Data'!$I$28,0,10*ROW('Sanitation Data'!I128))="","",OFFSET('Sanitation Data'!$I$28,0,10*ROW('Sanitation Data'!I128)))</f>
        <v/>
      </c>
      <c r="DK134" s="297" t="str">
        <f ca="true">+IF(OFFSET('Sanitation Data'!$I$29,0,10*ROW('Sanitation Data'!I128))="","",OFFSET('Sanitation Data'!$I$29,0,10*ROW('Sanitation Data'!I128)))</f>
        <v/>
      </c>
      <c r="DL134" s="297" t="str">
        <f ca="true">+IF(OFFSET('Sanitation Data'!$I$30,0,10*ROW('Sanitation Data'!I128))="","",OFFSET('Sanitation Data'!$I$30,0,10*ROW('Sanitation Data'!I128)))</f>
        <v/>
      </c>
      <c r="DM134" s="297" t="str">
        <f ca="true">+IF(OFFSET('Sanitation Data'!$I$31,0,10*ROW('Sanitation Data'!I128))="","",OFFSET('Sanitation Data'!$I$31,0,10*ROW('Sanitation Data'!I128)))</f>
        <v/>
      </c>
      <c r="DN134" s="297" t="str">
        <f ca="true">+IF(OFFSET('Sanitation Data'!$I$32,0,10*ROW('Sanitation Data'!I128))="","",OFFSET('Sanitation Data'!$I$32,0,10*ROW('Sanitation Data'!I128)))</f>
        <v/>
      </c>
      <c r="DO134" s="297" t="str">
        <f ca="true">+IF(OFFSET('Hygiene Data'!$D$11,0,10*ROW('Hygiene Data'!D128))="","",OFFSET('Hygiene Data'!$D$11,0,10*ROW('Hygiene Data'!D128)))</f>
        <v/>
      </c>
      <c r="DP134" s="297" t="str">
        <f ca="true">+IF(OFFSET('Hygiene Data'!$D$12,0,10*ROW('Hygiene Data'!D128))="","",OFFSET('Hygiene Data'!$D$12,0,10*ROW('Hygiene Data'!D128)))</f>
        <v/>
      </c>
      <c r="DQ134" s="297" t="str">
        <f ca="true">+IF(OFFSET('Hygiene Data'!$D$13,0,10*ROW('Hygiene Data'!D128))="","",OFFSET('Hygiene Data'!$D$13,0,10*ROW('Hygiene Data'!D128)))</f>
        <v/>
      </c>
      <c r="DR134" s="297" t="str">
        <f ca="true">+IF(OFFSET('Hygiene Data'!$E$11,0,10*ROW('Hygiene Data'!E128))="","",OFFSET('Hygiene Data'!$E$11,0,10*ROW('Hygiene Data'!E128)))</f>
        <v/>
      </c>
      <c r="DS134" s="297" t="str">
        <f ca="true">+IF(OFFSET('Hygiene Data'!$E$12,0,10*ROW('Hygiene Data'!E128))="","",OFFSET('Hygiene Data'!$E$12,0,10*ROW('Hygiene Data'!E128)))</f>
        <v/>
      </c>
      <c r="DT134" s="297" t="str">
        <f ca="true">+IF(OFFSET('Hygiene Data'!$E$13,0,10*ROW('Hygiene Data'!E128))="","",OFFSET('Hygiene Data'!$E$13,0,10*ROW('Hygiene Data'!E128)))</f>
        <v/>
      </c>
      <c r="DU134" s="297" t="str">
        <f ca="true">+IF(OFFSET('Hygiene Data'!$F$11,0,10*ROW('Hygiene Data'!F128))="","",OFFSET('Hygiene Data'!$F$11,0,10*ROW('Hygiene Data'!F128)))</f>
        <v/>
      </c>
      <c r="DV134" s="297" t="str">
        <f ca="true">+IF(OFFSET('Hygiene Data'!$F$12,0,10*ROW('Hygiene Data'!F128))="","",OFFSET('Hygiene Data'!$F$12,0,10*ROW('Hygiene Data'!F128)))</f>
        <v/>
      </c>
      <c r="DW134" s="297" t="str">
        <f ca="true">+IF(OFFSET('Hygiene Data'!$F$13,0,10*ROW('Hygiene Data'!F128))="","",OFFSET('Hygiene Data'!$F$13,0,10*ROW('Hygiene Data'!F128)))</f>
        <v/>
      </c>
      <c r="DX134" s="297" t="str">
        <f ca="true">+IF(OFFSET('Hygiene Data'!$G$11,0,10*ROW('Hygiene Data'!G128))="","",OFFSET('Hygiene Data'!$G$11,0,10*ROW('Hygiene Data'!G128)))</f>
        <v/>
      </c>
      <c r="DY134" s="297" t="str">
        <f ca="true">+IF(OFFSET('Hygiene Data'!$G$12,0,10*ROW('Hygiene Data'!G128))="","",OFFSET('Hygiene Data'!$G$12,0,10*ROW('Hygiene Data'!G128)))</f>
        <v/>
      </c>
      <c r="DZ134" s="297" t="str">
        <f ca="true">+IF(OFFSET('Hygiene Data'!$G$13,0,10*ROW('Hygiene Data'!G128))="","",OFFSET('Hygiene Data'!$G$13,0,10*ROW('Hygiene Data'!G128)))</f>
        <v/>
      </c>
      <c r="EA134" s="297" t="str">
        <f ca="true">+IF(OFFSET('Hygiene Data'!$H$11,0,10*ROW('Hygiene Data'!H128))="","",OFFSET('Hygiene Data'!$H$11,0,10*ROW('Hygiene Data'!H128)))</f>
        <v/>
      </c>
      <c r="EB134" s="297" t="str">
        <f ca="true">+IF(OFFSET('Hygiene Data'!$H$12,0,10*ROW('Hygiene Data'!H128))="","",OFFSET('Hygiene Data'!$H$12,0,10*ROW('Hygiene Data'!H128)))</f>
        <v/>
      </c>
      <c r="EC134" s="297" t="str">
        <f ca="true">+IF(OFFSET('Hygiene Data'!$H$13,0,10*ROW('Hygiene Data'!H128))="","",OFFSET('Hygiene Data'!$H$13,0,10*ROW('Hygiene Data'!H128)))</f>
        <v/>
      </c>
      <c r="ED134" s="297" t="str">
        <f ca="true">+IF(OFFSET('Hygiene Data'!$I$11,0,10*ROW('Hygiene Data'!I128))="","",OFFSET('Hygiene Data'!$I$11,0,10*ROW('Hygiene Data'!I128)))</f>
        <v/>
      </c>
      <c r="EE134" s="297" t="str">
        <f ca="true">+IF(OFFSET('Hygiene Data'!$I$12,0,10*ROW('Hygiene Data'!I128))="","",OFFSET('Hygiene Data'!$I$12,0,10*ROW('Hygiene Data'!I128)))</f>
        <v/>
      </c>
      <c r="EF134" s="29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7"/>
      <c r="BS135" s="297" t="str">
        <f ca="true">+IF(OFFSET('Water Data'!$D$27,0,10*ROW('Water Data'!D129))="","",OFFSET('Water Data'!$D$27,0,10*ROW('Water Data'!D129)))</f>
        <v/>
      </c>
      <c r="BT135" s="297" t="str">
        <f ca="true">+IF(OFFSET('Water Data'!$D$28,0,10*ROW('Water Data'!D129))="","",OFFSET('Water Data'!$D$28,0,10*ROW('Water Data'!D129)))</f>
        <v/>
      </c>
      <c r="BU135" s="297" t="str">
        <f ca="true">+IF(OFFSET('Water Data'!$D$29,0,10*ROW('Water Data'!D129))="","",OFFSET('Water Data'!$D$29,0,10*ROW('Water Data'!D129)))</f>
        <v/>
      </c>
      <c r="BV135" s="297" t="str">
        <f ca="true">+IF(OFFSET('Water Data'!$E$27,0,10*ROW('Water Data'!E129))="","",OFFSET('Water Data'!$E$27,0,10*ROW('Water Data'!E129)))</f>
        <v/>
      </c>
      <c r="BW135" s="297" t="str">
        <f ca="true">+IF(OFFSET('Water Data'!$E$28,0,10*ROW('Water Data'!E129))="","",OFFSET('Water Data'!$E$28,0,10*ROW('Water Data'!E129)))</f>
        <v/>
      </c>
      <c r="BX135" s="297" t="str">
        <f ca="true">+IF(OFFSET('Water Data'!$E$29,0,10*ROW('Water Data'!E129))="","",OFFSET('Water Data'!$E$29,0,10*ROW('Water Data'!E129)))</f>
        <v/>
      </c>
      <c r="BY135" s="297" t="str">
        <f ca="true">+IF(OFFSET('Water Data'!$F$27,0,10*ROW('Water Data'!F129))="","",OFFSET('Water Data'!$F$27,0,10*ROW('Water Data'!F129)))</f>
        <v/>
      </c>
      <c r="BZ135" s="297" t="str">
        <f ca="true">+IF(OFFSET('Water Data'!$F$28,0,10*ROW('Water Data'!F129))="","",OFFSET('Water Data'!$F$28,0,10*ROW('Water Data'!F129)))</f>
        <v/>
      </c>
      <c r="CA135" s="297" t="str">
        <f ca="true">+IF(OFFSET('Water Data'!$F$29,0,10*ROW('Water Data'!F129))="","",OFFSET('Water Data'!$F$29,0,10*ROW('Water Data'!F129)))</f>
        <v/>
      </c>
      <c r="CB135" s="297" t="str">
        <f ca="true">+IF(OFFSET('Water Data'!$G$27,0,10*ROW('Water Data'!G129))="","",OFFSET('Water Data'!$G$27,0,10*ROW('Water Data'!G129)))</f>
        <v/>
      </c>
      <c r="CC135" s="297" t="str">
        <f ca="true">+IF(OFFSET('Water Data'!$G$28,0,10*ROW('Water Data'!G129))="","",OFFSET('Water Data'!$G$28,0,10*ROW('Water Data'!G129)))</f>
        <v/>
      </c>
      <c r="CD135" s="297" t="str">
        <f ca="true">+IF(OFFSET('Water Data'!$G$29,0,10*ROW('Water Data'!G129))="","",OFFSET('Water Data'!$G$29,0,10*ROW('Water Data'!G129)))</f>
        <v/>
      </c>
      <c r="CE135" s="297" t="str">
        <f ca="true">+IF(OFFSET('Water Data'!$H$27,0,10*ROW('Water Data'!H129))="","",OFFSET('Water Data'!$H$27,0,10*ROW('Water Data'!H129)))</f>
        <v/>
      </c>
      <c r="CF135" s="297" t="str">
        <f ca="true">+IF(OFFSET('Water Data'!$H$28,0,10*ROW('Water Data'!H129))="","",OFFSET('Water Data'!$H$28,0,10*ROW('Water Data'!H129)))</f>
        <v/>
      </c>
      <c r="CG135" s="297" t="str">
        <f ca="true">+IF(OFFSET('Water Data'!$H$29,0,10*ROW('Water Data'!H129))="","",OFFSET('Water Data'!$H$29,0,10*ROW('Water Data'!H129)))</f>
        <v/>
      </c>
      <c r="CH135" s="297" t="str">
        <f ca="true">+IF(OFFSET('Water Data'!$I$27,0,10*ROW('Water Data'!I129))="","",OFFSET('Water Data'!$I$27,0,10*ROW('Water Data'!I129)))</f>
        <v/>
      </c>
      <c r="CI135" s="297" t="str">
        <f ca="true">+IF(OFFSET('Water Data'!$I$28,0,10*ROW('Water Data'!I129))="","",OFFSET('Water Data'!$I$28,0,10*ROW('Water Data'!I129)))</f>
        <v/>
      </c>
      <c r="CJ135" s="297" t="str">
        <f ca="true">+IF(OFFSET('Water Data'!$I$29,0,10*ROW('Water Data'!I129))="","",OFFSET('Water Data'!$I$29,0,10*ROW('Water Data'!I129)))</f>
        <v/>
      </c>
      <c r="CK135" s="297" t="str">
        <f ca="true">+IF(OFFSET('Sanitation Data'!$D$28,0,10*ROW('Sanitation Data'!D129))="","",OFFSET('Sanitation Data'!$D$28,0,10*ROW('Sanitation Data'!D129)))</f>
        <v/>
      </c>
      <c r="CL135" s="297" t="str">
        <f ca="true">+IF(OFFSET('Sanitation Data'!$D$29,0,10*ROW('Sanitation Data'!D129))="","",OFFSET('Sanitation Data'!$D$29,0,10*ROW('Sanitation Data'!D129)))</f>
        <v/>
      </c>
      <c r="CM135" s="297" t="str">
        <f ca="true">+IF(OFFSET('Sanitation Data'!$D$30,0,10*ROW('Sanitation Data'!D129))="","",OFFSET('Sanitation Data'!$D$30,0,10*ROW('Sanitation Data'!D129)))</f>
        <v/>
      </c>
      <c r="CN135" s="297" t="str">
        <f ca="true">+IF(OFFSET('Sanitation Data'!$D$31,0,10*ROW('Sanitation Data'!D129))="","",OFFSET('Sanitation Data'!$D$31,0,10*ROW('Sanitation Data'!D129)))</f>
        <v/>
      </c>
      <c r="CO135" s="297" t="str">
        <f ca="true">+IF(OFFSET('Sanitation Data'!$D$32,0,10*ROW('Sanitation Data'!D129))="","",OFFSET('Sanitation Data'!$D$32,0,10*ROW('Sanitation Data'!D129)))</f>
        <v/>
      </c>
      <c r="CP135" s="297" t="str">
        <f ca="true">+IF(OFFSET('Sanitation Data'!$E$28,0,10*ROW('Sanitation Data'!E129))="","",OFFSET('Sanitation Data'!$E$28,0,10*ROW('Sanitation Data'!E129)))</f>
        <v/>
      </c>
      <c r="CQ135" s="297" t="str">
        <f ca="true">+IF(OFFSET('Sanitation Data'!$E$29,0,10*ROW('Sanitation Data'!E129))="","",OFFSET('Sanitation Data'!$E$29,0,10*ROW('Sanitation Data'!E129)))</f>
        <v/>
      </c>
      <c r="CR135" s="297" t="str">
        <f ca="true">+IF(OFFSET('Sanitation Data'!$E$30,0,10*ROW('Sanitation Data'!E129))="","",OFFSET('Sanitation Data'!$E$30,0,10*ROW('Sanitation Data'!E129)))</f>
        <v/>
      </c>
      <c r="CS135" s="297" t="str">
        <f ca="true">+IF(OFFSET('Sanitation Data'!$E$31,0,10*ROW('Sanitation Data'!E129))="","",OFFSET('Sanitation Data'!$E$31,0,10*ROW('Sanitation Data'!E129)))</f>
        <v/>
      </c>
      <c r="CT135" s="297" t="str">
        <f ca="true">+IF(OFFSET('Sanitation Data'!$E$32,0,10*ROW('Sanitation Data'!E129))="","",OFFSET('Sanitation Data'!$E$32,0,10*ROW('Sanitation Data'!E129)))</f>
        <v/>
      </c>
      <c r="CU135" s="297" t="str">
        <f ca="true">+IF(OFFSET('Sanitation Data'!$F$28,0,10*ROW('Sanitation Data'!F129))="","",OFFSET('Sanitation Data'!$F$28,0,10*ROW('Sanitation Data'!F129)))</f>
        <v/>
      </c>
      <c r="CV135" s="297" t="str">
        <f ca="true">+IF(OFFSET('Sanitation Data'!$F$29,0,10*ROW('Sanitation Data'!F129))="","",OFFSET('Sanitation Data'!$F$29,0,10*ROW('Sanitation Data'!F129)))</f>
        <v/>
      </c>
      <c r="CW135" s="297" t="str">
        <f ca="true">+IF(OFFSET('Sanitation Data'!$F$30,0,10*ROW('Sanitation Data'!F129))="","",OFFSET('Sanitation Data'!$F$30,0,10*ROW('Sanitation Data'!F129)))</f>
        <v/>
      </c>
      <c r="CX135" s="297" t="str">
        <f ca="true">+IF(OFFSET('Sanitation Data'!$F$31,0,10*ROW('Sanitation Data'!F129))="","",OFFSET('Sanitation Data'!$F$31,0,10*ROW('Sanitation Data'!F129)))</f>
        <v/>
      </c>
      <c r="CY135" s="297" t="str">
        <f ca="true">+IF(OFFSET('Sanitation Data'!$F$32,0,10*ROW('Sanitation Data'!F129))="","",OFFSET('Sanitation Data'!$F$32,0,10*ROW('Sanitation Data'!F129)))</f>
        <v/>
      </c>
      <c r="CZ135" s="297" t="str">
        <f ca="true">+IF(OFFSET('Sanitation Data'!$G$28,0,10*ROW('Sanitation Data'!G129))="","",OFFSET('Sanitation Data'!$G$28,0,10*ROW('Sanitation Data'!G129)))</f>
        <v/>
      </c>
      <c r="DA135" s="297" t="str">
        <f ca="true">+IF(OFFSET('Sanitation Data'!$G$29,0,10*ROW('Sanitation Data'!G129))="","",OFFSET('Sanitation Data'!$G$29,0,10*ROW('Sanitation Data'!G129)))</f>
        <v/>
      </c>
      <c r="DB135" s="297" t="str">
        <f ca="true">+IF(OFFSET('Sanitation Data'!$G$30,0,10*ROW('Sanitation Data'!G129))="","",OFFSET('Sanitation Data'!$G$30,0,10*ROW('Sanitation Data'!G129)))</f>
        <v/>
      </c>
      <c r="DC135" s="297" t="str">
        <f ca="true">+IF(OFFSET('Sanitation Data'!$G$31,0,10*ROW('Sanitation Data'!G129))="","",OFFSET('Sanitation Data'!$G$31,0,10*ROW('Sanitation Data'!G129)))</f>
        <v/>
      </c>
      <c r="DD135" s="297" t="str">
        <f ca="true">+IF(OFFSET('Sanitation Data'!$G$32,0,10*ROW('Sanitation Data'!G129))="","",OFFSET('Sanitation Data'!$G$32,0,10*ROW('Sanitation Data'!G129)))</f>
        <v/>
      </c>
      <c r="DE135" s="297" t="str">
        <f ca="true">+IF(OFFSET('Sanitation Data'!$H$28,0,10*ROW('Sanitation Data'!H129))="","",OFFSET('Sanitation Data'!$H$28,0,10*ROW('Sanitation Data'!H129)))</f>
        <v/>
      </c>
      <c r="DF135" s="297" t="str">
        <f ca="true">+IF(OFFSET('Sanitation Data'!$H$29,0,10*ROW('Sanitation Data'!H129))="","",OFFSET('Sanitation Data'!$H$29,0,10*ROW('Sanitation Data'!H129)))</f>
        <v/>
      </c>
      <c r="DG135" s="297" t="str">
        <f ca="true">+IF(OFFSET('Sanitation Data'!$H$30,0,10*ROW('Sanitation Data'!H129))="","",OFFSET('Sanitation Data'!$H$30,0,10*ROW('Sanitation Data'!H129)))</f>
        <v/>
      </c>
      <c r="DH135" s="297" t="str">
        <f ca="true">+IF(OFFSET('Sanitation Data'!$H$31,0,10*ROW('Sanitation Data'!H129))="","",OFFSET('Sanitation Data'!$H$31,0,10*ROW('Sanitation Data'!H129)))</f>
        <v/>
      </c>
      <c r="DI135" s="297" t="str">
        <f ca="true">+IF(OFFSET('Sanitation Data'!$H$32,0,10*ROW('Sanitation Data'!H129))="","",OFFSET('Sanitation Data'!$H$32,0,10*ROW('Sanitation Data'!H129)))</f>
        <v/>
      </c>
      <c r="DJ135" s="297" t="str">
        <f ca="true">+IF(OFFSET('Sanitation Data'!$I$28,0,10*ROW('Sanitation Data'!I129))="","",OFFSET('Sanitation Data'!$I$28,0,10*ROW('Sanitation Data'!I129)))</f>
        <v/>
      </c>
      <c r="DK135" s="297" t="str">
        <f ca="true">+IF(OFFSET('Sanitation Data'!$I$29,0,10*ROW('Sanitation Data'!I129))="","",OFFSET('Sanitation Data'!$I$29,0,10*ROW('Sanitation Data'!I129)))</f>
        <v/>
      </c>
      <c r="DL135" s="297" t="str">
        <f ca="true">+IF(OFFSET('Sanitation Data'!$I$30,0,10*ROW('Sanitation Data'!I129))="","",OFFSET('Sanitation Data'!$I$30,0,10*ROW('Sanitation Data'!I129)))</f>
        <v/>
      </c>
      <c r="DM135" s="297" t="str">
        <f ca="true">+IF(OFFSET('Sanitation Data'!$I$31,0,10*ROW('Sanitation Data'!I129))="","",OFFSET('Sanitation Data'!$I$31,0,10*ROW('Sanitation Data'!I129)))</f>
        <v/>
      </c>
      <c r="DN135" s="297" t="str">
        <f ca="true">+IF(OFFSET('Sanitation Data'!$I$32,0,10*ROW('Sanitation Data'!I129))="","",OFFSET('Sanitation Data'!$I$32,0,10*ROW('Sanitation Data'!I129)))</f>
        <v/>
      </c>
      <c r="DO135" s="297" t="str">
        <f ca="true">+IF(OFFSET('Hygiene Data'!$D$11,0,10*ROW('Hygiene Data'!D129))="","",OFFSET('Hygiene Data'!$D$11,0,10*ROW('Hygiene Data'!D129)))</f>
        <v/>
      </c>
      <c r="DP135" s="297" t="str">
        <f ca="true">+IF(OFFSET('Hygiene Data'!$D$12,0,10*ROW('Hygiene Data'!D129))="","",OFFSET('Hygiene Data'!$D$12,0,10*ROW('Hygiene Data'!D129)))</f>
        <v/>
      </c>
      <c r="DQ135" s="297" t="str">
        <f ca="true">+IF(OFFSET('Hygiene Data'!$D$13,0,10*ROW('Hygiene Data'!D129))="","",OFFSET('Hygiene Data'!$D$13,0,10*ROW('Hygiene Data'!D129)))</f>
        <v/>
      </c>
      <c r="DR135" s="297" t="str">
        <f ca="true">+IF(OFFSET('Hygiene Data'!$E$11,0,10*ROW('Hygiene Data'!E129))="","",OFFSET('Hygiene Data'!$E$11,0,10*ROW('Hygiene Data'!E129)))</f>
        <v/>
      </c>
      <c r="DS135" s="297" t="str">
        <f ca="true">+IF(OFFSET('Hygiene Data'!$E$12,0,10*ROW('Hygiene Data'!E129))="","",OFFSET('Hygiene Data'!$E$12,0,10*ROW('Hygiene Data'!E129)))</f>
        <v/>
      </c>
      <c r="DT135" s="297" t="str">
        <f ca="true">+IF(OFFSET('Hygiene Data'!$E$13,0,10*ROW('Hygiene Data'!E129))="","",OFFSET('Hygiene Data'!$E$13,0,10*ROW('Hygiene Data'!E129)))</f>
        <v/>
      </c>
      <c r="DU135" s="297" t="str">
        <f ca="true">+IF(OFFSET('Hygiene Data'!$F$11,0,10*ROW('Hygiene Data'!F129))="","",OFFSET('Hygiene Data'!$F$11,0,10*ROW('Hygiene Data'!F129)))</f>
        <v/>
      </c>
      <c r="DV135" s="297" t="str">
        <f ca="true">+IF(OFFSET('Hygiene Data'!$F$12,0,10*ROW('Hygiene Data'!F129))="","",OFFSET('Hygiene Data'!$F$12,0,10*ROW('Hygiene Data'!F129)))</f>
        <v/>
      </c>
      <c r="DW135" s="297" t="str">
        <f ca="true">+IF(OFFSET('Hygiene Data'!$F$13,0,10*ROW('Hygiene Data'!F129))="","",OFFSET('Hygiene Data'!$F$13,0,10*ROW('Hygiene Data'!F129)))</f>
        <v/>
      </c>
      <c r="DX135" s="297" t="str">
        <f ca="true">+IF(OFFSET('Hygiene Data'!$G$11,0,10*ROW('Hygiene Data'!G129))="","",OFFSET('Hygiene Data'!$G$11,0,10*ROW('Hygiene Data'!G129)))</f>
        <v/>
      </c>
      <c r="DY135" s="297" t="str">
        <f ca="true">+IF(OFFSET('Hygiene Data'!$G$12,0,10*ROW('Hygiene Data'!G129))="","",OFFSET('Hygiene Data'!$G$12,0,10*ROW('Hygiene Data'!G129)))</f>
        <v/>
      </c>
      <c r="DZ135" s="297" t="str">
        <f ca="true">+IF(OFFSET('Hygiene Data'!$G$13,0,10*ROW('Hygiene Data'!G129))="","",OFFSET('Hygiene Data'!$G$13,0,10*ROW('Hygiene Data'!G129)))</f>
        <v/>
      </c>
      <c r="EA135" s="297" t="str">
        <f ca="true">+IF(OFFSET('Hygiene Data'!$H$11,0,10*ROW('Hygiene Data'!H129))="","",OFFSET('Hygiene Data'!$H$11,0,10*ROW('Hygiene Data'!H129)))</f>
        <v/>
      </c>
      <c r="EB135" s="297" t="str">
        <f ca="true">+IF(OFFSET('Hygiene Data'!$H$12,0,10*ROW('Hygiene Data'!H129))="","",OFFSET('Hygiene Data'!$H$12,0,10*ROW('Hygiene Data'!H129)))</f>
        <v/>
      </c>
      <c r="EC135" s="297" t="str">
        <f ca="true">+IF(OFFSET('Hygiene Data'!$H$13,0,10*ROW('Hygiene Data'!H129))="","",OFFSET('Hygiene Data'!$H$13,0,10*ROW('Hygiene Data'!H129)))</f>
        <v/>
      </c>
      <c r="ED135" s="297" t="str">
        <f ca="true">+IF(OFFSET('Hygiene Data'!$I$11,0,10*ROW('Hygiene Data'!I129))="","",OFFSET('Hygiene Data'!$I$11,0,10*ROW('Hygiene Data'!I129)))</f>
        <v/>
      </c>
      <c r="EE135" s="297" t="str">
        <f ca="true">+IF(OFFSET('Hygiene Data'!$I$12,0,10*ROW('Hygiene Data'!I129))="","",OFFSET('Hygiene Data'!$I$12,0,10*ROW('Hygiene Data'!I129)))</f>
        <v/>
      </c>
      <c r="EF135" s="29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7"/>
      <c r="BS136" s="297" t="str">
        <f ca="true">+IF(OFFSET('Water Data'!$D$27,0,10*ROW('Water Data'!D130))="","",OFFSET('Water Data'!$D$27,0,10*ROW('Water Data'!D130)))</f>
        <v/>
      </c>
      <c r="BT136" s="297" t="str">
        <f ca="true">+IF(OFFSET('Water Data'!$D$28,0,10*ROW('Water Data'!D130))="","",OFFSET('Water Data'!$D$28,0,10*ROW('Water Data'!D130)))</f>
        <v/>
      </c>
      <c r="BU136" s="297" t="str">
        <f ca="true">+IF(OFFSET('Water Data'!$D$29,0,10*ROW('Water Data'!D130))="","",OFFSET('Water Data'!$D$29,0,10*ROW('Water Data'!D130)))</f>
        <v/>
      </c>
      <c r="BV136" s="297" t="str">
        <f ca="true">+IF(OFFSET('Water Data'!$E$27,0,10*ROW('Water Data'!E130))="","",OFFSET('Water Data'!$E$27,0,10*ROW('Water Data'!E130)))</f>
        <v/>
      </c>
      <c r="BW136" s="297" t="str">
        <f ca="true">+IF(OFFSET('Water Data'!$E$28,0,10*ROW('Water Data'!E130))="","",OFFSET('Water Data'!$E$28,0,10*ROW('Water Data'!E130)))</f>
        <v/>
      </c>
      <c r="BX136" s="297" t="str">
        <f ca="true">+IF(OFFSET('Water Data'!$E$29,0,10*ROW('Water Data'!E130))="","",OFFSET('Water Data'!$E$29,0,10*ROW('Water Data'!E130)))</f>
        <v/>
      </c>
      <c r="BY136" s="297" t="str">
        <f ca="true">+IF(OFFSET('Water Data'!$F$27,0,10*ROW('Water Data'!F130))="","",OFFSET('Water Data'!$F$27,0,10*ROW('Water Data'!F130)))</f>
        <v/>
      </c>
      <c r="BZ136" s="297" t="str">
        <f ca="true">+IF(OFFSET('Water Data'!$F$28,0,10*ROW('Water Data'!F130))="","",OFFSET('Water Data'!$F$28,0,10*ROW('Water Data'!F130)))</f>
        <v/>
      </c>
      <c r="CA136" s="297" t="str">
        <f ca="true">+IF(OFFSET('Water Data'!$F$29,0,10*ROW('Water Data'!F130))="","",OFFSET('Water Data'!$F$29,0,10*ROW('Water Data'!F130)))</f>
        <v/>
      </c>
      <c r="CB136" s="297" t="str">
        <f ca="true">+IF(OFFSET('Water Data'!$G$27,0,10*ROW('Water Data'!G130))="","",OFFSET('Water Data'!$G$27,0,10*ROW('Water Data'!G130)))</f>
        <v/>
      </c>
      <c r="CC136" s="297" t="str">
        <f ca="true">+IF(OFFSET('Water Data'!$G$28,0,10*ROW('Water Data'!G130))="","",OFFSET('Water Data'!$G$28,0,10*ROW('Water Data'!G130)))</f>
        <v/>
      </c>
      <c r="CD136" s="297" t="str">
        <f ca="true">+IF(OFFSET('Water Data'!$G$29,0,10*ROW('Water Data'!G130))="","",OFFSET('Water Data'!$G$29,0,10*ROW('Water Data'!G130)))</f>
        <v/>
      </c>
      <c r="CE136" s="297" t="str">
        <f ca="true">+IF(OFFSET('Water Data'!$H$27,0,10*ROW('Water Data'!H130))="","",OFFSET('Water Data'!$H$27,0,10*ROW('Water Data'!H130)))</f>
        <v/>
      </c>
      <c r="CF136" s="297" t="str">
        <f ca="true">+IF(OFFSET('Water Data'!$H$28,0,10*ROW('Water Data'!H130))="","",OFFSET('Water Data'!$H$28,0,10*ROW('Water Data'!H130)))</f>
        <v/>
      </c>
      <c r="CG136" s="297" t="str">
        <f ca="true">+IF(OFFSET('Water Data'!$H$29,0,10*ROW('Water Data'!H130))="","",OFFSET('Water Data'!$H$29,0,10*ROW('Water Data'!H130)))</f>
        <v/>
      </c>
      <c r="CH136" s="297" t="str">
        <f ca="true">+IF(OFFSET('Water Data'!$I$27,0,10*ROW('Water Data'!I130))="","",OFFSET('Water Data'!$I$27,0,10*ROW('Water Data'!I130)))</f>
        <v/>
      </c>
      <c r="CI136" s="297" t="str">
        <f ca="true">+IF(OFFSET('Water Data'!$I$28,0,10*ROW('Water Data'!I130))="","",OFFSET('Water Data'!$I$28,0,10*ROW('Water Data'!I130)))</f>
        <v/>
      </c>
      <c r="CJ136" s="297" t="str">
        <f ca="true">+IF(OFFSET('Water Data'!$I$29,0,10*ROW('Water Data'!I130))="","",OFFSET('Water Data'!$I$29,0,10*ROW('Water Data'!I130)))</f>
        <v/>
      </c>
      <c r="CK136" s="297" t="str">
        <f ca="true">+IF(OFFSET('Sanitation Data'!$D$28,0,10*ROW('Sanitation Data'!D130))="","",OFFSET('Sanitation Data'!$D$28,0,10*ROW('Sanitation Data'!D130)))</f>
        <v/>
      </c>
      <c r="CL136" s="297" t="str">
        <f ca="true">+IF(OFFSET('Sanitation Data'!$D$29,0,10*ROW('Sanitation Data'!D130))="","",OFFSET('Sanitation Data'!$D$29,0,10*ROW('Sanitation Data'!D130)))</f>
        <v/>
      </c>
      <c r="CM136" s="297" t="str">
        <f ca="true">+IF(OFFSET('Sanitation Data'!$D$30,0,10*ROW('Sanitation Data'!D130))="","",OFFSET('Sanitation Data'!$D$30,0,10*ROW('Sanitation Data'!D130)))</f>
        <v/>
      </c>
      <c r="CN136" s="297" t="str">
        <f ca="true">+IF(OFFSET('Sanitation Data'!$D$31,0,10*ROW('Sanitation Data'!D130))="","",OFFSET('Sanitation Data'!$D$31,0,10*ROW('Sanitation Data'!D130)))</f>
        <v/>
      </c>
      <c r="CO136" s="297" t="str">
        <f ca="true">+IF(OFFSET('Sanitation Data'!$D$32,0,10*ROW('Sanitation Data'!D130))="","",OFFSET('Sanitation Data'!$D$32,0,10*ROW('Sanitation Data'!D130)))</f>
        <v/>
      </c>
      <c r="CP136" s="297" t="str">
        <f ca="true">+IF(OFFSET('Sanitation Data'!$E$28,0,10*ROW('Sanitation Data'!E130))="","",OFFSET('Sanitation Data'!$E$28,0,10*ROW('Sanitation Data'!E130)))</f>
        <v/>
      </c>
      <c r="CQ136" s="297" t="str">
        <f ca="true">+IF(OFFSET('Sanitation Data'!$E$29,0,10*ROW('Sanitation Data'!E130))="","",OFFSET('Sanitation Data'!$E$29,0,10*ROW('Sanitation Data'!E130)))</f>
        <v/>
      </c>
      <c r="CR136" s="297" t="str">
        <f ca="true">+IF(OFFSET('Sanitation Data'!$E$30,0,10*ROW('Sanitation Data'!E130))="","",OFFSET('Sanitation Data'!$E$30,0,10*ROW('Sanitation Data'!E130)))</f>
        <v/>
      </c>
      <c r="CS136" s="297" t="str">
        <f ca="true">+IF(OFFSET('Sanitation Data'!$E$31,0,10*ROW('Sanitation Data'!E130))="","",OFFSET('Sanitation Data'!$E$31,0,10*ROW('Sanitation Data'!E130)))</f>
        <v/>
      </c>
      <c r="CT136" s="297" t="str">
        <f ca="true">+IF(OFFSET('Sanitation Data'!$E$32,0,10*ROW('Sanitation Data'!E130))="","",OFFSET('Sanitation Data'!$E$32,0,10*ROW('Sanitation Data'!E130)))</f>
        <v/>
      </c>
      <c r="CU136" s="297" t="str">
        <f ca="true">+IF(OFFSET('Sanitation Data'!$F$28,0,10*ROW('Sanitation Data'!F130))="","",OFFSET('Sanitation Data'!$F$28,0,10*ROW('Sanitation Data'!F130)))</f>
        <v/>
      </c>
      <c r="CV136" s="297" t="str">
        <f ca="true">+IF(OFFSET('Sanitation Data'!$F$29,0,10*ROW('Sanitation Data'!F130))="","",OFFSET('Sanitation Data'!$F$29,0,10*ROW('Sanitation Data'!F130)))</f>
        <v/>
      </c>
      <c r="CW136" s="297" t="str">
        <f ca="true">+IF(OFFSET('Sanitation Data'!$F$30,0,10*ROW('Sanitation Data'!F130))="","",OFFSET('Sanitation Data'!$F$30,0,10*ROW('Sanitation Data'!F130)))</f>
        <v/>
      </c>
      <c r="CX136" s="297" t="str">
        <f ca="true">+IF(OFFSET('Sanitation Data'!$F$31,0,10*ROW('Sanitation Data'!F130))="","",OFFSET('Sanitation Data'!$F$31,0,10*ROW('Sanitation Data'!F130)))</f>
        <v/>
      </c>
      <c r="CY136" s="297" t="str">
        <f ca="true">+IF(OFFSET('Sanitation Data'!$F$32,0,10*ROW('Sanitation Data'!F130))="","",OFFSET('Sanitation Data'!$F$32,0,10*ROW('Sanitation Data'!F130)))</f>
        <v/>
      </c>
      <c r="CZ136" s="297" t="str">
        <f ca="true">+IF(OFFSET('Sanitation Data'!$G$28,0,10*ROW('Sanitation Data'!G130))="","",OFFSET('Sanitation Data'!$G$28,0,10*ROW('Sanitation Data'!G130)))</f>
        <v/>
      </c>
      <c r="DA136" s="297" t="str">
        <f ca="true">+IF(OFFSET('Sanitation Data'!$G$29,0,10*ROW('Sanitation Data'!G130))="","",OFFSET('Sanitation Data'!$G$29,0,10*ROW('Sanitation Data'!G130)))</f>
        <v/>
      </c>
      <c r="DB136" s="297" t="str">
        <f ca="true">+IF(OFFSET('Sanitation Data'!$G$30,0,10*ROW('Sanitation Data'!G130))="","",OFFSET('Sanitation Data'!$G$30,0,10*ROW('Sanitation Data'!G130)))</f>
        <v/>
      </c>
      <c r="DC136" s="297" t="str">
        <f ca="true">+IF(OFFSET('Sanitation Data'!$G$31,0,10*ROW('Sanitation Data'!G130))="","",OFFSET('Sanitation Data'!$G$31,0,10*ROW('Sanitation Data'!G130)))</f>
        <v/>
      </c>
      <c r="DD136" s="297" t="str">
        <f ca="true">+IF(OFFSET('Sanitation Data'!$G$32,0,10*ROW('Sanitation Data'!G130))="","",OFFSET('Sanitation Data'!$G$32,0,10*ROW('Sanitation Data'!G130)))</f>
        <v/>
      </c>
      <c r="DE136" s="297" t="str">
        <f ca="true">+IF(OFFSET('Sanitation Data'!$H$28,0,10*ROW('Sanitation Data'!H130))="","",OFFSET('Sanitation Data'!$H$28,0,10*ROW('Sanitation Data'!H130)))</f>
        <v/>
      </c>
      <c r="DF136" s="297" t="str">
        <f ca="true">+IF(OFFSET('Sanitation Data'!$H$29,0,10*ROW('Sanitation Data'!H130))="","",OFFSET('Sanitation Data'!$H$29,0,10*ROW('Sanitation Data'!H130)))</f>
        <v/>
      </c>
      <c r="DG136" s="297" t="str">
        <f ca="true">+IF(OFFSET('Sanitation Data'!$H$30,0,10*ROW('Sanitation Data'!H130))="","",OFFSET('Sanitation Data'!$H$30,0,10*ROW('Sanitation Data'!H130)))</f>
        <v/>
      </c>
      <c r="DH136" s="297" t="str">
        <f ca="true">+IF(OFFSET('Sanitation Data'!$H$31,0,10*ROW('Sanitation Data'!H130))="","",OFFSET('Sanitation Data'!$H$31,0,10*ROW('Sanitation Data'!H130)))</f>
        <v/>
      </c>
      <c r="DI136" s="297" t="str">
        <f ca="true">+IF(OFFSET('Sanitation Data'!$H$32,0,10*ROW('Sanitation Data'!H130))="","",OFFSET('Sanitation Data'!$H$32,0,10*ROW('Sanitation Data'!H130)))</f>
        <v/>
      </c>
      <c r="DJ136" s="297" t="str">
        <f ca="true">+IF(OFFSET('Sanitation Data'!$I$28,0,10*ROW('Sanitation Data'!I130))="","",OFFSET('Sanitation Data'!$I$28,0,10*ROW('Sanitation Data'!I130)))</f>
        <v/>
      </c>
      <c r="DK136" s="297" t="str">
        <f ca="true">+IF(OFFSET('Sanitation Data'!$I$29,0,10*ROW('Sanitation Data'!I130))="","",OFFSET('Sanitation Data'!$I$29,0,10*ROW('Sanitation Data'!I130)))</f>
        <v/>
      </c>
      <c r="DL136" s="297" t="str">
        <f ca="true">+IF(OFFSET('Sanitation Data'!$I$30,0,10*ROW('Sanitation Data'!I130))="","",OFFSET('Sanitation Data'!$I$30,0,10*ROW('Sanitation Data'!I130)))</f>
        <v/>
      </c>
      <c r="DM136" s="297" t="str">
        <f ca="true">+IF(OFFSET('Sanitation Data'!$I$31,0,10*ROW('Sanitation Data'!I130))="","",OFFSET('Sanitation Data'!$I$31,0,10*ROW('Sanitation Data'!I130)))</f>
        <v/>
      </c>
      <c r="DN136" s="297" t="str">
        <f ca="true">+IF(OFFSET('Sanitation Data'!$I$32,0,10*ROW('Sanitation Data'!I130))="","",OFFSET('Sanitation Data'!$I$32,0,10*ROW('Sanitation Data'!I130)))</f>
        <v/>
      </c>
      <c r="DO136" s="297" t="str">
        <f ca="true">+IF(OFFSET('Hygiene Data'!$D$11,0,10*ROW('Hygiene Data'!D130))="","",OFFSET('Hygiene Data'!$D$11,0,10*ROW('Hygiene Data'!D130)))</f>
        <v/>
      </c>
      <c r="DP136" s="297" t="str">
        <f ca="true">+IF(OFFSET('Hygiene Data'!$D$12,0,10*ROW('Hygiene Data'!D130))="","",OFFSET('Hygiene Data'!$D$12,0,10*ROW('Hygiene Data'!D130)))</f>
        <v/>
      </c>
      <c r="DQ136" s="297" t="str">
        <f ca="true">+IF(OFFSET('Hygiene Data'!$D$13,0,10*ROW('Hygiene Data'!D130))="","",OFFSET('Hygiene Data'!$D$13,0,10*ROW('Hygiene Data'!D130)))</f>
        <v/>
      </c>
      <c r="DR136" s="297" t="str">
        <f ca="true">+IF(OFFSET('Hygiene Data'!$E$11,0,10*ROW('Hygiene Data'!E130))="","",OFFSET('Hygiene Data'!$E$11,0,10*ROW('Hygiene Data'!E130)))</f>
        <v/>
      </c>
      <c r="DS136" s="297" t="str">
        <f ca="true">+IF(OFFSET('Hygiene Data'!$E$12,0,10*ROW('Hygiene Data'!E130))="","",OFFSET('Hygiene Data'!$E$12,0,10*ROW('Hygiene Data'!E130)))</f>
        <v/>
      </c>
      <c r="DT136" s="297" t="str">
        <f ca="true">+IF(OFFSET('Hygiene Data'!$E$13,0,10*ROW('Hygiene Data'!E130))="","",OFFSET('Hygiene Data'!$E$13,0,10*ROW('Hygiene Data'!E130)))</f>
        <v/>
      </c>
      <c r="DU136" s="297" t="str">
        <f ca="true">+IF(OFFSET('Hygiene Data'!$F$11,0,10*ROW('Hygiene Data'!F130))="","",OFFSET('Hygiene Data'!$F$11,0,10*ROW('Hygiene Data'!F130)))</f>
        <v/>
      </c>
      <c r="DV136" s="297" t="str">
        <f ca="true">+IF(OFFSET('Hygiene Data'!$F$12,0,10*ROW('Hygiene Data'!F130))="","",OFFSET('Hygiene Data'!$F$12,0,10*ROW('Hygiene Data'!F130)))</f>
        <v/>
      </c>
      <c r="DW136" s="297" t="str">
        <f ca="true">+IF(OFFSET('Hygiene Data'!$F$13,0,10*ROW('Hygiene Data'!F130))="","",OFFSET('Hygiene Data'!$F$13,0,10*ROW('Hygiene Data'!F130)))</f>
        <v/>
      </c>
      <c r="DX136" s="297" t="str">
        <f ca="true">+IF(OFFSET('Hygiene Data'!$G$11,0,10*ROW('Hygiene Data'!G130))="","",OFFSET('Hygiene Data'!$G$11,0,10*ROW('Hygiene Data'!G130)))</f>
        <v/>
      </c>
      <c r="DY136" s="297" t="str">
        <f ca="true">+IF(OFFSET('Hygiene Data'!$G$12,0,10*ROW('Hygiene Data'!G130))="","",OFFSET('Hygiene Data'!$G$12,0,10*ROW('Hygiene Data'!G130)))</f>
        <v/>
      </c>
      <c r="DZ136" s="297" t="str">
        <f ca="true">+IF(OFFSET('Hygiene Data'!$G$13,0,10*ROW('Hygiene Data'!G130))="","",OFFSET('Hygiene Data'!$G$13,0,10*ROW('Hygiene Data'!G130)))</f>
        <v/>
      </c>
      <c r="EA136" s="297" t="str">
        <f ca="true">+IF(OFFSET('Hygiene Data'!$H$11,0,10*ROW('Hygiene Data'!H130))="","",OFFSET('Hygiene Data'!$H$11,0,10*ROW('Hygiene Data'!H130)))</f>
        <v/>
      </c>
      <c r="EB136" s="297" t="str">
        <f ca="true">+IF(OFFSET('Hygiene Data'!$H$12,0,10*ROW('Hygiene Data'!H130))="","",OFFSET('Hygiene Data'!$H$12,0,10*ROW('Hygiene Data'!H130)))</f>
        <v/>
      </c>
      <c r="EC136" s="297" t="str">
        <f ca="true">+IF(OFFSET('Hygiene Data'!$H$13,0,10*ROW('Hygiene Data'!H130))="","",OFFSET('Hygiene Data'!$H$13,0,10*ROW('Hygiene Data'!H130)))</f>
        <v/>
      </c>
      <c r="ED136" s="297" t="str">
        <f ca="true">+IF(OFFSET('Hygiene Data'!$I$11,0,10*ROW('Hygiene Data'!I130))="","",OFFSET('Hygiene Data'!$I$11,0,10*ROW('Hygiene Data'!I130)))</f>
        <v/>
      </c>
      <c r="EE136" s="297" t="str">
        <f ca="true">+IF(OFFSET('Hygiene Data'!$I$12,0,10*ROW('Hygiene Data'!I130))="","",OFFSET('Hygiene Data'!$I$12,0,10*ROW('Hygiene Data'!I130)))</f>
        <v/>
      </c>
      <c r="EF136" s="29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7"/>
      <c r="BS137" s="297" t="str">
        <f ca="true">+IF(OFFSET('Water Data'!$D$27,0,10*ROW('Water Data'!D131))="","",OFFSET('Water Data'!$D$27,0,10*ROW('Water Data'!D131)))</f>
        <v/>
      </c>
      <c r="BT137" s="297" t="str">
        <f ca="true">+IF(OFFSET('Water Data'!$D$28,0,10*ROW('Water Data'!D131))="","",OFFSET('Water Data'!$D$28,0,10*ROW('Water Data'!D131)))</f>
        <v/>
      </c>
      <c r="BU137" s="297" t="str">
        <f ca="true">+IF(OFFSET('Water Data'!$D$29,0,10*ROW('Water Data'!D131))="","",OFFSET('Water Data'!$D$29,0,10*ROW('Water Data'!D131)))</f>
        <v/>
      </c>
      <c r="BV137" s="297" t="str">
        <f ca="true">+IF(OFFSET('Water Data'!$E$27,0,10*ROW('Water Data'!E131))="","",OFFSET('Water Data'!$E$27,0,10*ROW('Water Data'!E131)))</f>
        <v/>
      </c>
      <c r="BW137" s="297" t="str">
        <f ca="true">+IF(OFFSET('Water Data'!$E$28,0,10*ROW('Water Data'!E131))="","",OFFSET('Water Data'!$E$28,0,10*ROW('Water Data'!E131)))</f>
        <v/>
      </c>
      <c r="BX137" s="297" t="str">
        <f ca="true">+IF(OFFSET('Water Data'!$E$29,0,10*ROW('Water Data'!E131))="","",OFFSET('Water Data'!$E$29,0,10*ROW('Water Data'!E131)))</f>
        <v/>
      </c>
      <c r="BY137" s="297" t="str">
        <f ca="true">+IF(OFFSET('Water Data'!$F$27,0,10*ROW('Water Data'!F131))="","",OFFSET('Water Data'!$F$27,0,10*ROW('Water Data'!F131)))</f>
        <v/>
      </c>
      <c r="BZ137" s="297" t="str">
        <f ca="true">+IF(OFFSET('Water Data'!$F$28,0,10*ROW('Water Data'!F131))="","",OFFSET('Water Data'!$F$28,0,10*ROW('Water Data'!F131)))</f>
        <v/>
      </c>
      <c r="CA137" s="297" t="str">
        <f ca="true">+IF(OFFSET('Water Data'!$F$29,0,10*ROW('Water Data'!F131))="","",OFFSET('Water Data'!$F$29,0,10*ROW('Water Data'!F131)))</f>
        <v/>
      </c>
      <c r="CB137" s="297" t="str">
        <f ca="true">+IF(OFFSET('Water Data'!$G$27,0,10*ROW('Water Data'!G131))="","",OFFSET('Water Data'!$G$27,0,10*ROW('Water Data'!G131)))</f>
        <v/>
      </c>
      <c r="CC137" s="297" t="str">
        <f ca="true">+IF(OFFSET('Water Data'!$G$28,0,10*ROW('Water Data'!G131))="","",OFFSET('Water Data'!$G$28,0,10*ROW('Water Data'!G131)))</f>
        <v/>
      </c>
      <c r="CD137" s="297" t="str">
        <f ca="true">+IF(OFFSET('Water Data'!$G$29,0,10*ROW('Water Data'!G131))="","",OFFSET('Water Data'!$G$29,0,10*ROW('Water Data'!G131)))</f>
        <v/>
      </c>
      <c r="CE137" s="297" t="str">
        <f ca="true">+IF(OFFSET('Water Data'!$H$27,0,10*ROW('Water Data'!H131))="","",OFFSET('Water Data'!$H$27,0,10*ROW('Water Data'!H131)))</f>
        <v/>
      </c>
      <c r="CF137" s="297" t="str">
        <f ca="true">+IF(OFFSET('Water Data'!$H$28,0,10*ROW('Water Data'!H131))="","",OFFSET('Water Data'!$H$28,0,10*ROW('Water Data'!H131)))</f>
        <v/>
      </c>
      <c r="CG137" s="297" t="str">
        <f ca="true">+IF(OFFSET('Water Data'!$H$29,0,10*ROW('Water Data'!H131))="","",OFFSET('Water Data'!$H$29,0,10*ROW('Water Data'!H131)))</f>
        <v/>
      </c>
      <c r="CH137" s="297" t="str">
        <f ca="true">+IF(OFFSET('Water Data'!$I$27,0,10*ROW('Water Data'!I131))="","",OFFSET('Water Data'!$I$27,0,10*ROW('Water Data'!I131)))</f>
        <v/>
      </c>
      <c r="CI137" s="297" t="str">
        <f ca="true">+IF(OFFSET('Water Data'!$I$28,0,10*ROW('Water Data'!I131))="","",OFFSET('Water Data'!$I$28,0,10*ROW('Water Data'!I131)))</f>
        <v/>
      </c>
      <c r="CJ137" s="297" t="str">
        <f ca="true">+IF(OFFSET('Water Data'!$I$29,0,10*ROW('Water Data'!I131))="","",OFFSET('Water Data'!$I$29,0,10*ROW('Water Data'!I131)))</f>
        <v/>
      </c>
      <c r="CK137" s="297" t="str">
        <f ca="true">+IF(OFFSET('Sanitation Data'!$D$28,0,10*ROW('Sanitation Data'!D131))="","",OFFSET('Sanitation Data'!$D$28,0,10*ROW('Sanitation Data'!D131)))</f>
        <v/>
      </c>
      <c r="CL137" s="297" t="str">
        <f ca="true">+IF(OFFSET('Sanitation Data'!$D$29,0,10*ROW('Sanitation Data'!D131))="","",OFFSET('Sanitation Data'!$D$29,0,10*ROW('Sanitation Data'!D131)))</f>
        <v/>
      </c>
      <c r="CM137" s="297" t="str">
        <f ca="true">+IF(OFFSET('Sanitation Data'!$D$30,0,10*ROW('Sanitation Data'!D131))="","",OFFSET('Sanitation Data'!$D$30,0,10*ROW('Sanitation Data'!D131)))</f>
        <v/>
      </c>
      <c r="CN137" s="297" t="str">
        <f ca="true">+IF(OFFSET('Sanitation Data'!$D$31,0,10*ROW('Sanitation Data'!D131))="","",OFFSET('Sanitation Data'!$D$31,0,10*ROW('Sanitation Data'!D131)))</f>
        <v/>
      </c>
      <c r="CO137" s="297" t="str">
        <f ca="true">+IF(OFFSET('Sanitation Data'!$D$32,0,10*ROW('Sanitation Data'!D131))="","",OFFSET('Sanitation Data'!$D$32,0,10*ROW('Sanitation Data'!D131)))</f>
        <v/>
      </c>
      <c r="CP137" s="297" t="str">
        <f ca="true">+IF(OFFSET('Sanitation Data'!$E$28,0,10*ROW('Sanitation Data'!E131))="","",OFFSET('Sanitation Data'!$E$28,0,10*ROW('Sanitation Data'!E131)))</f>
        <v/>
      </c>
      <c r="CQ137" s="297" t="str">
        <f ca="true">+IF(OFFSET('Sanitation Data'!$E$29,0,10*ROW('Sanitation Data'!E131))="","",OFFSET('Sanitation Data'!$E$29,0,10*ROW('Sanitation Data'!E131)))</f>
        <v/>
      </c>
      <c r="CR137" s="297" t="str">
        <f ca="true">+IF(OFFSET('Sanitation Data'!$E$30,0,10*ROW('Sanitation Data'!E131))="","",OFFSET('Sanitation Data'!$E$30,0,10*ROW('Sanitation Data'!E131)))</f>
        <v/>
      </c>
      <c r="CS137" s="297" t="str">
        <f ca="true">+IF(OFFSET('Sanitation Data'!$E$31,0,10*ROW('Sanitation Data'!E131))="","",OFFSET('Sanitation Data'!$E$31,0,10*ROW('Sanitation Data'!E131)))</f>
        <v/>
      </c>
      <c r="CT137" s="297" t="str">
        <f ca="true">+IF(OFFSET('Sanitation Data'!$E$32,0,10*ROW('Sanitation Data'!E131))="","",OFFSET('Sanitation Data'!$E$32,0,10*ROW('Sanitation Data'!E131)))</f>
        <v/>
      </c>
      <c r="CU137" s="297" t="str">
        <f ca="true">+IF(OFFSET('Sanitation Data'!$F$28,0,10*ROW('Sanitation Data'!F131))="","",OFFSET('Sanitation Data'!$F$28,0,10*ROW('Sanitation Data'!F131)))</f>
        <v/>
      </c>
      <c r="CV137" s="297" t="str">
        <f ca="true">+IF(OFFSET('Sanitation Data'!$F$29,0,10*ROW('Sanitation Data'!F131))="","",OFFSET('Sanitation Data'!$F$29,0,10*ROW('Sanitation Data'!F131)))</f>
        <v/>
      </c>
      <c r="CW137" s="297" t="str">
        <f ca="true">+IF(OFFSET('Sanitation Data'!$F$30,0,10*ROW('Sanitation Data'!F131))="","",OFFSET('Sanitation Data'!$F$30,0,10*ROW('Sanitation Data'!F131)))</f>
        <v/>
      </c>
      <c r="CX137" s="297" t="str">
        <f ca="true">+IF(OFFSET('Sanitation Data'!$F$31,0,10*ROW('Sanitation Data'!F131))="","",OFFSET('Sanitation Data'!$F$31,0,10*ROW('Sanitation Data'!F131)))</f>
        <v/>
      </c>
      <c r="CY137" s="297" t="str">
        <f ca="true">+IF(OFFSET('Sanitation Data'!$F$32,0,10*ROW('Sanitation Data'!F131))="","",OFFSET('Sanitation Data'!$F$32,0,10*ROW('Sanitation Data'!F131)))</f>
        <v/>
      </c>
      <c r="CZ137" s="297" t="str">
        <f ca="true">+IF(OFFSET('Sanitation Data'!$G$28,0,10*ROW('Sanitation Data'!G131))="","",OFFSET('Sanitation Data'!$G$28,0,10*ROW('Sanitation Data'!G131)))</f>
        <v/>
      </c>
      <c r="DA137" s="297" t="str">
        <f ca="true">+IF(OFFSET('Sanitation Data'!$G$29,0,10*ROW('Sanitation Data'!G131))="","",OFFSET('Sanitation Data'!$G$29,0,10*ROW('Sanitation Data'!G131)))</f>
        <v/>
      </c>
      <c r="DB137" s="297" t="str">
        <f ca="true">+IF(OFFSET('Sanitation Data'!$G$30,0,10*ROW('Sanitation Data'!G131))="","",OFFSET('Sanitation Data'!$G$30,0,10*ROW('Sanitation Data'!G131)))</f>
        <v/>
      </c>
      <c r="DC137" s="297" t="str">
        <f ca="true">+IF(OFFSET('Sanitation Data'!$G$31,0,10*ROW('Sanitation Data'!G131))="","",OFFSET('Sanitation Data'!$G$31,0,10*ROW('Sanitation Data'!G131)))</f>
        <v/>
      </c>
      <c r="DD137" s="297" t="str">
        <f ca="true">+IF(OFFSET('Sanitation Data'!$G$32,0,10*ROW('Sanitation Data'!G131))="","",OFFSET('Sanitation Data'!$G$32,0,10*ROW('Sanitation Data'!G131)))</f>
        <v/>
      </c>
      <c r="DE137" s="297" t="str">
        <f ca="true">+IF(OFFSET('Sanitation Data'!$H$28,0,10*ROW('Sanitation Data'!H131))="","",OFFSET('Sanitation Data'!$H$28,0,10*ROW('Sanitation Data'!H131)))</f>
        <v/>
      </c>
      <c r="DF137" s="297" t="str">
        <f ca="true">+IF(OFFSET('Sanitation Data'!$H$29,0,10*ROW('Sanitation Data'!H131))="","",OFFSET('Sanitation Data'!$H$29,0,10*ROW('Sanitation Data'!H131)))</f>
        <v/>
      </c>
      <c r="DG137" s="297" t="str">
        <f ca="true">+IF(OFFSET('Sanitation Data'!$H$30,0,10*ROW('Sanitation Data'!H131))="","",OFFSET('Sanitation Data'!$H$30,0,10*ROW('Sanitation Data'!H131)))</f>
        <v/>
      </c>
      <c r="DH137" s="297" t="str">
        <f ca="true">+IF(OFFSET('Sanitation Data'!$H$31,0,10*ROW('Sanitation Data'!H131))="","",OFFSET('Sanitation Data'!$H$31,0,10*ROW('Sanitation Data'!H131)))</f>
        <v/>
      </c>
      <c r="DI137" s="297" t="str">
        <f ca="true">+IF(OFFSET('Sanitation Data'!$H$32,0,10*ROW('Sanitation Data'!H131))="","",OFFSET('Sanitation Data'!$H$32,0,10*ROW('Sanitation Data'!H131)))</f>
        <v/>
      </c>
      <c r="DJ137" s="297" t="str">
        <f ca="true">+IF(OFFSET('Sanitation Data'!$I$28,0,10*ROW('Sanitation Data'!I131))="","",OFFSET('Sanitation Data'!$I$28,0,10*ROW('Sanitation Data'!I131)))</f>
        <v/>
      </c>
      <c r="DK137" s="297" t="str">
        <f ca="true">+IF(OFFSET('Sanitation Data'!$I$29,0,10*ROW('Sanitation Data'!I131))="","",OFFSET('Sanitation Data'!$I$29,0,10*ROW('Sanitation Data'!I131)))</f>
        <v/>
      </c>
      <c r="DL137" s="297" t="str">
        <f ca="true">+IF(OFFSET('Sanitation Data'!$I$30,0,10*ROW('Sanitation Data'!I131))="","",OFFSET('Sanitation Data'!$I$30,0,10*ROW('Sanitation Data'!I131)))</f>
        <v/>
      </c>
      <c r="DM137" s="297" t="str">
        <f ca="true">+IF(OFFSET('Sanitation Data'!$I$31,0,10*ROW('Sanitation Data'!I131))="","",OFFSET('Sanitation Data'!$I$31,0,10*ROW('Sanitation Data'!I131)))</f>
        <v/>
      </c>
      <c r="DN137" s="297" t="str">
        <f ca="true">+IF(OFFSET('Sanitation Data'!$I$32,0,10*ROW('Sanitation Data'!I131))="","",OFFSET('Sanitation Data'!$I$32,0,10*ROW('Sanitation Data'!I131)))</f>
        <v/>
      </c>
      <c r="DO137" s="297" t="str">
        <f ca="true">+IF(OFFSET('Hygiene Data'!$D$11,0,10*ROW('Hygiene Data'!D131))="","",OFFSET('Hygiene Data'!$D$11,0,10*ROW('Hygiene Data'!D131)))</f>
        <v/>
      </c>
      <c r="DP137" s="297" t="str">
        <f ca="true">+IF(OFFSET('Hygiene Data'!$D$12,0,10*ROW('Hygiene Data'!D131))="","",OFFSET('Hygiene Data'!$D$12,0,10*ROW('Hygiene Data'!D131)))</f>
        <v/>
      </c>
      <c r="DQ137" s="297" t="str">
        <f ca="true">+IF(OFFSET('Hygiene Data'!$D$13,0,10*ROW('Hygiene Data'!D131))="","",OFFSET('Hygiene Data'!$D$13,0,10*ROW('Hygiene Data'!D131)))</f>
        <v/>
      </c>
      <c r="DR137" s="297" t="str">
        <f ca="true">+IF(OFFSET('Hygiene Data'!$E$11,0,10*ROW('Hygiene Data'!E131))="","",OFFSET('Hygiene Data'!$E$11,0,10*ROW('Hygiene Data'!E131)))</f>
        <v/>
      </c>
      <c r="DS137" s="297" t="str">
        <f ca="true">+IF(OFFSET('Hygiene Data'!$E$12,0,10*ROW('Hygiene Data'!E131))="","",OFFSET('Hygiene Data'!$E$12,0,10*ROW('Hygiene Data'!E131)))</f>
        <v/>
      </c>
      <c r="DT137" s="297" t="str">
        <f ca="true">+IF(OFFSET('Hygiene Data'!$E$13,0,10*ROW('Hygiene Data'!E131))="","",OFFSET('Hygiene Data'!$E$13,0,10*ROW('Hygiene Data'!E131)))</f>
        <v/>
      </c>
      <c r="DU137" s="297" t="str">
        <f ca="true">+IF(OFFSET('Hygiene Data'!$F$11,0,10*ROW('Hygiene Data'!F131))="","",OFFSET('Hygiene Data'!$F$11,0,10*ROW('Hygiene Data'!F131)))</f>
        <v/>
      </c>
      <c r="DV137" s="297" t="str">
        <f ca="true">+IF(OFFSET('Hygiene Data'!$F$12,0,10*ROW('Hygiene Data'!F131))="","",OFFSET('Hygiene Data'!$F$12,0,10*ROW('Hygiene Data'!F131)))</f>
        <v/>
      </c>
      <c r="DW137" s="297" t="str">
        <f ca="true">+IF(OFFSET('Hygiene Data'!$F$13,0,10*ROW('Hygiene Data'!F131))="","",OFFSET('Hygiene Data'!$F$13,0,10*ROW('Hygiene Data'!F131)))</f>
        <v/>
      </c>
      <c r="DX137" s="297" t="str">
        <f ca="true">+IF(OFFSET('Hygiene Data'!$G$11,0,10*ROW('Hygiene Data'!G131))="","",OFFSET('Hygiene Data'!$G$11,0,10*ROW('Hygiene Data'!G131)))</f>
        <v/>
      </c>
      <c r="DY137" s="297" t="str">
        <f ca="true">+IF(OFFSET('Hygiene Data'!$G$12,0,10*ROW('Hygiene Data'!G131))="","",OFFSET('Hygiene Data'!$G$12,0,10*ROW('Hygiene Data'!G131)))</f>
        <v/>
      </c>
      <c r="DZ137" s="297" t="str">
        <f ca="true">+IF(OFFSET('Hygiene Data'!$G$13,0,10*ROW('Hygiene Data'!G131))="","",OFFSET('Hygiene Data'!$G$13,0,10*ROW('Hygiene Data'!G131)))</f>
        <v/>
      </c>
      <c r="EA137" s="297" t="str">
        <f ca="true">+IF(OFFSET('Hygiene Data'!$H$11,0,10*ROW('Hygiene Data'!H131))="","",OFFSET('Hygiene Data'!$H$11,0,10*ROW('Hygiene Data'!H131)))</f>
        <v/>
      </c>
      <c r="EB137" s="297" t="str">
        <f ca="true">+IF(OFFSET('Hygiene Data'!$H$12,0,10*ROW('Hygiene Data'!H131))="","",OFFSET('Hygiene Data'!$H$12,0,10*ROW('Hygiene Data'!H131)))</f>
        <v/>
      </c>
      <c r="EC137" s="297" t="str">
        <f ca="true">+IF(OFFSET('Hygiene Data'!$H$13,0,10*ROW('Hygiene Data'!H131))="","",OFFSET('Hygiene Data'!$H$13,0,10*ROW('Hygiene Data'!H131)))</f>
        <v/>
      </c>
      <c r="ED137" s="297" t="str">
        <f ca="true">+IF(OFFSET('Hygiene Data'!$I$11,0,10*ROW('Hygiene Data'!I131))="","",OFFSET('Hygiene Data'!$I$11,0,10*ROW('Hygiene Data'!I131)))</f>
        <v/>
      </c>
      <c r="EE137" s="297" t="str">
        <f ca="true">+IF(OFFSET('Hygiene Data'!$I$12,0,10*ROW('Hygiene Data'!I131))="","",OFFSET('Hygiene Data'!$I$12,0,10*ROW('Hygiene Data'!I131)))</f>
        <v/>
      </c>
      <c r="EF137" s="29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7"/>
      <c r="BS138" s="297" t="str">
        <f ca="true">+IF(OFFSET('Water Data'!$D$27,0,10*ROW('Water Data'!D132))="","",OFFSET('Water Data'!$D$27,0,10*ROW('Water Data'!D132)))</f>
        <v/>
      </c>
      <c r="BT138" s="297" t="str">
        <f ca="true">+IF(OFFSET('Water Data'!$D$28,0,10*ROW('Water Data'!D132))="","",OFFSET('Water Data'!$D$28,0,10*ROW('Water Data'!D132)))</f>
        <v/>
      </c>
      <c r="BU138" s="297" t="str">
        <f ca="true">+IF(OFFSET('Water Data'!$D$29,0,10*ROW('Water Data'!D132))="","",OFFSET('Water Data'!$D$29,0,10*ROW('Water Data'!D132)))</f>
        <v/>
      </c>
      <c r="BV138" s="297" t="str">
        <f ca="true">+IF(OFFSET('Water Data'!$E$27,0,10*ROW('Water Data'!E132))="","",OFFSET('Water Data'!$E$27,0,10*ROW('Water Data'!E132)))</f>
        <v/>
      </c>
      <c r="BW138" s="297" t="str">
        <f ca="true">+IF(OFFSET('Water Data'!$E$28,0,10*ROW('Water Data'!E132))="","",OFFSET('Water Data'!$E$28,0,10*ROW('Water Data'!E132)))</f>
        <v/>
      </c>
      <c r="BX138" s="297" t="str">
        <f ca="true">+IF(OFFSET('Water Data'!$E$29,0,10*ROW('Water Data'!E132))="","",OFFSET('Water Data'!$E$29,0,10*ROW('Water Data'!E132)))</f>
        <v/>
      </c>
      <c r="BY138" s="297" t="str">
        <f ca="true">+IF(OFFSET('Water Data'!$F$27,0,10*ROW('Water Data'!F132))="","",OFFSET('Water Data'!$F$27,0,10*ROW('Water Data'!F132)))</f>
        <v/>
      </c>
      <c r="BZ138" s="297" t="str">
        <f ca="true">+IF(OFFSET('Water Data'!$F$28,0,10*ROW('Water Data'!F132))="","",OFFSET('Water Data'!$F$28,0,10*ROW('Water Data'!F132)))</f>
        <v/>
      </c>
      <c r="CA138" s="297" t="str">
        <f ca="true">+IF(OFFSET('Water Data'!$F$29,0,10*ROW('Water Data'!F132))="","",OFFSET('Water Data'!$F$29,0,10*ROW('Water Data'!F132)))</f>
        <v/>
      </c>
      <c r="CB138" s="297" t="str">
        <f ca="true">+IF(OFFSET('Water Data'!$G$27,0,10*ROW('Water Data'!G132))="","",OFFSET('Water Data'!$G$27,0,10*ROW('Water Data'!G132)))</f>
        <v/>
      </c>
      <c r="CC138" s="297" t="str">
        <f ca="true">+IF(OFFSET('Water Data'!$G$28,0,10*ROW('Water Data'!G132))="","",OFFSET('Water Data'!$G$28,0,10*ROW('Water Data'!G132)))</f>
        <v/>
      </c>
      <c r="CD138" s="297" t="str">
        <f ca="true">+IF(OFFSET('Water Data'!$G$29,0,10*ROW('Water Data'!G132))="","",OFFSET('Water Data'!$G$29,0,10*ROW('Water Data'!G132)))</f>
        <v/>
      </c>
      <c r="CE138" s="297" t="str">
        <f ca="true">+IF(OFFSET('Water Data'!$H$27,0,10*ROW('Water Data'!H132))="","",OFFSET('Water Data'!$H$27,0,10*ROW('Water Data'!H132)))</f>
        <v/>
      </c>
      <c r="CF138" s="297" t="str">
        <f ca="true">+IF(OFFSET('Water Data'!$H$28,0,10*ROW('Water Data'!H132))="","",OFFSET('Water Data'!$H$28,0,10*ROW('Water Data'!H132)))</f>
        <v/>
      </c>
      <c r="CG138" s="297" t="str">
        <f ca="true">+IF(OFFSET('Water Data'!$H$29,0,10*ROW('Water Data'!H132))="","",OFFSET('Water Data'!$H$29,0,10*ROW('Water Data'!H132)))</f>
        <v/>
      </c>
      <c r="CH138" s="297" t="str">
        <f ca="true">+IF(OFFSET('Water Data'!$I$27,0,10*ROW('Water Data'!I132))="","",OFFSET('Water Data'!$I$27,0,10*ROW('Water Data'!I132)))</f>
        <v/>
      </c>
      <c r="CI138" s="297" t="str">
        <f ca="true">+IF(OFFSET('Water Data'!$I$28,0,10*ROW('Water Data'!I132))="","",OFFSET('Water Data'!$I$28,0,10*ROW('Water Data'!I132)))</f>
        <v/>
      </c>
      <c r="CJ138" s="297" t="str">
        <f ca="true">+IF(OFFSET('Water Data'!$I$29,0,10*ROW('Water Data'!I132))="","",OFFSET('Water Data'!$I$29,0,10*ROW('Water Data'!I132)))</f>
        <v/>
      </c>
      <c r="CK138" s="297" t="str">
        <f ca="true">+IF(OFFSET('Sanitation Data'!$D$28,0,10*ROW('Sanitation Data'!D132))="","",OFFSET('Sanitation Data'!$D$28,0,10*ROW('Sanitation Data'!D132)))</f>
        <v/>
      </c>
      <c r="CL138" s="297" t="str">
        <f ca="true">+IF(OFFSET('Sanitation Data'!$D$29,0,10*ROW('Sanitation Data'!D132))="","",OFFSET('Sanitation Data'!$D$29,0,10*ROW('Sanitation Data'!D132)))</f>
        <v/>
      </c>
      <c r="CM138" s="297" t="str">
        <f ca="true">+IF(OFFSET('Sanitation Data'!$D$30,0,10*ROW('Sanitation Data'!D132))="","",OFFSET('Sanitation Data'!$D$30,0,10*ROW('Sanitation Data'!D132)))</f>
        <v/>
      </c>
      <c r="CN138" s="297" t="str">
        <f ca="true">+IF(OFFSET('Sanitation Data'!$D$31,0,10*ROW('Sanitation Data'!D132))="","",OFFSET('Sanitation Data'!$D$31,0,10*ROW('Sanitation Data'!D132)))</f>
        <v/>
      </c>
      <c r="CO138" s="297" t="str">
        <f ca="true">+IF(OFFSET('Sanitation Data'!$D$32,0,10*ROW('Sanitation Data'!D132))="","",OFFSET('Sanitation Data'!$D$32,0,10*ROW('Sanitation Data'!D132)))</f>
        <v/>
      </c>
      <c r="CP138" s="297" t="str">
        <f ca="true">+IF(OFFSET('Sanitation Data'!$E$28,0,10*ROW('Sanitation Data'!E132))="","",OFFSET('Sanitation Data'!$E$28,0,10*ROW('Sanitation Data'!E132)))</f>
        <v/>
      </c>
      <c r="CQ138" s="297" t="str">
        <f ca="true">+IF(OFFSET('Sanitation Data'!$E$29,0,10*ROW('Sanitation Data'!E132))="","",OFFSET('Sanitation Data'!$E$29,0,10*ROW('Sanitation Data'!E132)))</f>
        <v/>
      </c>
      <c r="CR138" s="297" t="str">
        <f ca="true">+IF(OFFSET('Sanitation Data'!$E$30,0,10*ROW('Sanitation Data'!E132))="","",OFFSET('Sanitation Data'!$E$30,0,10*ROW('Sanitation Data'!E132)))</f>
        <v/>
      </c>
      <c r="CS138" s="297" t="str">
        <f ca="true">+IF(OFFSET('Sanitation Data'!$E$31,0,10*ROW('Sanitation Data'!E132))="","",OFFSET('Sanitation Data'!$E$31,0,10*ROW('Sanitation Data'!E132)))</f>
        <v/>
      </c>
      <c r="CT138" s="297" t="str">
        <f ca="true">+IF(OFFSET('Sanitation Data'!$E$32,0,10*ROW('Sanitation Data'!E132))="","",OFFSET('Sanitation Data'!$E$32,0,10*ROW('Sanitation Data'!E132)))</f>
        <v/>
      </c>
      <c r="CU138" s="297" t="str">
        <f ca="true">+IF(OFFSET('Sanitation Data'!$F$28,0,10*ROW('Sanitation Data'!F132))="","",OFFSET('Sanitation Data'!$F$28,0,10*ROW('Sanitation Data'!F132)))</f>
        <v/>
      </c>
      <c r="CV138" s="297" t="str">
        <f ca="true">+IF(OFFSET('Sanitation Data'!$F$29,0,10*ROW('Sanitation Data'!F132))="","",OFFSET('Sanitation Data'!$F$29,0,10*ROW('Sanitation Data'!F132)))</f>
        <v/>
      </c>
      <c r="CW138" s="297" t="str">
        <f ca="true">+IF(OFFSET('Sanitation Data'!$F$30,0,10*ROW('Sanitation Data'!F132))="","",OFFSET('Sanitation Data'!$F$30,0,10*ROW('Sanitation Data'!F132)))</f>
        <v/>
      </c>
      <c r="CX138" s="297" t="str">
        <f ca="true">+IF(OFFSET('Sanitation Data'!$F$31,0,10*ROW('Sanitation Data'!F132))="","",OFFSET('Sanitation Data'!$F$31,0,10*ROW('Sanitation Data'!F132)))</f>
        <v/>
      </c>
      <c r="CY138" s="297" t="str">
        <f ca="true">+IF(OFFSET('Sanitation Data'!$F$32,0,10*ROW('Sanitation Data'!F132))="","",OFFSET('Sanitation Data'!$F$32,0,10*ROW('Sanitation Data'!F132)))</f>
        <v/>
      </c>
      <c r="CZ138" s="297" t="str">
        <f ca="true">+IF(OFFSET('Sanitation Data'!$G$28,0,10*ROW('Sanitation Data'!G132))="","",OFFSET('Sanitation Data'!$G$28,0,10*ROW('Sanitation Data'!G132)))</f>
        <v/>
      </c>
      <c r="DA138" s="297" t="str">
        <f ca="true">+IF(OFFSET('Sanitation Data'!$G$29,0,10*ROW('Sanitation Data'!G132))="","",OFFSET('Sanitation Data'!$G$29,0,10*ROW('Sanitation Data'!G132)))</f>
        <v/>
      </c>
      <c r="DB138" s="297" t="str">
        <f ca="true">+IF(OFFSET('Sanitation Data'!$G$30,0,10*ROW('Sanitation Data'!G132))="","",OFFSET('Sanitation Data'!$G$30,0,10*ROW('Sanitation Data'!G132)))</f>
        <v/>
      </c>
      <c r="DC138" s="297" t="str">
        <f ca="true">+IF(OFFSET('Sanitation Data'!$G$31,0,10*ROW('Sanitation Data'!G132))="","",OFFSET('Sanitation Data'!$G$31,0,10*ROW('Sanitation Data'!G132)))</f>
        <v/>
      </c>
      <c r="DD138" s="297" t="str">
        <f ca="true">+IF(OFFSET('Sanitation Data'!$G$32,0,10*ROW('Sanitation Data'!G132))="","",OFFSET('Sanitation Data'!$G$32,0,10*ROW('Sanitation Data'!G132)))</f>
        <v/>
      </c>
      <c r="DE138" s="297" t="str">
        <f ca="true">+IF(OFFSET('Sanitation Data'!$H$28,0,10*ROW('Sanitation Data'!H132))="","",OFFSET('Sanitation Data'!$H$28,0,10*ROW('Sanitation Data'!H132)))</f>
        <v/>
      </c>
      <c r="DF138" s="297" t="str">
        <f ca="true">+IF(OFFSET('Sanitation Data'!$H$29,0,10*ROW('Sanitation Data'!H132))="","",OFFSET('Sanitation Data'!$H$29,0,10*ROW('Sanitation Data'!H132)))</f>
        <v/>
      </c>
      <c r="DG138" s="297" t="str">
        <f ca="true">+IF(OFFSET('Sanitation Data'!$H$30,0,10*ROW('Sanitation Data'!H132))="","",OFFSET('Sanitation Data'!$H$30,0,10*ROW('Sanitation Data'!H132)))</f>
        <v/>
      </c>
      <c r="DH138" s="297" t="str">
        <f ca="true">+IF(OFFSET('Sanitation Data'!$H$31,0,10*ROW('Sanitation Data'!H132))="","",OFFSET('Sanitation Data'!$H$31,0,10*ROW('Sanitation Data'!H132)))</f>
        <v/>
      </c>
      <c r="DI138" s="297" t="str">
        <f ca="true">+IF(OFFSET('Sanitation Data'!$H$32,0,10*ROW('Sanitation Data'!H132))="","",OFFSET('Sanitation Data'!$H$32,0,10*ROW('Sanitation Data'!H132)))</f>
        <v/>
      </c>
      <c r="DJ138" s="297" t="str">
        <f ca="true">+IF(OFFSET('Sanitation Data'!$I$28,0,10*ROW('Sanitation Data'!I132))="","",OFFSET('Sanitation Data'!$I$28,0,10*ROW('Sanitation Data'!I132)))</f>
        <v/>
      </c>
      <c r="DK138" s="297" t="str">
        <f ca="true">+IF(OFFSET('Sanitation Data'!$I$29,0,10*ROW('Sanitation Data'!I132))="","",OFFSET('Sanitation Data'!$I$29,0,10*ROW('Sanitation Data'!I132)))</f>
        <v/>
      </c>
      <c r="DL138" s="297" t="str">
        <f ca="true">+IF(OFFSET('Sanitation Data'!$I$30,0,10*ROW('Sanitation Data'!I132))="","",OFFSET('Sanitation Data'!$I$30,0,10*ROW('Sanitation Data'!I132)))</f>
        <v/>
      </c>
      <c r="DM138" s="297" t="str">
        <f ca="true">+IF(OFFSET('Sanitation Data'!$I$31,0,10*ROW('Sanitation Data'!I132))="","",OFFSET('Sanitation Data'!$I$31,0,10*ROW('Sanitation Data'!I132)))</f>
        <v/>
      </c>
      <c r="DN138" s="297" t="str">
        <f ca="true">+IF(OFFSET('Sanitation Data'!$I$32,0,10*ROW('Sanitation Data'!I132))="","",OFFSET('Sanitation Data'!$I$32,0,10*ROW('Sanitation Data'!I132)))</f>
        <v/>
      </c>
      <c r="DO138" s="297" t="str">
        <f ca="true">+IF(OFFSET('Hygiene Data'!$D$11,0,10*ROW('Hygiene Data'!D132))="","",OFFSET('Hygiene Data'!$D$11,0,10*ROW('Hygiene Data'!D132)))</f>
        <v/>
      </c>
      <c r="DP138" s="297" t="str">
        <f ca="true">+IF(OFFSET('Hygiene Data'!$D$12,0,10*ROW('Hygiene Data'!D132))="","",OFFSET('Hygiene Data'!$D$12,0,10*ROW('Hygiene Data'!D132)))</f>
        <v/>
      </c>
      <c r="DQ138" s="297" t="str">
        <f ca="true">+IF(OFFSET('Hygiene Data'!$D$13,0,10*ROW('Hygiene Data'!D132))="","",OFFSET('Hygiene Data'!$D$13,0,10*ROW('Hygiene Data'!D132)))</f>
        <v/>
      </c>
      <c r="DR138" s="297" t="str">
        <f ca="true">+IF(OFFSET('Hygiene Data'!$E$11,0,10*ROW('Hygiene Data'!E132))="","",OFFSET('Hygiene Data'!$E$11,0,10*ROW('Hygiene Data'!E132)))</f>
        <v/>
      </c>
      <c r="DS138" s="297" t="str">
        <f ca="true">+IF(OFFSET('Hygiene Data'!$E$12,0,10*ROW('Hygiene Data'!E132))="","",OFFSET('Hygiene Data'!$E$12,0,10*ROW('Hygiene Data'!E132)))</f>
        <v/>
      </c>
      <c r="DT138" s="297" t="str">
        <f ca="true">+IF(OFFSET('Hygiene Data'!$E$13,0,10*ROW('Hygiene Data'!E132))="","",OFFSET('Hygiene Data'!$E$13,0,10*ROW('Hygiene Data'!E132)))</f>
        <v/>
      </c>
      <c r="DU138" s="297" t="str">
        <f ca="true">+IF(OFFSET('Hygiene Data'!$F$11,0,10*ROW('Hygiene Data'!F132))="","",OFFSET('Hygiene Data'!$F$11,0,10*ROW('Hygiene Data'!F132)))</f>
        <v/>
      </c>
      <c r="DV138" s="297" t="str">
        <f ca="true">+IF(OFFSET('Hygiene Data'!$F$12,0,10*ROW('Hygiene Data'!F132))="","",OFFSET('Hygiene Data'!$F$12,0,10*ROW('Hygiene Data'!F132)))</f>
        <v/>
      </c>
      <c r="DW138" s="297" t="str">
        <f ca="true">+IF(OFFSET('Hygiene Data'!$F$13,0,10*ROW('Hygiene Data'!F132))="","",OFFSET('Hygiene Data'!$F$13,0,10*ROW('Hygiene Data'!F132)))</f>
        <v/>
      </c>
      <c r="DX138" s="297" t="str">
        <f ca="true">+IF(OFFSET('Hygiene Data'!$G$11,0,10*ROW('Hygiene Data'!G132))="","",OFFSET('Hygiene Data'!$G$11,0,10*ROW('Hygiene Data'!G132)))</f>
        <v/>
      </c>
      <c r="DY138" s="297" t="str">
        <f ca="true">+IF(OFFSET('Hygiene Data'!$G$12,0,10*ROW('Hygiene Data'!G132))="","",OFFSET('Hygiene Data'!$G$12,0,10*ROW('Hygiene Data'!G132)))</f>
        <v/>
      </c>
      <c r="DZ138" s="297" t="str">
        <f ca="true">+IF(OFFSET('Hygiene Data'!$G$13,0,10*ROW('Hygiene Data'!G132))="","",OFFSET('Hygiene Data'!$G$13,0,10*ROW('Hygiene Data'!G132)))</f>
        <v/>
      </c>
      <c r="EA138" s="297" t="str">
        <f ca="true">+IF(OFFSET('Hygiene Data'!$H$11,0,10*ROW('Hygiene Data'!H132))="","",OFFSET('Hygiene Data'!$H$11,0,10*ROW('Hygiene Data'!H132)))</f>
        <v/>
      </c>
      <c r="EB138" s="297" t="str">
        <f ca="true">+IF(OFFSET('Hygiene Data'!$H$12,0,10*ROW('Hygiene Data'!H132))="","",OFFSET('Hygiene Data'!$H$12,0,10*ROW('Hygiene Data'!H132)))</f>
        <v/>
      </c>
      <c r="EC138" s="297" t="str">
        <f ca="true">+IF(OFFSET('Hygiene Data'!$H$13,0,10*ROW('Hygiene Data'!H132))="","",OFFSET('Hygiene Data'!$H$13,0,10*ROW('Hygiene Data'!H132)))</f>
        <v/>
      </c>
      <c r="ED138" s="297" t="str">
        <f ca="true">+IF(OFFSET('Hygiene Data'!$I$11,0,10*ROW('Hygiene Data'!I132))="","",OFFSET('Hygiene Data'!$I$11,0,10*ROW('Hygiene Data'!I132)))</f>
        <v/>
      </c>
      <c r="EE138" s="297" t="str">
        <f ca="true">+IF(OFFSET('Hygiene Data'!$I$12,0,10*ROW('Hygiene Data'!I132))="","",OFFSET('Hygiene Data'!$I$12,0,10*ROW('Hygiene Data'!I132)))</f>
        <v/>
      </c>
      <c r="EF138" s="29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7"/>
      <c r="BS139" s="297" t="str">
        <f ca="true">+IF(OFFSET('Water Data'!$D$27,0,10*ROW('Water Data'!D133))="","",OFFSET('Water Data'!$D$27,0,10*ROW('Water Data'!D133)))</f>
        <v/>
      </c>
      <c r="BT139" s="297" t="str">
        <f ca="true">+IF(OFFSET('Water Data'!$D$28,0,10*ROW('Water Data'!D133))="","",OFFSET('Water Data'!$D$28,0,10*ROW('Water Data'!D133)))</f>
        <v/>
      </c>
      <c r="BU139" s="297" t="str">
        <f ca="true">+IF(OFFSET('Water Data'!$D$29,0,10*ROW('Water Data'!D133))="","",OFFSET('Water Data'!$D$29,0,10*ROW('Water Data'!D133)))</f>
        <v/>
      </c>
      <c r="BV139" s="297" t="str">
        <f ca="true">+IF(OFFSET('Water Data'!$E$27,0,10*ROW('Water Data'!E133))="","",OFFSET('Water Data'!$E$27,0,10*ROW('Water Data'!E133)))</f>
        <v/>
      </c>
      <c r="BW139" s="297" t="str">
        <f ca="true">+IF(OFFSET('Water Data'!$E$28,0,10*ROW('Water Data'!E133))="","",OFFSET('Water Data'!$E$28,0,10*ROW('Water Data'!E133)))</f>
        <v/>
      </c>
      <c r="BX139" s="297" t="str">
        <f ca="true">+IF(OFFSET('Water Data'!$E$29,0,10*ROW('Water Data'!E133))="","",OFFSET('Water Data'!$E$29,0,10*ROW('Water Data'!E133)))</f>
        <v/>
      </c>
      <c r="BY139" s="297" t="str">
        <f ca="true">+IF(OFFSET('Water Data'!$F$27,0,10*ROW('Water Data'!F133))="","",OFFSET('Water Data'!$F$27,0,10*ROW('Water Data'!F133)))</f>
        <v/>
      </c>
      <c r="BZ139" s="297" t="str">
        <f ca="true">+IF(OFFSET('Water Data'!$F$28,0,10*ROW('Water Data'!F133))="","",OFFSET('Water Data'!$F$28,0,10*ROW('Water Data'!F133)))</f>
        <v/>
      </c>
      <c r="CA139" s="297" t="str">
        <f ca="true">+IF(OFFSET('Water Data'!$F$29,0,10*ROW('Water Data'!F133))="","",OFFSET('Water Data'!$F$29,0,10*ROW('Water Data'!F133)))</f>
        <v/>
      </c>
      <c r="CB139" s="297" t="str">
        <f ca="true">+IF(OFFSET('Water Data'!$G$27,0,10*ROW('Water Data'!G133))="","",OFFSET('Water Data'!$G$27,0,10*ROW('Water Data'!G133)))</f>
        <v/>
      </c>
      <c r="CC139" s="297" t="str">
        <f ca="true">+IF(OFFSET('Water Data'!$G$28,0,10*ROW('Water Data'!G133))="","",OFFSET('Water Data'!$G$28,0,10*ROW('Water Data'!G133)))</f>
        <v/>
      </c>
      <c r="CD139" s="297" t="str">
        <f ca="true">+IF(OFFSET('Water Data'!$G$29,0,10*ROW('Water Data'!G133))="","",OFFSET('Water Data'!$G$29,0,10*ROW('Water Data'!G133)))</f>
        <v/>
      </c>
      <c r="CE139" s="297" t="str">
        <f ca="true">+IF(OFFSET('Water Data'!$H$27,0,10*ROW('Water Data'!H133))="","",OFFSET('Water Data'!$H$27,0,10*ROW('Water Data'!H133)))</f>
        <v/>
      </c>
      <c r="CF139" s="297" t="str">
        <f ca="true">+IF(OFFSET('Water Data'!$H$28,0,10*ROW('Water Data'!H133))="","",OFFSET('Water Data'!$H$28,0,10*ROW('Water Data'!H133)))</f>
        <v/>
      </c>
      <c r="CG139" s="297" t="str">
        <f ca="true">+IF(OFFSET('Water Data'!$H$29,0,10*ROW('Water Data'!H133))="","",OFFSET('Water Data'!$H$29,0,10*ROW('Water Data'!H133)))</f>
        <v/>
      </c>
      <c r="CH139" s="297" t="str">
        <f ca="true">+IF(OFFSET('Water Data'!$I$27,0,10*ROW('Water Data'!I133))="","",OFFSET('Water Data'!$I$27,0,10*ROW('Water Data'!I133)))</f>
        <v/>
      </c>
      <c r="CI139" s="297" t="str">
        <f ca="true">+IF(OFFSET('Water Data'!$I$28,0,10*ROW('Water Data'!I133))="","",OFFSET('Water Data'!$I$28,0,10*ROW('Water Data'!I133)))</f>
        <v/>
      </c>
      <c r="CJ139" s="297" t="str">
        <f ca="true">+IF(OFFSET('Water Data'!$I$29,0,10*ROW('Water Data'!I133))="","",OFFSET('Water Data'!$I$29,0,10*ROW('Water Data'!I133)))</f>
        <v/>
      </c>
      <c r="CK139" s="297" t="str">
        <f ca="true">+IF(OFFSET('Sanitation Data'!$D$28,0,10*ROW('Sanitation Data'!D133))="","",OFFSET('Sanitation Data'!$D$28,0,10*ROW('Sanitation Data'!D133)))</f>
        <v/>
      </c>
      <c r="CL139" s="297" t="str">
        <f ca="true">+IF(OFFSET('Sanitation Data'!$D$29,0,10*ROW('Sanitation Data'!D133))="","",OFFSET('Sanitation Data'!$D$29,0,10*ROW('Sanitation Data'!D133)))</f>
        <v/>
      </c>
      <c r="CM139" s="297" t="str">
        <f ca="true">+IF(OFFSET('Sanitation Data'!$D$30,0,10*ROW('Sanitation Data'!D133))="","",OFFSET('Sanitation Data'!$D$30,0,10*ROW('Sanitation Data'!D133)))</f>
        <v/>
      </c>
      <c r="CN139" s="297" t="str">
        <f ca="true">+IF(OFFSET('Sanitation Data'!$D$31,0,10*ROW('Sanitation Data'!D133))="","",OFFSET('Sanitation Data'!$D$31,0,10*ROW('Sanitation Data'!D133)))</f>
        <v/>
      </c>
      <c r="CO139" s="297" t="str">
        <f ca="true">+IF(OFFSET('Sanitation Data'!$D$32,0,10*ROW('Sanitation Data'!D133))="","",OFFSET('Sanitation Data'!$D$32,0,10*ROW('Sanitation Data'!D133)))</f>
        <v/>
      </c>
      <c r="CP139" s="297" t="str">
        <f ca="true">+IF(OFFSET('Sanitation Data'!$E$28,0,10*ROW('Sanitation Data'!E133))="","",OFFSET('Sanitation Data'!$E$28,0,10*ROW('Sanitation Data'!E133)))</f>
        <v/>
      </c>
      <c r="CQ139" s="297" t="str">
        <f ca="true">+IF(OFFSET('Sanitation Data'!$E$29,0,10*ROW('Sanitation Data'!E133))="","",OFFSET('Sanitation Data'!$E$29,0,10*ROW('Sanitation Data'!E133)))</f>
        <v/>
      </c>
      <c r="CR139" s="297" t="str">
        <f ca="true">+IF(OFFSET('Sanitation Data'!$E$30,0,10*ROW('Sanitation Data'!E133))="","",OFFSET('Sanitation Data'!$E$30,0,10*ROW('Sanitation Data'!E133)))</f>
        <v/>
      </c>
      <c r="CS139" s="297" t="str">
        <f ca="true">+IF(OFFSET('Sanitation Data'!$E$31,0,10*ROW('Sanitation Data'!E133))="","",OFFSET('Sanitation Data'!$E$31,0,10*ROW('Sanitation Data'!E133)))</f>
        <v/>
      </c>
      <c r="CT139" s="297" t="str">
        <f ca="true">+IF(OFFSET('Sanitation Data'!$E$32,0,10*ROW('Sanitation Data'!E133))="","",OFFSET('Sanitation Data'!$E$32,0,10*ROW('Sanitation Data'!E133)))</f>
        <v/>
      </c>
      <c r="CU139" s="297" t="str">
        <f ca="true">+IF(OFFSET('Sanitation Data'!$F$28,0,10*ROW('Sanitation Data'!F133))="","",OFFSET('Sanitation Data'!$F$28,0,10*ROW('Sanitation Data'!F133)))</f>
        <v/>
      </c>
      <c r="CV139" s="297" t="str">
        <f ca="true">+IF(OFFSET('Sanitation Data'!$F$29,0,10*ROW('Sanitation Data'!F133))="","",OFFSET('Sanitation Data'!$F$29,0,10*ROW('Sanitation Data'!F133)))</f>
        <v/>
      </c>
      <c r="CW139" s="297" t="str">
        <f ca="true">+IF(OFFSET('Sanitation Data'!$F$30,0,10*ROW('Sanitation Data'!F133))="","",OFFSET('Sanitation Data'!$F$30,0,10*ROW('Sanitation Data'!F133)))</f>
        <v/>
      </c>
      <c r="CX139" s="297" t="str">
        <f ca="true">+IF(OFFSET('Sanitation Data'!$F$31,0,10*ROW('Sanitation Data'!F133))="","",OFFSET('Sanitation Data'!$F$31,0,10*ROW('Sanitation Data'!F133)))</f>
        <v/>
      </c>
      <c r="CY139" s="297" t="str">
        <f ca="true">+IF(OFFSET('Sanitation Data'!$F$32,0,10*ROW('Sanitation Data'!F133))="","",OFFSET('Sanitation Data'!$F$32,0,10*ROW('Sanitation Data'!F133)))</f>
        <v/>
      </c>
      <c r="CZ139" s="297" t="str">
        <f ca="true">+IF(OFFSET('Sanitation Data'!$G$28,0,10*ROW('Sanitation Data'!G133))="","",OFFSET('Sanitation Data'!$G$28,0,10*ROW('Sanitation Data'!G133)))</f>
        <v/>
      </c>
      <c r="DA139" s="297" t="str">
        <f ca="true">+IF(OFFSET('Sanitation Data'!$G$29,0,10*ROW('Sanitation Data'!G133))="","",OFFSET('Sanitation Data'!$G$29,0,10*ROW('Sanitation Data'!G133)))</f>
        <v/>
      </c>
      <c r="DB139" s="297" t="str">
        <f ca="true">+IF(OFFSET('Sanitation Data'!$G$30,0,10*ROW('Sanitation Data'!G133))="","",OFFSET('Sanitation Data'!$G$30,0,10*ROW('Sanitation Data'!G133)))</f>
        <v/>
      </c>
      <c r="DC139" s="297" t="str">
        <f ca="true">+IF(OFFSET('Sanitation Data'!$G$31,0,10*ROW('Sanitation Data'!G133))="","",OFFSET('Sanitation Data'!$G$31,0,10*ROW('Sanitation Data'!G133)))</f>
        <v/>
      </c>
      <c r="DD139" s="297" t="str">
        <f ca="true">+IF(OFFSET('Sanitation Data'!$G$32,0,10*ROW('Sanitation Data'!G133))="","",OFFSET('Sanitation Data'!$G$32,0,10*ROW('Sanitation Data'!G133)))</f>
        <v/>
      </c>
      <c r="DE139" s="297" t="str">
        <f ca="true">+IF(OFFSET('Sanitation Data'!$H$28,0,10*ROW('Sanitation Data'!H133))="","",OFFSET('Sanitation Data'!$H$28,0,10*ROW('Sanitation Data'!H133)))</f>
        <v/>
      </c>
      <c r="DF139" s="297" t="str">
        <f ca="true">+IF(OFFSET('Sanitation Data'!$H$29,0,10*ROW('Sanitation Data'!H133))="","",OFFSET('Sanitation Data'!$H$29,0,10*ROW('Sanitation Data'!H133)))</f>
        <v/>
      </c>
      <c r="DG139" s="297" t="str">
        <f ca="true">+IF(OFFSET('Sanitation Data'!$H$30,0,10*ROW('Sanitation Data'!H133))="","",OFFSET('Sanitation Data'!$H$30,0,10*ROW('Sanitation Data'!H133)))</f>
        <v/>
      </c>
      <c r="DH139" s="297" t="str">
        <f ca="true">+IF(OFFSET('Sanitation Data'!$H$31,0,10*ROW('Sanitation Data'!H133))="","",OFFSET('Sanitation Data'!$H$31,0,10*ROW('Sanitation Data'!H133)))</f>
        <v/>
      </c>
      <c r="DI139" s="297" t="str">
        <f ca="true">+IF(OFFSET('Sanitation Data'!$H$32,0,10*ROW('Sanitation Data'!H133))="","",OFFSET('Sanitation Data'!$H$32,0,10*ROW('Sanitation Data'!H133)))</f>
        <v/>
      </c>
      <c r="DJ139" s="297" t="str">
        <f ca="true">+IF(OFFSET('Sanitation Data'!$I$28,0,10*ROW('Sanitation Data'!I133))="","",OFFSET('Sanitation Data'!$I$28,0,10*ROW('Sanitation Data'!I133)))</f>
        <v/>
      </c>
      <c r="DK139" s="297" t="str">
        <f ca="true">+IF(OFFSET('Sanitation Data'!$I$29,0,10*ROW('Sanitation Data'!I133))="","",OFFSET('Sanitation Data'!$I$29,0,10*ROW('Sanitation Data'!I133)))</f>
        <v/>
      </c>
      <c r="DL139" s="297" t="str">
        <f ca="true">+IF(OFFSET('Sanitation Data'!$I$30,0,10*ROW('Sanitation Data'!I133))="","",OFFSET('Sanitation Data'!$I$30,0,10*ROW('Sanitation Data'!I133)))</f>
        <v/>
      </c>
      <c r="DM139" s="297" t="str">
        <f ca="true">+IF(OFFSET('Sanitation Data'!$I$31,0,10*ROW('Sanitation Data'!I133))="","",OFFSET('Sanitation Data'!$I$31,0,10*ROW('Sanitation Data'!I133)))</f>
        <v/>
      </c>
      <c r="DN139" s="297" t="str">
        <f ca="true">+IF(OFFSET('Sanitation Data'!$I$32,0,10*ROW('Sanitation Data'!I133))="","",OFFSET('Sanitation Data'!$I$32,0,10*ROW('Sanitation Data'!I133)))</f>
        <v/>
      </c>
      <c r="DO139" s="297" t="str">
        <f ca="true">+IF(OFFSET('Hygiene Data'!$D$11,0,10*ROW('Hygiene Data'!D133))="","",OFFSET('Hygiene Data'!$D$11,0,10*ROW('Hygiene Data'!D133)))</f>
        <v/>
      </c>
      <c r="DP139" s="297" t="str">
        <f ca="true">+IF(OFFSET('Hygiene Data'!$D$12,0,10*ROW('Hygiene Data'!D133))="","",OFFSET('Hygiene Data'!$D$12,0,10*ROW('Hygiene Data'!D133)))</f>
        <v/>
      </c>
      <c r="DQ139" s="297" t="str">
        <f ca="true">+IF(OFFSET('Hygiene Data'!$D$13,0,10*ROW('Hygiene Data'!D133))="","",OFFSET('Hygiene Data'!$D$13,0,10*ROW('Hygiene Data'!D133)))</f>
        <v/>
      </c>
      <c r="DR139" s="297" t="str">
        <f ca="true">+IF(OFFSET('Hygiene Data'!$E$11,0,10*ROW('Hygiene Data'!E133))="","",OFFSET('Hygiene Data'!$E$11,0,10*ROW('Hygiene Data'!E133)))</f>
        <v/>
      </c>
      <c r="DS139" s="297" t="str">
        <f ca="true">+IF(OFFSET('Hygiene Data'!$E$12,0,10*ROW('Hygiene Data'!E133))="","",OFFSET('Hygiene Data'!$E$12,0,10*ROW('Hygiene Data'!E133)))</f>
        <v/>
      </c>
      <c r="DT139" s="297" t="str">
        <f ca="true">+IF(OFFSET('Hygiene Data'!$E$13,0,10*ROW('Hygiene Data'!E133))="","",OFFSET('Hygiene Data'!$E$13,0,10*ROW('Hygiene Data'!E133)))</f>
        <v/>
      </c>
      <c r="DU139" s="297" t="str">
        <f ca="true">+IF(OFFSET('Hygiene Data'!$F$11,0,10*ROW('Hygiene Data'!F133))="","",OFFSET('Hygiene Data'!$F$11,0,10*ROW('Hygiene Data'!F133)))</f>
        <v/>
      </c>
      <c r="DV139" s="297" t="str">
        <f ca="true">+IF(OFFSET('Hygiene Data'!$F$12,0,10*ROW('Hygiene Data'!F133))="","",OFFSET('Hygiene Data'!$F$12,0,10*ROW('Hygiene Data'!F133)))</f>
        <v/>
      </c>
      <c r="DW139" s="297" t="str">
        <f ca="true">+IF(OFFSET('Hygiene Data'!$F$13,0,10*ROW('Hygiene Data'!F133))="","",OFFSET('Hygiene Data'!$F$13,0,10*ROW('Hygiene Data'!F133)))</f>
        <v/>
      </c>
      <c r="DX139" s="297" t="str">
        <f ca="true">+IF(OFFSET('Hygiene Data'!$G$11,0,10*ROW('Hygiene Data'!G133))="","",OFFSET('Hygiene Data'!$G$11,0,10*ROW('Hygiene Data'!G133)))</f>
        <v/>
      </c>
      <c r="DY139" s="297" t="str">
        <f ca="true">+IF(OFFSET('Hygiene Data'!$G$12,0,10*ROW('Hygiene Data'!G133))="","",OFFSET('Hygiene Data'!$G$12,0,10*ROW('Hygiene Data'!G133)))</f>
        <v/>
      </c>
      <c r="DZ139" s="297" t="str">
        <f ca="true">+IF(OFFSET('Hygiene Data'!$G$13,0,10*ROW('Hygiene Data'!G133))="","",OFFSET('Hygiene Data'!$G$13,0,10*ROW('Hygiene Data'!G133)))</f>
        <v/>
      </c>
      <c r="EA139" s="297" t="str">
        <f ca="true">+IF(OFFSET('Hygiene Data'!$H$11,0,10*ROW('Hygiene Data'!H133))="","",OFFSET('Hygiene Data'!$H$11,0,10*ROW('Hygiene Data'!H133)))</f>
        <v/>
      </c>
      <c r="EB139" s="297" t="str">
        <f ca="true">+IF(OFFSET('Hygiene Data'!$H$12,0,10*ROW('Hygiene Data'!H133))="","",OFFSET('Hygiene Data'!$H$12,0,10*ROW('Hygiene Data'!H133)))</f>
        <v/>
      </c>
      <c r="EC139" s="297" t="str">
        <f ca="true">+IF(OFFSET('Hygiene Data'!$H$13,0,10*ROW('Hygiene Data'!H133))="","",OFFSET('Hygiene Data'!$H$13,0,10*ROW('Hygiene Data'!H133)))</f>
        <v/>
      </c>
      <c r="ED139" s="297" t="str">
        <f ca="true">+IF(OFFSET('Hygiene Data'!$I$11,0,10*ROW('Hygiene Data'!I133))="","",OFFSET('Hygiene Data'!$I$11,0,10*ROW('Hygiene Data'!I133)))</f>
        <v/>
      </c>
      <c r="EE139" s="297" t="str">
        <f ca="true">+IF(OFFSET('Hygiene Data'!$I$12,0,10*ROW('Hygiene Data'!I133))="","",OFFSET('Hygiene Data'!$I$12,0,10*ROW('Hygiene Data'!I133)))</f>
        <v/>
      </c>
      <c r="EF139" s="29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7"/>
      <c r="BS140" s="297" t="str">
        <f ca="true">+IF(OFFSET('Water Data'!$D$27,0,10*ROW('Water Data'!D134))="","",OFFSET('Water Data'!$D$27,0,10*ROW('Water Data'!D134)))</f>
        <v/>
      </c>
      <c r="BT140" s="297" t="str">
        <f ca="true">+IF(OFFSET('Water Data'!$D$28,0,10*ROW('Water Data'!D134))="","",OFFSET('Water Data'!$D$28,0,10*ROW('Water Data'!D134)))</f>
        <v/>
      </c>
      <c r="BU140" s="297" t="str">
        <f ca="true">+IF(OFFSET('Water Data'!$D$29,0,10*ROW('Water Data'!D134))="","",OFFSET('Water Data'!$D$29,0,10*ROW('Water Data'!D134)))</f>
        <v/>
      </c>
      <c r="BV140" s="297" t="str">
        <f ca="true">+IF(OFFSET('Water Data'!$E$27,0,10*ROW('Water Data'!E134))="","",OFFSET('Water Data'!$E$27,0,10*ROW('Water Data'!E134)))</f>
        <v/>
      </c>
      <c r="BW140" s="297" t="str">
        <f ca="true">+IF(OFFSET('Water Data'!$E$28,0,10*ROW('Water Data'!E134))="","",OFFSET('Water Data'!$E$28,0,10*ROW('Water Data'!E134)))</f>
        <v/>
      </c>
      <c r="BX140" s="297" t="str">
        <f ca="true">+IF(OFFSET('Water Data'!$E$29,0,10*ROW('Water Data'!E134))="","",OFFSET('Water Data'!$E$29,0,10*ROW('Water Data'!E134)))</f>
        <v/>
      </c>
      <c r="BY140" s="297" t="str">
        <f ca="true">+IF(OFFSET('Water Data'!$F$27,0,10*ROW('Water Data'!F134))="","",OFFSET('Water Data'!$F$27,0,10*ROW('Water Data'!F134)))</f>
        <v/>
      </c>
      <c r="BZ140" s="297" t="str">
        <f ca="true">+IF(OFFSET('Water Data'!$F$28,0,10*ROW('Water Data'!F134))="","",OFFSET('Water Data'!$F$28,0,10*ROW('Water Data'!F134)))</f>
        <v/>
      </c>
      <c r="CA140" s="297" t="str">
        <f ca="true">+IF(OFFSET('Water Data'!$F$29,0,10*ROW('Water Data'!F134))="","",OFFSET('Water Data'!$F$29,0,10*ROW('Water Data'!F134)))</f>
        <v/>
      </c>
      <c r="CB140" s="297" t="str">
        <f ca="true">+IF(OFFSET('Water Data'!$G$27,0,10*ROW('Water Data'!G134))="","",OFFSET('Water Data'!$G$27,0,10*ROW('Water Data'!G134)))</f>
        <v/>
      </c>
      <c r="CC140" s="297" t="str">
        <f ca="true">+IF(OFFSET('Water Data'!$G$28,0,10*ROW('Water Data'!G134))="","",OFFSET('Water Data'!$G$28,0,10*ROW('Water Data'!G134)))</f>
        <v/>
      </c>
      <c r="CD140" s="297" t="str">
        <f ca="true">+IF(OFFSET('Water Data'!$G$29,0,10*ROW('Water Data'!G134))="","",OFFSET('Water Data'!$G$29,0,10*ROW('Water Data'!G134)))</f>
        <v/>
      </c>
      <c r="CE140" s="297" t="str">
        <f ca="true">+IF(OFFSET('Water Data'!$H$27,0,10*ROW('Water Data'!H134))="","",OFFSET('Water Data'!$H$27,0,10*ROW('Water Data'!H134)))</f>
        <v/>
      </c>
      <c r="CF140" s="297" t="str">
        <f ca="true">+IF(OFFSET('Water Data'!$H$28,0,10*ROW('Water Data'!H134))="","",OFFSET('Water Data'!$H$28,0,10*ROW('Water Data'!H134)))</f>
        <v/>
      </c>
      <c r="CG140" s="297" t="str">
        <f ca="true">+IF(OFFSET('Water Data'!$H$29,0,10*ROW('Water Data'!H134))="","",OFFSET('Water Data'!$H$29,0,10*ROW('Water Data'!H134)))</f>
        <v/>
      </c>
      <c r="CH140" s="297" t="str">
        <f ca="true">+IF(OFFSET('Water Data'!$I$27,0,10*ROW('Water Data'!I134))="","",OFFSET('Water Data'!$I$27,0,10*ROW('Water Data'!I134)))</f>
        <v/>
      </c>
      <c r="CI140" s="297" t="str">
        <f ca="true">+IF(OFFSET('Water Data'!$I$28,0,10*ROW('Water Data'!I134))="","",OFFSET('Water Data'!$I$28,0,10*ROW('Water Data'!I134)))</f>
        <v/>
      </c>
      <c r="CJ140" s="297" t="str">
        <f ca="true">+IF(OFFSET('Water Data'!$I$29,0,10*ROW('Water Data'!I134))="","",OFFSET('Water Data'!$I$29,0,10*ROW('Water Data'!I134)))</f>
        <v/>
      </c>
      <c r="CK140" s="297" t="str">
        <f ca="true">+IF(OFFSET('Sanitation Data'!$D$28,0,10*ROW('Sanitation Data'!D134))="","",OFFSET('Sanitation Data'!$D$28,0,10*ROW('Sanitation Data'!D134)))</f>
        <v/>
      </c>
      <c r="CL140" s="297" t="str">
        <f ca="true">+IF(OFFSET('Sanitation Data'!$D$29,0,10*ROW('Sanitation Data'!D134))="","",OFFSET('Sanitation Data'!$D$29,0,10*ROW('Sanitation Data'!D134)))</f>
        <v/>
      </c>
      <c r="CM140" s="297" t="str">
        <f ca="true">+IF(OFFSET('Sanitation Data'!$D$30,0,10*ROW('Sanitation Data'!D134))="","",OFFSET('Sanitation Data'!$D$30,0,10*ROW('Sanitation Data'!D134)))</f>
        <v/>
      </c>
      <c r="CN140" s="297" t="str">
        <f ca="true">+IF(OFFSET('Sanitation Data'!$D$31,0,10*ROW('Sanitation Data'!D134))="","",OFFSET('Sanitation Data'!$D$31,0,10*ROW('Sanitation Data'!D134)))</f>
        <v/>
      </c>
      <c r="CO140" s="297" t="str">
        <f ca="true">+IF(OFFSET('Sanitation Data'!$D$32,0,10*ROW('Sanitation Data'!D134))="","",OFFSET('Sanitation Data'!$D$32,0,10*ROW('Sanitation Data'!D134)))</f>
        <v/>
      </c>
      <c r="CP140" s="297" t="str">
        <f ca="true">+IF(OFFSET('Sanitation Data'!$E$28,0,10*ROW('Sanitation Data'!E134))="","",OFFSET('Sanitation Data'!$E$28,0,10*ROW('Sanitation Data'!E134)))</f>
        <v/>
      </c>
      <c r="CQ140" s="297" t="str">
        <f ca="true">+IF(OFFSET('Sanitation Data'!$E$29,0,10*ROW('Sanitation Data'!E134))="","",OFFSET('Sanitation Data'!$E$29,0,10*ROW('Sanitation Data'!E134)))</f>
        <v/>
      </c>
      <c r="CR140" s="297" t="str">
        <f ca="true">+IF(OFFSET('Sanitation Data'!$E$30,0,10*ROW('Sanitation Data'!E134))="","",OFFSET('Sanitation Data'!$E$30,0,10*ROW('Sanitation Data'!E134)))</f>
        <v/>
      </c>
      <c r="CS140" s="297" t="str">
        <f ca="true">+IF(OFFSET('Sanitation Data'!$E$31,0,10*ROW('Sanitation Data'!E134))="","",OFFSET('Sanitation Data'!$E$31,0,10*ROW('Sanitation Data'!E134)))</f>
        <v/>
      </c>
      <c r="CT140" s="297" t="str">
        <f ca="true">+IF(OFFSET('Sanitation Data'!$E$32,0,10*ROW('Sanitation Data'!E134))="","",OFFSET('Sanitation Data'!$E$32,0,10*ROW('Sanitation Data'!E134)))</f>
        <v/>
      </c>
      <c r="CU140" s="297" t="str">
        <f ca="true">+IF(OFFSET('Sanitation Data'!$F$28,0,10*ROW('Sanitation Data'!F134))="","",OFFSET('Sanitation Data'!$F$28,0,10*ROW('Sanitation Data'!F134)))</f>
        <v/>
      </c>
      <c r="CV140" s="297" t="str">
        <f ca="true">+IF(OFFSET('Sanitation Data'!$F$29,0,10*ROW('Sanitation Data'!F134))="","",OFFSET('Sanitation Data'!$F$29,0,10*ROW('Sanitation Data'!F134)))</f>
        <v/>
      </c>
      <c r="CW140" s="297" t="str">
        <f ca="true">+IF(OFFSET('Sanitation Data'!$F$30,0,10*ROW('Sanitation Data'!F134))="","",OFFSET('Sanitation Data'!$F$30,0,10*ROW('Sanitation Data'!F134)))</f>
        <v/>
      </c>
      <c r="CX140" s="297" t="str">
        <f ca="true">+IF(OFFSET('Sanitation Data'!$F$31,0,10*ROW('Sanitation Data'!F134))="","",OFFSET('Sanitation Data'!$F$31,0,10*ROW('Sanitation Data'!F134)))</f>
        <v/>
      </c>
      <c r="CY140" s="297" t="str">
        <f ca="true">+IF(OFFSET('Sanitation Data'!$F$32,0,10*ROW('Sanitation Data'!F134))="","",OFFSET('Sanitation Data'!$F$32,0,10*ROW('Sanitation Data'!F134)))</f>
        <v/>
      </c>
      <c r="CZ140" s="297" t="str">
        <f ca="true">+IF(OFFSET('Sanitation Data'!$G$28,0,10*ROW('Sanitation Data'!G134))="","",OFFSET('Sanitation Data'!$G$28,0,10*ROW('Sanitation Data'!G134)))</f>
        <v/>
      </c>
      <c r="DA140" s="297" t="str">
        <f ca="true">+IF(OFFSET('Sanitation Data'!$G$29,0,10*ROW('Sanitation Data'!G134))="","",OFFSET('Sanitation Data'!$G$29,0,10*ROW('Sanitation Data'!G134)))</f>
        <v/>
      </c>
      <c r="DB140" s="297" t="str">
        <f ca="true">+IF(OFFSET('Sanitation Data'!$G$30,0,10*ROW('Sanitation Data'!G134))="","",OFFSET('Sanitation Data'!$G$30,0,10*ROW('Sanitation Data'!G134)))</f>
        <v/>
      </c>
      <c r="DC140" s="297" t="str">
        <f ca="true">+IF(OFFSET('Sanitation Data'!$G$31,0,10*ROW('Sanitation Data'!G134))="","",OFFSET('Sanitation Data'!$G$31,0,10*ROW('Sanitation Data'!G134)))</f>
        <v/>
      </c>
      <c r="DD140" s="297" t="str">
        <f ca="true">+IF(OFFSET('Sanitation Data'!$G$32,0,10*ROW('Sanitation Data'!G134))="","",OFFSET('Sanitation Data'!$G$32,0,10*ROW('Sanitation Data'!G134)))</f>
        <v/>
      </c>
      <c r="DE140" s="297" t="str">
        <f ca="true">+IF(OFFSET('Sanitation Data'!$H$28,0,10*ROW('Sanitation Data'!H134))="","",OFFSET('Sanitation Data'!$H$28,0,10*ROW('Sanitation Data'!H134)))</f>
        <v/>
      </c>
      <c r="DF140" s="297" t="str">
        <f ca="true">+IF(OFFSET('Sanitation Data'!$H$29,0,10*ROW('Sanitation Data'!H134))="","",OFFSET('Sanitation Data'!$H$29,0,10*ROW('Sanitation Data'!H134)))</f>
        <v/>
      </c>
      <c r="DG140" s="297" t="str">
        <f ca="true">+IF(OFFSET('Sanitation Data'!$H$30,0,10*ROW('Sanitation Data'!H134))="","",OFFSET('Sanitation Data'!$H$30,0,10*ROW('Sanitation Data'!H134)))</f>
        <v/>
      </c>
      <c r="DH140" s="297" t="str">
        <f ca="true">+IF(OFFSET('Sanitation Data'!$H$31,0,10*ROW('Sanitation Data'!H134))="","",OFFSET('Sanitation Data'!$H$31,0,10*ROW('Sanitation Data'!H134)))</f>
        <v/>
      </c>
      <c r="DI140" s="297" t="str">
        <f ca="true">+IF(OFFSET('Sanitation Data'!$H$32,0,10*ROW('Sanitation Data'!H134))="","",OFFSET('Sanitation Data'!$H$32,0,10*ROW('Sanitation Data'!H134)))</f>
        <v/>
      </c>
      <c r="DJ140" s="297" t="str">
        <f ca="true">+IF(OFFSET('Sanitation Data'!$I$28,0,10*ROW('Sanitation Data'!I134))="","",OFFSET('Sanitation Data'!$I$28,0,10*ROW('Sanitation Data'!I134)))</f>
        <v/>
      </c>
      <c r="DK140" s="297" t="str">
        <f ca="true">+IF(OFFSET('Sanitation Data'!$I$29,0,10*ROW('Sanitation Data'!I134))="","",OFFSET('Sanitation Data'!$I$29,0,10*ROW('Sanitation Data'!I134)))</f>
        <v/>
      </c>
      <c r="DL140" s="297" t="str">
        <f ca="true">+IF(OFFSET('Sanitation Data'!$I$30,0,10*ROW('Sanitation Data'!I134))="","",OFFSET('Sanitation Data'!$I$30,0,10*ROW('Sanitation Data'!I134)))</f>
        <v/>
      </c>
      <c r="DM140" s="297" t="str">
        <f ca="true">+IF(OFFSET('Sanitation Data'!$I$31,0,10*ROW('Sanitation Data'!I134))="","",OFFSET('Sanitation Data'!$I$31,0,10*ROW('Sanitation Data'!I134)))</f>
        <v/>
      </c>
      <c r="DN140" s="297" t="str">
        <f ca="true">+IF(OFFSET('Sanitation Data'!$I$32,0,10*ROW('Sanitation Data'!I134))="","",OFFSET('Sanitation Data'!$I$32,0,10*ROW('Sanitation Data'!I134)))</f>
        <v/>
      </c>
      <c r="DO140" s="297" t="str">
        <f ca="true">+IF(OFFSET('Hygiene Data'!$D$11,0,10*ROW('Hygiene Data'!D134))="","",OFFSET('Hygiene Data'!$D$11,0,10*ROW('Hygiene Data'!D134)))</f>
        <v/>
      </c>
      <c r="DP140" s="297" t="str">
        <f ca="true">+IF(OFFSET('Hygiene Data'!$D$12,0,10*ROW('Hygiene Data'!D134))="","",OFFSET('Hygiene Data'!$D$12,0,10*ROW('Hygiene Data'!D134)))</f>
        <v/>
      </c>
      <c r="DQ140" s="297" t="str">
        <f ca="true">+IF(OFFSET('Hygiene Data'!$D$13,0,10*ROW('Hygiene Data'!D134))="","",OFFSET('Hygiene Data'!$D$13,0,10*ROW('Hygiene Data'!D134)))</f>
        <v/>
      </c>
      <c r="DR140" s="297" t="str">
        <f ca="true">+IF(OFFSET('Hygiene Data'!$E$11,0,10*ROW('Hygiene Data'!E134))="","",OFFSET('Hygiene Data'!$E$11,0,10*ROW('Hygiene Data'!E134)))</f>
        <v/>
      </c>
      <c r="DS140" s="297" t="str">
        <f ca="true">+IF(OFFSET('Hygiene Data'!$E$12,0,10*ROW('Hygiene Data'!E134))="","",OFFSET('Hygiene Data'!$E$12,0,10*ROW('Hygiene Data'!E134)))</f>
        <v/>
      </c>
      <c r="DT140" s="297" t="str">
        <f ca="true">+IF(OFFSET('Hygiene Data'!$E$13,0,10*ROW('Hygiene Data'!E134))="","",OFFSET('Hygiene Data'!$E$13,0,10*ROW('Hygiene Data'!E134)))</f>
        <v/>
      </c>
      <c r="DU140" s="297" t="str">
        <f ca="true">+IF(OFFSET('Hygiene Data'!$F$11,0,10*ROW('Hygiene Data'!F134))="","",OFFSET('Hygiene Data'!$F$11,0,10*ROW('Hygiene Data'!F134)))</f>
        <v/>
      </c>
      <c r="DV140" s="297" t="str">
        <f ca="true">+IF(OFFSET('Hygiene Data'!$F$12,0,10*ROW('Hygiene Data'!F134))="","",OFFSET('Hygiene Data'!$F$12,0,10*ROW('Hygiene Data'!F134)))</f>
        <v/>
      </c>
      <c r="DW140" s="297" t="str">
        <f ca="true">+IF(OFFSET('Hygiene Data'!$F$13,0,10*ROW('Hygiene Data'!F134))="","",OFFSET('Hygiene Data'!$F$13,0,10*ROW('Hygiene Data'!F134)))</f>
        <v/>
      </c>
      <c r="DX140" s="297" t="str">
        <f ca="true">+IF(OFFSET('Hygiene Data'!$G$11,0,10*ROW('Hygiene Data'!G134))="","",OFFSET('Hygiene Data'!$G$11,0,10*ROW('Hygiene Data'!G134)))</f>
        <v/>
      </c>
      <c r="DY140" s="297" t="str">
        <f ca="true">+IF(OFFSET('Hygiene Data'!$G$12,0,10*ROW('Hygiene Data'!G134))="","",OFFSET('Hygiene Data'!$G$12,0,10*ROW('Hygiene Data'!G134)))</f>
        <v/>
      </c>
      <c r="DZ140" s="297" t="str">
        <f ca="true">+IF(OFFSET('Hygiene Data'!$G$13,0,10*ROW('Hygiene Data'!G134))="","",OFFSET('Hygiene Data'!$G$13,0,10*ROW('Hygiene Data'!G134)))</f>
        <v/>
      </c>
      <c r="EA140" s="297" t="str">
        <f ca="true">+IF(OFFSET('Hygiene Data'!$H$11,0,10*ROW('Hygiene Data'!H134))="","",OFFSET('Hygiene Data'!$H$11,0,10*ROW('Hygiene Data'!H134)))</f>
        <v/>
      </c>
      <c r="EB140" s="297" t="str">
        <f ca="true">+IF(OFFSET('Hygiene Data'!$H$12,0,10*ROW('Hygiene Data'!H134))="","",OFFSET('Hygiene Data'!$H$12,0,10*ROW('Hygiene Data'!H134)))</f>
        <v/>
      </c>
      <c r="EC140" s="297" t="str">
        <f ca="true">+IF(OFFSET('Hygiene Data'!$H$13,0,10*ROW('Hygiene Data'!H134))="","",OFFSET('Hygiene Data'!$H$13,0,10*ROW('Hygiene Data'!H134)))</f>
        <v/>
      </c>
      <c r="ED140" s="297" t="str">
        <f ca="true">+IF(OFFSET('Hygiene Data'!$I$11,0,10*ROW('Hygiene Data'!I134))="","",OFFSET('Hygiene Data'!$I$11,0,10*ROW('Hygiene Data'!I134)))</f>
        <v/>
      </c>
      <c r="EE140" s="297" t="str">
        <f ca="true">+IF(OFFSET('Hygiene Data'!$I$12,0,10*ROW('Hygiene Data'!I134))="","",OFFSET('Hygiene Data'!$I$12,0,10*ROW('Hygiene Data'!I134)))</f>
        <v/>
      </c>
      <c r="EF140" s="29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7"/>
      <c r="BS141" s="297" t="str">
        <f ca="true">+IF(OFFSET('Water Data'!$D$27,0,10*ROW('Water Data'!D135))="","",OFFSET('Water Data'!$D$27,0,10*ROW('Water Data'!D135)))</f>
        <v/>
      </c>
      <c r="BT141" s="297" t="str">
        <f ca="true">+IF(OFFSET('Water Data'!$D$28,0,10*ROW('Water Data'!D135))="","",OFFSET('Water Data'!$D$28,0,10*ROW('Water Data'!D135)))</f>
        <v/>
      </c>
      <c r="BU141" s="297" t="str">
        <f ca="true">+IF(OFFSET('Water Data'!$D$29,0,10*ROW('Water Data'!D135))="","",OFFSET('Water Data'!$D$29,0,10*ROW('Water Data'!D135)))</f>
        <v/>
      </c>
      <c r="BV141" s="297" t="str">
        <f ca="true">+IF(OFFSET('Water Data'!$E$27,0,10*ROW('Water Data'!E135))="","",OFFSET('Water Data'!$E$27,0,10*ROW('Water Data'!E135)))</f>
        <v/>
      </c>
      <c r="BW141" s="297" t="str">
        <f ca="true">+IF(OFFSET('Water Data'!$E$28,0,10*ROW('Water Data'!E135))="","",OFFSET('Water Data'!$E$28,0,10*ROW('Water Data'!E135)))</f>
        <v/>
      </c>
      <c r="BX141" s="297" t="str">
        <f ca="true">+IF(OFFSET('Water Data'!$E$29,0,10*ROW('Water Data'!E135))="","",OFFSET('Water Data'!$E$29,0,10*ROW('Water Data'!E135)))</f>
        <v/>
      </c>
      <c r="BY141" s="297" t="str">
        <f ca="true">+IF(OFFSET('Water Data'!$F$27,0,10*ROW('Water Data'!F135))="","",OFFSET('Water Data'!$F$27,0,10*ROW('Water Data'!F135)))</f>
        <v/>
      </c>
      <c r="BZ141" s="297" t="str">
        <f ca="true">+IF(OFFSET('Water Data'!$F$28,0,10*ROW('Water Data'!F135))="","",OFFSET('Water Data'!$F$28,0,10*ROW('Water Data'!F135)))</f>
        <v/>
      </c>
      <c r="CA141" s="297" t="str">
        <f ca="true">+IF(OFFSET('Water Data'!$F$29,0,10*ROW('Water Data'!F135))="","",OFFSET('Water Data'!$F$29,0,10*ROW('Water Data'!F135)))</f>
        <v/>
      </c>
      <c r="CB141" s="297" t="str">
        <f ca="true">+IF(OFFSET('Water Data'!$G$27,0,10*ROW('Water Data'!G135))="","",OFFSET('Water Data'!$G$27,0,10*ROW('Water Data'!G135)))</f>
        <v/>
      </c>
      <c r="CC141" s="297" t="str">
        <f ca="true">+IF(OFFSET('Water Data'!$G$28,0,10*ROW('Water Data'!G135))="","",OFFSET('Water Data'!$G$28,0,10*ROW('Water Data'!G135)))</f>
        <v/>
      </c>
      <c r="CD141" s="297" t="str">
        <f ca="true">+IF(OFFSET('Water Data'!$G$29,0,10*ROW('Water Data'!G135))="","",OFFSET('Water Data'!$G$29,0,10*ROW('Water Data'!G135)))</f>
        <v/>
      </c>
      <c r="CE141" s="297" t="str">
        <f ca="true">+IF(OFFSET('Water Data'!$H$27,0,10*ROW('Water Data'!H135))="","",OFFSET('Water Data'!$H$27,0,10*ROW('Water Data'!H135)))</f>
        <v/>
      </c>
      <c r="CF141" s="297" t="str">
        <f ca="true">+IF(OFFSET('Water Data'!$H$28,0,10*ROW('Water Data'!H135))="","",OFFSET('Water Data'!$H$28,0,10*ROW('Water Data'!H135)))</f>
        <v/>
      </c>
      <c r="CG141" s="297" t="str">
        <f ca="true">+IF(OFFSET('Water Data'!$H$29,0,10*ROW('Water Data'!H135))="","",OFFSET('Water Data'!$H$29,0,10*ROW('Water Data'!H135)))</f>
        <v/>
      </c>
      <c r="CH141" s="297" t="str">
        <f ca="true">+IF(OFFSET('Water Data'!$I$27,0,10*ROW('Water Data'!I135))="","",OFFSET('Water Data'!$I$27,0,10*ROW('Water Data'!I135)))</f>
        <v/>
      </c>
      <c r="CI141" s="297" t="str">
        <f ca="true">+IF(OFFSET('Water Data'!$I$28,0,10*ROW('Water Data'!I135))="","",OFFSET('Water Data'!$I$28,0,10*ROW('Water Data'!I135)))</f>
        <v/>
      </c>
      <c r="CJ141" s="297" t="str">
        <f ca="true">+IF(OFFSET('Water Data'!$I$29,0,10*ROW('Water Data'!I135))="","",OFFSET('Water Data'!$I$29,0,10*ROW('Water Data'!I135)))</f>
        <v/>
      </c>
      <c r="CK141" s="297" t="str">
        <f ca="true">+IF(OFFSET('Sanitation Data'!$D$28,0,10*ROW('Sanitation Data'!D135))="","",OFFSET('Sanitation Data'!$D$28,0,10*ROW('Sanitation Data'!D135)))</f>
        <v/>
      </c>
      <c r="CL141" s="297" t="str">
        <f ca="true">+IF(OFFSET('Sanitation Data'!$D$29,0,10*ROW('Sanitation Data'!D135))="","",OFFSET('Sanitation Data'!$D$29,0,10*ROW('Sanitation Data'!D135)))</f>
        <v/>
      </c>
      <c r="CM141" s="297" t="str">
        <f ca="true">+IF(OFFSET('Sanitation Data'!$D$30,0,10*ROW('Sanitation Data'!D135))="","",OFFSET('Sanitation Data'!$D$30,0,10*ROW('Sanitation Data'!D135)))</f>
        <v/>
      </c>
      <c r="CN141" s="297" t="str">
        <f ca="true">+IF(OFFSET('Sanitation Data'!$D$31,0,10*ROW('Sanitation Data'!D135))="","",OFFSET('Sanitation Data'!$D$31,0,10*ROW('Sanitation Data'!D135)))</f>
        <v/>
      </c>
      <c r="CO141" s="297" t="str">
        <f ca="true">+IF(OFFSET('Sanitation Data'!$D$32,0,10*ROW('Sanitation Data'!D135))="","",OFFSET('Sanitation Data'!$D$32,0,10*ROW('Sanitation Data'!D135)))</f>
        <v/>
      </c>
      <c r="CP141" s="297" t="str">
        <f ca="true">+IF(OFFSET('Sanitation Data'!$E$28,0,10*ROW('Sanitation Data'!E135))="","",OFFSET('Sanitation Data'!$E$28,0,10*ROW('Sanitation Data'!E135)))</f>
        <v/>
      </c>
      <c r="CQ141" s="297" t="str">
        <f ca="true">+IF(OFFSET('Sanitation Data'!$E$29,0,10*ROW('Sanitation Data'!E135))="","",OFFSET('Sanitation Data'!$E$29,0,10*ROW('Sanitation Data'!E135)))</f>
        <v/>
      </c>
      <c r="CR141" s="297" t="str">
        <f ca="true">+IF(OFFSET('Sanitation Data'!$E$30,0,10*ROW('Sanitation Data'!E135))="","",OFFSET('Sanitation Data'!$E$30,0,10*ROW('Sanitation Data'!E135)))</f>
        <v/>
      </c>
      <c r="CS141" s="297" t="str">
        <f ca="true">+IF(OFFSET('Sanitation Data'!$E$31,0,10*ROW('Sanitation Data'!E135))="","",OFFSET('Sanitation Data'!$E$31,0,10*ROW('Sanitation Data'!E135)))</f>
        <v/>
      </c>
      <c r="CT141" s="297" t="str">
        <f ca="true">+IF(OFFSET('Sanitation Data'!$E$32,0,10*ROW('Sanitation Data'!E135))="","",OFFSET('Sanitation Data'!$E$32,0,10*ROW('Sanitation Data'!E135)))</f>
        <v/>
      </c>
      <c r="CU141" s="297" t="str">
        <f ca="true">+IF(OFFSET('Sanitation Data'!$F$28,0,10*ROW('Sanitation Data'!F135))="","",OFFSET('Sanitation Data'!$F$28,0,10*ROW('Sanitation Data'!F135)))</f>
        <v/>
      </c>
      <c r="CV141" s="297" t="str">
        <f ca="true">+IF(OFFSET('Sanitation Data'!$F$29,0,10*ROW('Sanitation Data'!F135))="","",OFFSET('Sanitation Data'!$F$29,0,10*ROW('Sanitation Data'!F135)))</f>
        <v/>
      </c>
      <c r="CW141" s="297" t="str">
        <f ca="true">+IF(OFFSET('Sanitation Data'!$F$30,0,10*ROW('Sanitation Data'!F135))="","",OFFSET('Sanitation Data'!$F$30,0,10*ROW('Sanitation Data'!F135)))</f>
        <v/>
      </c>
      <c r="CX141" s="297" t="str">
        <f ca="true">+IF(OFFSET('Sanitation Data'!$F$31,0,10*ROW('Sanitation Data'!F135))="","",OFFSET('Sanitation Data'!$F$31,0,10*ROW('Sanitation Data'!F135)))</f>
        <v/>
      </c>
      <c r="CY141" s="297" t="str">
        <f ca="true">+IF(OFFSET('Sanitation Data'!$F$32,0,10*ROW('Sanitation Data'!F135))="","",OFFSET('Sanitation Data'!$F$32,0,10*ROW('Sanitation Data'!F135)))</f>
        <v/>
      </c>
      <c r="CZ141" s="297" t="str">
        <f ca="true">+IF(OFFSET('Sanitation Data'!$G$28,0,10*ROW('Sanitation Data'!G135))="","",OFFSET('Sanitation Data'!$G$28,0,10*ROW('Sanitation Data'!G135)))</f>
        <v/>
      </c>
      <c r="DA141" s="297" t="str">
        <f ca="true">+IF(OFFSET('Sanitation Data'!$G$29,0,10*ROW('Sanitation Data'!G135))="","",OFFSET('Sanitation Data'!$G$29,0,10*ROW('Sanitation Data'!G135)))</f>
        <v/>
      </c>
      <c r="DB141" s="297" t="str">
        <f ca="true">+IF(OFFSET('Sanitation Data'!$G$30,0,10*ROW('Sanitation Data'!G135))="","",OFFSET('Sanitation Data'!$G$30,0,10*ROW('Sanitation Data'!G135)))</f>
        <v/>
      </c>
      <c r="DC141" s="297" t="str">
        <f ca="true">+IF(OFFSET('Sanitation Data'!$G$31,0,10*ROW('Sanitation Data'!G135))="","",OFFSET('Sanitation Data'!$G$31,0,10*ROW('Sanitation Data'!G135)))</f>
        <v/>
      </c>
      <c r="DD141" s="297" t="str">
        <f ca="true">+IF(OFFSET('Sanitation Data'!$G$32,0,10*ROW('Sanitation Data'!G135))="","",OFFSET('Sanitation Data'!$G$32,0,10*ROW('Sanitation Data'!G135)))</f>
        <v/>
      </c>
      <c r="DE141" s="297" t="str">
        <f ca="true">+IF(OFFSET('Sanitation Data'!$H$28,0,10*ROW('Sanitation Data'!H135))="","",OFFSET('Sanitation Data'!$H$28,0,10*ROW('Sanitation Data'!H135)))</f>
        <v/>
      </c>
      <c r="DF141" s="297" t="str">
        <f ca="true">+IF(OFFSET('Sanitation Data'!$H$29,0,10*ROW('Sanitation Data'!H135))="","",OFFSET('Sanitation Data'!$H$29,0,10*ROW('Sanitation Data'!H135)))</f>
        <v/>
      </c>
      <c r="DG141" s="297" t="str">
        <f ca="true">+IF(OFFSET('Sanitation Data'!$H$30,0,10*ROW('Sanitation Data'!H135))="","",OFFSET('Sanitation Data'!$H$30,0,10*ROW('Sanitation Data'!H135)))</f>
        <v/>
      </c>
      <c r="DH141" s="297" t="str">
        <f ca="true">+IF(OFFSET('Sanitation Data'!$H$31,0,10*ROW('Sanitation Data'!H135))="","",OFFSET('Sanitation Data'!$H$31,0,10*ROW('Sanitation Data'!H135)))</f>
        <v/>
      </c>
      <c r="DI141" s="297" t="str">
        <f ca="true">+IF(OFFSET('Sanitation Data'!$H$32,0,10*ROW('Sanitation Data'!H135))="","",OFFSET('Sanitation Data'!$H$32,0,10*ROW('Sanitation Data'!H135)))</f>
        <v/>
      </c>
      <c r="DJ141" s="297" t="str">
        <f ca="true">+IF(OFFSET('Sanitation Data'!$I$28,0,10*ROW('Sanitation Data'!I135))="","",OFFSET('Sanitation Data'!$I$28,0,10*ROW('Sanitation Data'!I135)))</f>
        <v/>
      </c>
      <c r="DK141" s="297" t="str">
        <f ca="true">+IF(OFFSET('Sanitation Data'!$I$29,0,10*ROW('Sanitation Data'!I135))="","",OFFSET('Sanitation Data'!$I$29,0,10*ROW('Sanitation Data'!I135)))</f>
        <v/>
      </c>
      <c r="DL141" s="297" t="str">
        <f ca="true">+IF(OFFSET('Sanitation Data'!$I$30,0,10*ROW('Sanitation Data'!I135))="","",OFFSET('Sanitation Data'!$I$30,0,10*ROW('Sanitation Data'!I135)))</f>
        <v/>
      </c>
      <c r="DM141" s="297" t="str">
        <f ca="true">+IF(OFFSET('Sanitation Data'!$I$31,0,10*ROW('Sanitation Data'!I135))="","",OFFSET('Sanitation Data'!$I$31,0,10*ROW('Sanitation Data'!I135)))</f>
        <v/>
      </c>
      <c r="DN141" s="297" t="str">
        <f ca="true">+IF(OFFSET('Sanitation Data'!$I$32,0,10*ROW('Sanitation Data'!I135))="","",OFFSET('Sanitation Data'!$I$32,0,10*ROW('Sanitation Data'!I135)))</f>
        <v/>
      </c>
      <c r="DO141" s="297" t="str">
        <f ca="true">+IF(OFFSET('Hygiene Data'!$D$11,0,10*ROW('Hygiene Data'!D135))="","",OFFSET('Hygiene Data'!$D$11,0,10*ROW('Hygiene Data'!D135)))</f>
        <v/>
      </c>
      <c r="DP141" s="297" t="str">
        <f ca="true">+IF(OFFSET('Hygiene Data'!$D$12,0,10*ROW('Hygiene Data'!D135))="","",OFFSET('Hygiene Data'!$D$12,0,10*ROW('Hygiene Data'!D135)))</f>
        <v/>
      </c>
      <c r="DQ141" s="297" t="str">
        <f ca="true">+IF(OFFSET('Hygiene Data'!$D$13,0,10*ROW('Hygiene Data'!D135))="","",OFFSET('Hygiene Data'!$D$13,0,10*ROW('Hygiene Data'!D135)))</f>
        <v/>
      </c>
      <c r="DR141" s="297" t="str">
        <f ca="true">+IF(OFFSET('Hygiene Data'!$E$11,0,10*ROW('Hygiene Data'!E135))="","",OFFSET('Hygiene Data'!$E$11,0,10*ROW('Hygiene Data'!E135)))</f>
        <v/>
      </c>
      <c r="DS141" s="297" t="str">
        <f ca="true">+IF(OFFSET('Hygiene Data'!$E$12,0,10*ROW('Hygiene Data'!E135))="","",OFFSET('Hygiene Data'!$E$12,0,10*ROW('Hygiene Data'!E135)))</f>
        <v/>
      </c>
      <c r="DT141" s="297" t="str">
        <f ca="true">+IF(OFFSET('Hygiene Data'!$E$13,0,10*ROW('Hygiene Data'!E135))="","",OFFSET('Hygiene Data'!$E$13,0,10*ROW('Hygiene Data'!E135)))</f>
        <v/>
      </c>
      <c r="DU141" s="297" t="str">
        <f ca="true">+IF(OFFSET('Hygiene Data'!$F$11,0,10*ROW('Hygiene Data'!F135))="","",OFFSET('Hygiene Data'!$F$11,0,10*ROW('Hygiene Data'!F135)))</f>
        <v/>
      </c>
      <c r="DV141" s="297" t="str">
        <f ca="true">+IF(OFFSET('Hygiene Data'!$F$12,0,10*ROW('Hygiene Data'!F135))="","",OFFSET('Hygiene Data'!$F$12,0,10*ROW('Hygiene Data'!F135)))</f>
        <v/>
      </c>
      <c r="DW141" s="297" t="str">
        <f ca="true">+IF(OFFSET('Hygiene Data'!$F$13,0,10*ROW('Hygiene Data'!F135))="","",OFFSET('Hygiene Data'!$F$13,0,10*ROW('Hygiene Data'!F135)))</f>
        <v/>
      </c>
      <c r="DX141" s="297" t="str">
        <f ca="true">+IF(OFFSET('Hygiene Data'!$G$11,0,10*ROW('Hygiene Data'!G135))="","",OFFSET('Hygiene Data'!$G$11,0,10*ROW('Hygiene Data'!G135)))</f>
        <v/>
      </c>
      <c r="DY141" s="297" t="str">
        <f ca="true">+IF(OFFSET('Hygiene Data'!$G$12,0,10*ROW('Hygiene Data'!G135))="","",OFFSET('Hygiene Data'!$G$12,0,10*ROW('Hygiene Data'!G135)))</f>
        <v/>
      </c>
      <c r="DZ141" s="297" t="str">
        <f ca="true">+IF(OFFSET('Hygiene Data'!$G$13,0,10*ROW('Hygiene Data'!G135))="","",OFFSET('Hygiene Data'!$G$13,0,10*ROW('Hygiene Data'!G135)))</f>
        <v/>
      </c>
      <c r="EA141" s="297" t="str">
        <f ca="true">+IF(OFFSET('Hygiene Data'!$H$11,0,10*ROW('Hygiene Data'!H135))="","",OFFSET('Hygiene Data'!$H$11,0,10*ROW('Hygiene Data'!H135)))</f>
        <v/>
      </c>
      <c r="EB141" s="297" t="str">
        <f ca="true">+IF(OFFSET('Hygiene Data'!$H$12,0,10*ROW('Hygiene Data'!H135))="","",OFFSET('Hygiene Data'!$H$12,0,10*ROW('Hygiene Data'!H135)))</f>
        <v/>
      </c>
      <c r="EC141" s="297" t="str">
        <f ca="true">+IF(OFFSET('Hygiene Data'!$H$13,0,10*ROW('Hygiene Data'!H135))="","",OFFSET('Hygiene Data'!$H$13,0,10*ROW('Hygiene Data'!H135)))</f>
        <v/>
      </c>
      <c r="ED141" s="297" t="str">
        <f ca="true">+IF(OFFSET('Hygiene Data'!$I$11,0,10*ROW('Hygiene Data'!I135))="","",OFFSET('Hygiene Data'!$I$11,0,10*ROW('Hygiene Data'!I135)))</f>
        <v/>
      </c>
      <c r="EE141" s="297" t="str">
        <f ca="true">+IF(OFFSET('Hygiene Data'!$I$12,0,10*ROW('Hygiene Data'!I135))="","",OFFSET('Hygiene Data'!$I$12,0,10*ROW('Hygiene Data'!I135)))</f>
        <v/>
      </c>
      <c r="EF141" s="29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7"/>
      <c r="BS142" s="297" t="str">
        <f ca="true">+IF(OFFSET('Water Data'!$D$27,0,10*ROW('Water Data'!D136))="","",OFFSET('Water Data'!$D$27,0,10*ROW('Water Data'!D136)))</f>
        <v/>
      </c>
      <c r="BT142" s="297" t="str">
        <f ca="true">+IF(OFFSET('Water Data'!$D$28,0,10*ROW('Water Data'!D136))="","",OFFSET('Water Data'!$D$28,0,10*ROW('Water Data'!D136)))</f>
        <v/>
      </c>
      <c r="BU142" s="297" t="str">
        <f ca="true">+IF(OFFSET('Water Data'!$D$29,0,10*ROW('Water Data'!D136))="","",OFFSET('Water Data'!$D$29,0,10*ROW('Water Data'!D136)))</f>
        <v/>
      </c>
      <c r="BV142" s="297" t="str">
        <f ca="true">+IF(OFFSET('Water Data'!$E$27,0,10*ROW('Water Data'!E136))="","",OFFSET('Water Data'!$E$27,0,10*ROW('Water Data'!E136)))</f>
        <v/>
      </c>
      <c r="BW142" s="297" t="str">
        <f ca="true">+IF(OFFSET('Water Data'!$E$28,0,10*ROW('Water Data'!E136))="","",OFFSET('Water Data'!$E$28,0,10*ROW('Water Data'!E136)))</f>
        <v/>
      </c>
      <c r="BX142" s="297" t="str">
        <f ca="true">+IF(OFFSET('Water Data'!$E$29,0,10*ROW('Water Data'!E136))="","",OFFSET('Water Data'!$E$29,0,10*ROW('Water Data'!E136)))</f>
        <v/>
      </c>
      <c r="BY142" s="297" t="str">
        <f ca="true">+IF(OFFSET('Water Data'!$F$27,0,10*ROW('Water Data'!F136))="","",OFFSET('Water Data'!$F$27,0,10*ROW('Water Data'!F136)))</f>
        <v/>
      </c>
      <c r="BZ142" s="297" t="str">
        <f ca="true">+IF(OFFSET('Water Data'!$F$28,0,10*ROW('Water Data'!F136))="","",OFFSET('Water Data'!$F$28,0,10*ROW('Water Data'!F136)))</f>
        <v/>
      </c>
      <c r="CA142" s="297" t="str">
        <f ca="true">+IF(OFFSET('Water Data'!$F$29,0,10*ROW('Water Data'!F136))="","",OFFSET('Water Data'!$F$29,0,10*ROW('Water Data'!F136)))</f>
        <v/>
      </c>
      <c r="CB142" s="297" t="str">
        <f ca="true">+IF(OFFSET('Water Data'!$G$27,0,10*ROW('Water Data'!G136))="","",OFFSET('Water Data'!$G$27,0,10*ROW('Water Data'!G136)))</f>
        <v/>
      </c>
      <c r="CC142" s="297" t="str">
        <f ca="true">+IF(OFFSET('Water Data'!$G$28,0,10*ROW('Water Data'!G136))="","",OFFSET('Water Data'!$G$28,0,10*ROW('Water Data'!G136)))</f>
        <v/>
      </c>
      <c r="CD142" s="297" t="str">
        <f ca="true">+IF(OFFSET('Water Data'!$G$29,0,10*ROW('Water Data'!G136))="","",OFFSET('Water Data'!$G$29,0,10*ROW('Water Data'!G136)))</f>
        <v/>
      </c>
      <c r="CE142" s="297" t="str">
        <f ca="true">+IF(OFFSET('Water Data'!$H$27,0,10*ROW('Water Data'!H136))="","",OFFSET('Water Data'!$H$27,0,10*ROW('Water Data'!H136)))</f>
        <v/>
      </c>
      <c r="CF142" s="297" t="str">
        <f ca="true">+IF(OFFSET('Water Data'!$H$28,0,10*ROW('Water Data'!H136))="","",OFFSET('Water Data'!$H$28,0,10*ROW('Water Data'!H136)))</f>
        <v/>
      </c>
      <c r="CG142" s="297" t="str">
        <f ca="true">+IF(OFFSET('Water Data'!$H$29,0,10*ROW('Water Data'!H136))="","",OFFSET('Water Data'!$H$29,0,10*ROW('Water Data'!H136)))</f>
        <v/>
      </c>
      <c r="CH142" s="297" t="str">
        <f ca="true">+IF(OFFSET('Water Data'!$I$27,0,10*ROW('Water Data'!I136))="","",OFFSET('Water Data'!$I$27,0,10*ROW('Water Data'!I136)))</f>
        <v/>
      </c>
      <c r="CI142" s="297" t="str">
        <f ca="true">+IF(OFFSET('Water Data'!$I$28,0,10*ROW('Water Data'!I136))="","",OFFSET('Water Data'!$I$28,0,10*ROW('Water Data'!I136)))</f>
        <v/>
      </c>
      <c r="CJ142" s="297" t="str">
        <f ca="true">+IF(OFFSET('Water Data'!$I$29,0,10*ROW('Water Data'!I136))="","",OFFSET('Water Data'!$I$29,0,10*ROW('Water Data'!I136)))</f>
        <v/>
      </c>
      <c r="CK142" s="297" t="str">
        <f ca="true">+IF(OFFSET('Sanitation Data'!$D$28,0,10*ROW('Sanitation Data'!D136))="","",OFFSET('Sanitation Data'!$D$28,0,10*ROW('Sanitation Data'!D136)))</f>
        <v/>
      </c>
      <c r="CL142" s="297" t="str">
        <f ca="true">+IF(OFFSET('Sanitation Data'!$D$29,0,10*ROW('Sanitation Data'!D136))="","",OFFSET('Sanitation Data'!$D$29,0,10*ROW('Sanitation Data'!D136)))</f>
        <v/>
      </c>
      <c r="CM142" s="297" t="str">
        <f ca="true">+IF(OFFSET('Sanitation Data'!$D$30,0,10*ROW('Sanitation Data'!D136))="","",OFFSET('Sanitation Data'!$D$30,0,10*ROW('Sanitation Data'!D136)))</f>
        <v/>
      </c>
      <c r="CN142" s="297" t="str">
        <f ca="true">+IF(OFFSET('Sanitation Data'!$D$31,0,10*ROW('Sanitation Data'!D136))="","",OFFSET('Sanitation Data'!$D$31,0,10*ROW('Sanitation Data'!D136)))</f>
        <v/>
      </c>
      <c r="CO142" s="297" t="str">
        <f ca="true">+IF(OFFSET('Sanitation Data'!$D$32,0,10*ROW('Sanitation Data'!D136))="","",OFFSET('Sanitation Data'!$D$32,0,10*ROW('Sanitation Data'!D136)))</f>
        <v/>
      </c>
      <c r="CP142" s="297" t="str">
        <f ca="true">+IF(OFFSET('Sanitation Data'!$E$28,0,10*ROW('Sanitation Data'!E136))="","",OFFSET('Sanitation Data'!$E$28,0,10*ROW('Sanitation Data'!E136)))</f>
        <v/>
      </c>
      <c r="CQ142" s="297" t="str">
        <f ca="true">+IF(OFFSET('Sanitation Data'!$E$29,0,10*ROW('Sanitation Data'!E136))="","",OFFSET('Sanitation Data'!$E$29,0,10*ROW('Sanitation Data'!E136)))</f>
        <v/>
      </c>
      <c r="CR142" s="297" t="str">
        <f ca="true">+IF(OFFSET('Sanitation Data'!$E$30,0,10*ROW('Sanitation Data'!E136))="","",OFFSET('Sanitation Data'!$E$30,0,10*ROW('Sanitation Data'!E136)))</f>
        <v/>
      </c>
      <c r="CS142" s="297" t="str">
        <f ca="true">+IF(OFFSET('Sanitation Data'!$E$31,0,10*ROW('Sanitation Data'!E136))="","",OFFSET('Sanitation Data'!$E$31,0,10*ROW('Sanitation Data'!E136)))</f>
        <v/>
      </c>
      <c r="CT142" s="297" t="str">
        <f ca="true">+IF(OFFSET('Sanitation Data'!$E$32,0,10*ROW('Sanitation Data'!E136))="","",OFFSET('Sanitation Data'!$E$32,0,10*ROW('Sanitation Data'!E136)))</f>
        <v/>
      </c>
      <c r="CU142" s="297" t="str">
        <f ca="true">+IF(OFFSET('Sanitation Data'!$F$28,0,10*ROW('Sanitation Data'!F136))="","",OFFSET('Sanitation Data'!$F$28,0,10*ROW('Sanitation Data'!F136)))</f>
        <v/>
      </c>
      <c r="CV142" s="297" t="str">
        <f ca="true">+IF(OFFSET('Sanitation Data'!$F$29,0,10*ROW('Sanitation Data'!F136))="","",OFFSET('Sanitation Data'!$F$29,0,10*ROW('Sanitation Data'!F136)))</f>
        <v/>
      </c>
      <c r="CW142" s="297" t="str">
        <f ca="true">+IF(OFFSET('Sanitation Data'!$F$30,0,10*ROW('Sanitation Data'!F136))="","",OFFSET('Sanitation Data'!$F$30,0,10*ROW('Sanitation Data'!F136)))</f>
        <v/>
      </c>
      <c r="CX142" s="297" t="str">
        <f ca="true">+IF(OFFSET('Sanitation Data'!$F$31,0,10*ROW('Sanitation Data'!F136))="","",OFFSET('Sanitation Data'!$F$31,0,10*ROW('Sanitation Data'!F136)))</f>
        <v/>
      </c>
      <c r="CY142" s="297" t="str">
        <f ca="true">+IF(OFFSET('Sanitation Data'!$F$32,0,10*ROW('Sanitation Data'!F136))="","",OFFSET('Sanitation Data'!$F$32,0,10*ROW('Sanitation Data'!F136)))</f>
        <v/>
      </c>
      <c r="CZ142" s="297" t="str">
        <f ca="true">+IF(OFFSET('Sanitation Data'!$G$28,0,10*ROW('Sanitation Data'!G136))="","",OFFSET('Sanitation Data'!$G$28,0,10*ROW('Sanitation Data'!G136)))</f>
        <v/>
      </c>
      <c r="DA142" s="297" t="str">
        <f ca="true">+IF(OFFSET('Sanitation Data'!$G$29,0,10*ROW('Sanitation Data'!G136))="","",OFFSET('Sanitation Data'!$G$29,0,10*ROW('Sanitation Data'!G136)))</f>
        <v/>
      </c>
      <c r="DB142" s="297" t="str">
        <f ca="true">+IF(OFFSET('Sanitation Data'!$G$30,0,10*ROW('Sanitation Data'!G136))="","",OFFSET('Sanitation Data'!$G$30,0,10*ROW('Sanitation Data'!G136)))</f>
        <v/>
      </c>
      <c r="DC142" s="297" t="str">
        <f ca="true">+IF(OFFSET('Sanitation Data'!$G$31,0,10*ROW('Sanitation Data'!G136))="","",OFFSET('Sanitation Data'!$G$31,0,10*ROW('Sanitation Data'!G136)))</f>
        <v/>
      </c>
      <c r="DD142" s="297" t="str">
        <f ca="true">+IF(OFFSET('Sanitation Data'!$G$32,0,10*ROW('Sanitation Data'!G136))="","",OFFSET('Sanitation Data'!$G$32,0,10*ROW('Sanitation Data'!G136)))</f>
        <v/>
      </c>
      <c r="DE142" s="297" t="str">
        <f ca="true">+IF(OFFSET('Sanitation Data'!$H$28,0,10*ROW('Sanitation Data'!H136))="","",OFFSET('Sanitation Data'!$H$28,0,10*ROW('Sanitation Data'!H136)))</f>
        <v/>
      </c>
      <c r="DF142" s="297" t="str">
        <f ca="true">+IF(OFFSET('Sanitation Data'!$H$29,0,10*ROW('Sanitation Data'!H136))="","",OFFSET('Sanitation Data'!$H$29,0,10*ROW('Sanitation Data'!H136)))</f>
        <v/>
      </c>
      <c r="DG142" s="297" t="str">
        <f ca="true">+IF(OFFSET('Sanitation Data'!$H$30,0,10*ROW('Sanitation Data'!H136))="","",OFFSET('Sanitation Data'!$H$30,0,10*ROW('Sanitation Data'!H136)))</f>
        <v/>
      </c>
      <c r="DH142" s="297" t="str">
        <f ca="true">+IF(OFFSET('Sanitation Data'!$H$31,0,10*ROW('Sanitation Data'!H136))="","",OFFSET('Sanitation Data'!$H$31,0,10*ROW('Sanitation Data'!H136)))</f>
        <v/>
      </c>
      <c r="DI142" s="297" t="str">
        <f ca="true">+IF(OFFSET('Sanitation Data'!$H$32,0,10*ROW('Sanitation Data'!H136))="","",OFFSET('Sanitation Data'!$H$32,0,10*ROW('Sanitation Data'!H136)))</f>
        <v/>
      </c>
      <c r="DJ142" s="297" t="str">
        <f ca="true">+IF(OFFSET('Sanitation Data'!$I$28,0,10*ROW('Sanitation Data'!I136))="","",OFFSET('Sanitation Data'!$I$28,0,10*ROW('Sanitation Data'!I136)))</f>
        <v/>
      </c>
      <c r="DK142" s="297" t="str">
        <f ca="true">+IF(OFFSET('Sanitation Data'!$I$29,0,10*ROW('Sanitation Data'!I136))="","",OFFSET('Sanitation Data'!$I$29,0,10*ROW('Sanitation Data'!I136)))</f>
        <v/>
      </c>
      <c r="DL142" s="297" t="str">
        <f ca="true">+IF(OFFSET('Sanitation Data'!$I$30,0,10*ROW('Sanitation Data'!I136))="","",OFFSET('Sanitation Data'!$I$30,0,10*ROW('Sanitation Data'!I136)))</f>
        <v/>
      </c>
      <c r="DM142" s="297" t="str">
        <f ca="true">+IF(OFFSET('Sanitation Data'!$I$31,0,10*ROW('Sanitation Data'!I136))="","",OFFSET('Sanitation Data'!$I$31,0,10*ROW('Sanitation Data'!I136)))</f>
        <v/>
      </c>
      <c r="DN142" s="297" t="str">
        <f ca="true">+IF(OFFSET('Sanitation Data'!$I$32,0,10*ROW('Sanitation Data'!I136))="","",OFFSET('Sanitation Data'!$I$32,0,10*ROW('Sanitation Data'!I136)))</f>
        <v/>
      </c>
      <c r="DO142" s="297" t="str">
        <f ca="true">+IF(OFFSET('Hygiene Data'!$D$11,0,10*ROW('Hygiene Data'!D136))="","",OFFSET('Hygiene Data'!$D$11,0,10*ROW('Hygiene Data'!D136)))</f>
        <v/>
      </c>
      <c r="DP142" s="297" t="str">
        <f ca="true">+IF(OFFSET('Hygiene Data'!$D$12,0,10*ROW('Hygiene Data'!D136))="","",OFFSET('Hygiene Data'!$D$12,0,10*ROW('Hygiene Data'!D136)))</f>
        <v/>
      </c>
      <c r="DQ142" s="297" t="str">
        <f ca="true">+IF(OFFSET('Hygiene Data'!$D$13,0,10*ROW('Hygiene Data'!D136))="","",OFFSET('Hygiene Data'!$D$13,0,10*ROW('Hygiene Data'!D136)))</f>
        <v/>
      </c>
      <c r="DR142" s="297" t="str">
        <f ca="true">+IF(OFFSET('Hygiene Data'!$E$11,0,10*ROW('Hygiene Data'!E136))="","",OFFSET('Hygiene Data'!$E$11,0,10*ROW('Hygiene Data'!E136)))</f>
        <v/>
      </c>
      <c r="DS142" s="297" t="str">
        <f ca="true">+IF(OFFSET('Hygiene Data'!$E$12,0,10*ROW('Hygiene Data'!E136))="","",OFFSET('Hygiene Data'!$E$12,0,10*ROW('Hygiene Data'!E136)))</f>
        <v/>
      </c>
      <c r="DT142" s="297" t="str">
        <f ca="true">+IF(OFFSET('Hygiene Data'!$E$13,0,10*ROW('Hygiene Data'!E136))="","",OFFSET('Hygiene Data'!$E$13,0,10*ROW('Hygiene Data'!E136)))</f>
        <v/>
      </c>
      <c r="DU142" s="297" t="str">
        <f ca="true">+IF(OFFSET('Hygiene Data'!$F$11,0,10*ROW('Hygiene Data'!F136))="","",OFFSET('Hygiene Data'!$F$11,0,10*ROW('Hygiene Data'!F136)))</f>
        <v/>
      </c>
      <c r="DV142" s="297" t="str">
        <f ca="true">+IF(OFFSET('Hygiene Data'!$F$12,0,10*ROW('Hygiene Data'!F136))="","",OFFSET('Hygiene Data'!$F$12,0,10*ROW('Hygiene Data'!F136)))</f>
        <v/>
      </c>
      <c r="DW142" s="297" t="str">
        <f ca="true">+IF(OFFSET('Hygiene Data'!$F$13,0,10*ROW('Hygiene Data'!F136))="","",OFFSET('Hygiene Data'!$F$13,0,10*ROW('Hygiene Data'!F136)))</f>
        <v/>
      </c>
      <c r="DX142" s="297" t="str">
        <f ca="true">+IF(OFFSET('Hygiene Data'!$G$11,0,10*ROW('Hygiene Data'!G136))="","",OFFSET('Hygiene Data'!$G$11,0,10*ROW('Hygiene Data'!G136)))</f>
        <v/>
      </c>
      <c r="DY142" s="297" t="str">
        <f ca="true">+IF(OFFSET('Hygiene Data'!$G$12,0,10*ROW('Hygiene Data'!G136))="","",OFFSET('Hygiene Data'!$G$12,0,10*ROW('Hygiene Data'!G136)))</f>
        <v/>
      </c>
      <c r="DZ142" s="297" t="str">
        <f ca="true">+IF(OFFSET('Hygiene Data'!$G$13,0,10*ROW('Hygiene Data'!G136))="","",OFFSET('Hygiene Data'!$G$13,0,10*ROW('Hygiene Data'!G136)))</f>
        <v/>
      </c>
      <c r="EA142" s="297" t="str">
        <f ca="true">+IF(OFFSET('Hygiene Data'!$H$11,0,10*ROW('Hygiene Data'!H136))="","",OFFSET('Hygiene Data'!$H$11,0,10*ROW('Hygiene Data'!H136)))</f>
        <v/>
      </c>
      <c r="EB142" s="297" t="str">
        <f ca="true">+IF(OFFSET('Hygiene Data'!$H$12,0,10*ROW('Hygiene Data'!H136))="","",OFFSET('Hygiene Data'!$H$12,0,10*ROW('Hygiene Data'!H136)))</f>
        <v/>
      </c>
      <c r="EC142" s="297" t="str">
        <f ca="true">+IF(OFFSET('Hygiene Data'!$H$13,0,10*ROW('Hygiene Data'!H136))="","",OFFSET('Hygiene Data'!$H$13,0,10*ROW('Hygiene Data'!H136)))</f>
        <v/>
      </c>
      <c r="ED142" s="297" t="str">
        <f ca="true">+IF(OFFSET('Hygiene Data'!$I$11,0,10*ROW('Hygiene Data'!I136))="","",OFFSET('Hygiene Data'!$I$11,0,10*ROW('Hygiene Data'!I136)))</f>
        <v/>
      </c>
      <c r="EE142" s="297" t="str">
        <f ca="true">+IF(OFFSET('Hygiene Data'!$I$12,0,10*ROW('Hygiene Data'!I136))="","",OFFSET('Hygiene Data'!$I$12,0,10*ROW('Hygiene Data'!I136)))</f>
        <v/>
      </c>
      <c r="EF142" s="29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7"/>
      <c r="BS143" s="297" t="str">
        <f ca="true">+IF(OFFSET('Water Data'!$D$27,0,10*ROW('Water Data'!D137))="","",OFFSET('Water Data'!$D$27,0,10*ROW('Water Data'!D137)))</f>
        <v/>
      </c>
      <c r="BT143" s="297" t="str">
        <f ca="true">+IF(OFFSET('Water Data'!$D$28,0,10*ROW('Water Data'!D137))="","",OFFSET('Water Data'!$D$28,0,10*ROW('Water Data'!D137)))</f>
        <v/>
      </c>
      <c r="BU143" s="297" t="str">
        <f ca="true">+IF(OFFSET('Water Data'!$D$29,0,10*ROW('Water Data'!D137))="","",OFFSET('Water Data'!$D$29,0,10*ROW('Water Data'!D137)))</f>
        <v/>
      </c>
      <c r="BV143" s="297" t="str">
        <f ca="true">+IF(OFFSET('Water Data'!$E$27,0,10*ROW('Water Data'!E137))="","",OFFSET('Water Data'!$E$27,0,10*ROW('Water Data'!E137)))</f>
        <v/>
      </c>
      <c r="BW143" s="297" t="str">
        <f ca="true">+IF(OFFSET('Water Data'!$E$28,0,10*ROW('Water Data'!E137))="","",OFFSET('Water Data'!$E$28,0,10*ROW('Water Data'!E137)))</f>
        <v/>
      </c>
      <c r="BX143" s="297" t="str">
        <f ca="true">+IF(OFFSET('Water Data'!$E$29,0,10*ROW('Water Data'!E137))="","",OFFSET('Water Data'!$E$29,0,10*ROW('Water Data'!E137)))</f>
        <v/>
      </c>
      <c r="BY143" s="297" t="str">
        <f ca="true">+IF(OFFSET('Water Data'!$F$27,0,10*ROW('Water Data'!F137))="","",OFFSET('Water Data'!$F$27,0,10*ROW('Water Data'!F137)))</f>
        <v/>
      </c>
      <c r="BZ143" s="297" t="str">
        <f ca="true">+IF(OFFSET('Water Data'!$F$28,0,10*ROW('Water Data'!F137))="","",OFFSET('Water Data'!$F$28,0,10*ROW('Water Data'!F137)))</f>
        <v/>
      </c>
      <c r="CA143" s="297" t="str">
        <f ca="true">+IF(OFFSET('Water Data'!$F$29,0,10*ROW('Water Data'!F137))="","",OFFSET('Water Data'!$F$29,0,10*ROW('Water Data'!F137)))</f>
        <v/>
      </c>
      <c r="CB143" s="297" t="str">
        <f ca="true">+IF(OFFSET('Water Data'!$G$27,0,10*ROW('Water Data'!G137))="","",OFFSET('Water Data'!$G$27,0,10*ROW('Water Data'!G137)))</f>
        <v/>
      </c>
      <c r="CC143" s="297" t="str">
        <f ca="true">+IF(OFFSET('Water Data'!$G$28,0,10*ROW('Water Data'!G137))="","",OFFSET('Water Data'!$G$28,0,10*ROW('Water Data'!G137)))</f>
        <v/>
      </c>
      <c r="CD143" s="297" t="str">
        <f ca="true">+IF(OFFSET('Water Data'!$G$29,0,10*ROW('Water Data'!G137))="","",OFFSET('Water Data'!$G$29,0,10*ROW('Water Data'!G137)))</f>
        <v/>
      </c>
      <c r="CE143" s="297" t="str">
        <f ca="true">+IF(OFFSET('Water Data'!$H$27,0,10*ROW('Water Data'!H137))="","",OFFSET('Water Data'!$H$27,0,10*ROW('Water Data'!H137)))</f>
        <v/>
      </c>
      <c r="CF143" s="297" t="str">
        <f ca="true">+IF(OFFSET('Water Data'!$H$28,0,10*ROW('Water Data'!H137))="","",OFFSET('Water Data'!$H$28,0,10*ROW('Water Data'!H137)))</f>
        <v/>
      </c>
      <c r="CG143" s="297" t="str">
        <f ca="true">+IF(OFFSET('Water Data'!$H$29,0,10*ROW('Water Data'!H137))="","",OFFSET('Water Data'!$H$29,0,10*ROW('Water Data'!H137)))</f>
        <v/>
      </c>
      <c r="CH143" s="297" t="str">
        <f ca="true">+IF(OFFSET('Water Data'!$I$27,0,10*ROW('Water Data'!I137))="","",OFFSET('Water Data'!$I$27,0,10*ROW('Water Data'!I137)))</f>
        <v/>
      </c>
      <c r="CI143" s="297" t="str">
        <f ca="true">+IF(OFFSET('Water Data'!$I$28,0,10*ROW('Water Data'!I137))="","",OFFSET('Water Data'!$I$28,0,10*ROW('Water Data'!I137)))</f>
        <v/>
      </c>
      <c r="CJ143" s="297" t="str">
        <f ca="true">+IF(OFFSET('Water Data'!$I$29,0,10*ROW('Water Data'!I137))="","",OFFSET('Water Data'!$I$29,0,10*ROW('Water Data'!I137)))</f>
        <v/>
      </c>
      <c r="CK143" s="297" t="str">
        <f ca="true">+IF(OFFSET('Sanitation Data'!$D$28,0,10*ROW('Sanitation Data'!D137))="","",OFFSET('Sanitation Data'!$D$28,0,10*ROW('Sanitation Data'!D137)))</f>
        <v/>
      </c>
      <c r="CL143" s="297" t="str">
        <f ca="true">+IF(OFFSET('Sanitation Data'!$D$29,0,10*ROW('Sanitation Data'!D137))="","",OFFSET('Sanitation Data'!$D$29,0,10*ROW('Sanitation Data'!D137)))</f>
        <v/>
      </c>
      <c r="CM143" s="297" t="str">
        <f ca="true">+IF(OFFSET('Sanitation Data'!$D$30,0,10*ROW('Sanitation Data'!D137))="","",OFFSET('Sanitation Data'!$D$30,0,10*ROW('Sanitation Data'!D137)))</f>
        <v/>
      </c>
      <c r="CN143" s="297" t="str">
        <f ca="true">+IF(OFFSET('Sanitation Data'!$D$31,0,10*ROW('Sanitation Data'!D137))="","",OFFSET('Sanitation Data'!$D$31,0,10*ROW('Sanitation Data'!D137)))</f>
        <v/>
      </c>
      <c r="CO143" s="297" t="str">
        <f ca="true">+IF(OFFSET('Sanitation Data'!$D$32,0,10*ROW('Sanitation Data'!D137))="","",OFFSET('Sanitation Data'!$D$32,0,10*ROW('Sanitation Data'!D137)))</f>
        <v/>
      </c>
      <c r="CP143" s="297" t="str">
        <f ca="true">+IF(OFFSET('Sanitation Data'!$E$28,0,10*ROW('Sanitation Data'!E137))="","",OFFSET('Sanitation Data'!$E$28,0,10*ROW('Sanitation Data'!E137)))</f>
        <v/>
      </c>
      <c r="CQ143" s="297" t="str">
        <f ca="true">+IF(OFFSET('Sanitation Data'!$E$29,0,10*ROW('Sanitation Data'!E137))="","",OFFSET('Sanitation Data'!$E$29,0,10*ROW('Sanitation Data'!E137)))</f>
        <v/>
      </c>
      <c r="CR143" s="297" t="str">
        <f ca="true">+IF(OFFSET('Sanitation Data'!$E$30,0,10*ROW('Sanitation Data'!E137))="","",OFFSET('Sanitation Data'!$E$30,0,10*ROW('Sanitation Data'!E137)))</f>
        <v/>
      </c>
      <c r="CS143" s="297" t="str">
        <f ca="true">+IF(OFFSET('Sanitation Data'!$E$31,0,10*ROW('Sanitation Data'!E137))="","",OFFSET('Sanitation Data'!$E$31,0,10*ROW('Sanitation Data'!E137)))</f>
        <v/>
      </c>
      <c r="CT143" s="297" t="str">
        <f ca="true">+IF(OFFSET('Sanitation Data'!$E$32,0,10*ROW('Sanitation Data'!E137))="","",OFFSET('Sanitation Data'!$E$32,0,10*ROW('Sanitation Data'!E137)))</f>
        <v/>
      </c>
      <c r="CU143" s="297" t="str">
        <f ca="true">+IF(OFFSET('Sanitation Data'!$F$28,0,10*ROW('Sanitation Data'!F137))="","",OFFSET('Sanitation Data'!$F$28,0,10*ROW('Sanitation Data'!F137)))</f>
        <v/>
      </c>
      <c r="CV143" s="297" t="str">
        <f ca="true">+IF(OFFSET('Sanitation Data'!$F$29,0,10*ROW('Sanitation Data'!F137))="","",OFFSET('Sanitation Data'!$F$29,0,10*ROW('Sanitation Data'!F137)))</f>
        <v/>
      </c>
      <c r="CW143" s="297" t="str">
        <f ca="true">+IF(OFFSET('Sanitation Data'!$F$30,0,10*ROW('Sanitation Data'!F137))="","",OFFSET('Sanitation Data'!$F$30,0,10*ROW('Sanitation Data'!F137)))</f>
        <v/>
      </c>
      <c r="CX143" s="297" t="str">
        <f ca="true">+IF(OFFSET('Sanitation Data'!$F$31,0,10*ROW('Sanitation Data'!F137))="","",OFFSET('Sanitation Data'!$F$31,0,10*ROW('Sanitation Data'!F137)))</f>
        <v/>
      </c>
      <c r="CY143" s="297" t="str">
        <f ca="true">+IF(OFFSET('Sanitation Data'!$F$32,0,10*ROW('Sanitation Data'!F137))="","",OFFSET('Sanitation Data'!$F$32,0,10*ROW('Sanitation Data'!F137)))</f>
        <v/>
      </c>
      <c r="CZ143" s="297" t="str">
        <f ca="true">+IF(OFFSET('Sanitation Data'!$G$28,0,10*ROW('Sanitation Data'!G137))="","",OFFSET('Sanitation Data'!$G$28,0,10*ROW('Sanitation Data'!G137)))</f>
        <v/>
      </c>
      <c r="DA143" s="297" t="str">
        <f ca="true">+IF(OFFSET('Sanitation Data'!$G$29,0,10*ROW('Sanitation Data'!G137))="","",OFFSET('Sanitation Data'!$G$29,0,10*ROW('Sanitation Data'!G137)))</f>
        <v/>
      </c>
      <c r="DB143" s="297" t="str">
        <f ca="true">+IF(OFFSET('Sanitation Data'!$G$30,0,10*ROW('Sanitation Data'!G137))="","",OFFSET('Sanitation Data'!$G$30,0,10*ROW('Sanitation Data'!G137)))</f>
        <v/>
      </c>
      <c r="DC143" s="297" t="str">
        <f ca="true">+IF(OFFSET('Sanitation Data'!$G$31,0,10*ROW('Sanitation Data'!G137))="","",OFFSET('Sanitation Data'!$G$31,0,10*ROW('Sanitation Data'!G137)))</f>
        <v/>
      </c>
      <c r="DD143" s="297" t="str">
        <f ca="true">+IF(OFFSET('Sanitation Data'!$G$32,0,10*ROW('Sanitation Data'!G137))="","",OFFSET('Sanitation Data'!$G$32,0,10*ROW('Sanitation Data'!G137)))</f>
        <v/>
      </c>
      <c r="DE143" s="297" t="str">
        <f ca="true">+IF(OFFSET('Sanitation Data'!$H$28,0,10*ROW('Sanitation Data'!H137))="","",OFFSET('Sanitation Data'!$H$28,0,10*ROW('Sanitation Data'!H137)))</f>
        <v/>
      </c>
      <c r="DF143" s="297" t="str">
        <f ca="true">+IF(OFFSET('Sanitation Data'!$H$29,0,10*ROW('Sanitation Data'!H137))="","",OFFSET('Sanitation Data'!$H$29,0,10*ROW('Sanitation Data'!H137)))</f>
        <v/>
      </c>
      <c r="DG143" s="297" t="str">
        <f ca="true">+IF(OFFSET('Sanitation Data'!$H$30,0,10*ROW('Sanitation Data'!H137))="","",OFFSET('Sanitation Data'!$H$30,0,10*ROW('Sanitation Data'!H137)))</f>
        <v/>
      </c>
      <c r="DH143" s="297" t="str">
        <f ca="true">+IF(OFFSET('Sanitation Data'!$H$31,0,10*ROW('Sanitation Data'!H137))="","",OFFSET('Sanitation Data'!$H$31,0,10*ROW('Sanitation Data'!H137)))</f>
        <v/>
      </c>
      <c r="DI143" s="297" t="str">
        <f ca="true">+IF(OFFSET('Sanitation Data'!$H$32,0,10*ROW('Sanitation Data'!H137))="","",OFFSET('Sanitation Data'!$H$32,0,10*ROW('Sanitation Data'!H137)))</f>
        <v/>
      </c>
      <c r="DJ143" s="297" t="str">
        <f ca="true">+IF(OFFSET('Sanitation Data'!$I$28,0,10*ROW('Sanitation Data'!I137))="","",OFFSET('Sanitation Data'!$I$28,0,10*ROW('Sanitation Data'!I137)))</f>
        <v/>
      </c>
      <c r="DK143" s="297" t="str">
        <f ca="true">+IF(OFFSET('Sanitation Data'!$I$29,0,10*ROW('Sanitation Data'!I137))="","",OFFSET('Sanitation Data'!$I$29,0,10*ROW('Sanitation Data'!I137)))</f>
        <v/>
      </c>
      <c r="DL143" s="297" t="str">
        <f ca="true">+IF(OFFSET('Sanitation Data'!$I$30,0,10*ROW('Sanitation Data'!I137))="","",OFFSET('Sanitation Data'!$I$30,0,10*ROW('Sanitation Data'!I137)))</f>
        <v/>
      </c>
      <c r="DM143" s="297" t="str">
        <f ca="true">+IF(OFFSET('Sanitation Data'!$I$31,0,10*ROW('Sanitation Data'!I137))="","",OFFSET('Sanitation Data'!$I$31,0,10*ROW('Sanitation Data'!I137)))</f>
        <v/>
      </c>
      <c r="DN143" s="297" t="str">
        <f ca="true">+IF(OFFSET('Sanitation Data'!$I$32,0,10*ROW('Sanitation Data'!I137))="","",OFFSET('Sanitation Data'!$I$32,0,10*ROW('Sanitation Data'!I137)))</f>
        <v/>
      </c>
      <c r="DO143" s="297" t="str">
        <f ca="true">+IF(OFFSET('Hygiene Data'!$D$11,0,10*ROW('Hygiene Data'!D137))="","",OFFSET('Hygiene Data'!$D$11,0,10*ROW('Hygiene Data'!D137)))</f>
        <v/>
      </c>
      <c r="DP143" s="297" t="str">
        <f ca="true">+IF(OFFSET('Hygiene Data'!$D$12,0,10*ROW('Hygiene Data'!D137))="","",OFFSET('Hygiene Data'!$D$12,0,10*ROW('Hygiene Data'!D137)))</f>
        <v/>
      </c>
      <c r="DQ143" s="297" t="str">
        <f ca="true">+IF(OFFSET('Hygiene Data'!$D$13,0,10*ROW('Hygiene Data'!D137))="","",OFFSET('Hygiene Data'!$D$13,0,10*ROW('Hygiene Data'!D137)))</f>
        <v/>
      </c>
      <c r="DR143" s="297" t="str">
        <f ca="true">+IF(OFFSET('Hygiene Data'!$E$11,0,10*ROW('Hygiene Data'!E137))="","",OFFSET('Hygiene Data'!$E$11,0,10*ROW('Hygiene Data'!E137)))</f>
        <v/>
      </c>
      <c r="DS143" s="297" t="str">
        <f ca="true">+IF(OFFSET('Hygiene Data'!$E$12,0,10*ROW('Hygiene Data'!E137))="","",OFFSET('Hygiene Data'!$E$12,0,10*ROW('Hygiene Data'!E137)))</f>
        <v/>
      </c>
      <c r="DT143" s="297" t="str">
        <f ca="true">+IF(OFFSET('Hygiene Data'!$E$13,0,10*ROW('Hygiene Data'!E137))="","",OFFSET('Hygiene Data'!$E$13,0,10*ROW('Hygiene Data'!E137)))</f>
        <v/>
      </c>
      <c r="DU143" s="297" t="str">
        <f ca="true">+IF(OFFSET('Hygiene Data'!$F$11,0,10*ROW('Hygiene Data'!F137))="","",OFFSET('Hygiene Data'!$F$11,0,10*ROW('Hygiene Data'!F137)))</f>
        <v/>
      </c>
      <c r="DV143" s="297" t="str">
        <f ca="true">+IF(OFFSET('Hygiene Data'!$F$12,0,10*ROW('Hygiene Data'!F137))="","",OFFSET('Hygiene Data'!$F$12,0,10*ROW('Hygiene Data'!F137)))</f>
        <v/>
      </c>
      <c r="DW143" s="297" t="str">
        <f ca="true">+IF(OFFSET('Hygiene Data'!$F$13,0,10*ROW('Hygiene Data'!F137))="","",OFFSET('Hygiene Data'!$F$13,0,10*ROW('Hygiene Data'!F137)))</f>
        <v/>
      </c>
      <c r="DX143" s="297" t="str">
        <f ca="true">+IF(OFFSET('Hygiene Data'!$G$11,0,10*ROW('Hygiene Data'!G137))="","",OFFSET('Hygiene Data'!$G$11,0,10*ROW('Hygiene Data'!G137)))</f>
        <v/>
      </c>
      <c r="DY143" s="297" t="str">
        <f ca="true">+IF(OFFSET('Hygiene Data'!$G$12,0,10*ROW('Hygiene Data'!G137))="","",OFFSET('Hygiene Data'!$G$12,0,10*ROW('Hygiene Data'!G137)))</f>
        <v/>
      </c>
      <c r="DZ143" s="297" t="str">
        <f ca="true">+IF(OFFSET('Hygiene Data'!$G$13,0,10*ROW('Hygiene Data'!G137))="","",OFFSET('Hygiene Data'!$G$13,0,10*ROW('Hygiene Data'!G137)))</f>
        <v/>
      </c>
      <c r="EA143" s="297" t="str">
        <f ca="true">+IF(OFFSET('Hygiene Data'!$H$11,0,10*ROW('Hygiene Data'!H137))="","",OFFSET('Hygiene Data'!$H$11,0,10*ROW('Hygiene Data'!H137)))</f>
        <v/>
      </c>
      <c r="EB143" s="297" t="str">
        <f ca="true">+IF(OFFSET('Hygiene Data'!$H$12,0,10*ROW('Hygiene Data'!H137))="","",OFFSET('Hygiene Data'!$H$12,0,10*ROW('Hygiene Data'!H137)))</f>
        <v/>
      </c>
      <c r="EC143" s="297" t="str">
        <f ca="true">+IF(OFFSET('Hygiene Data'!$H$13,0,10*ROW('Hygiene Data'!H137))="","",OFFSET('Hygiene Data'!$H$13,0,10*ROW('Hygiene Data'!H137)))</f>
        <v/>
      </c>
      <c r="ED143" s="297" t="str">
        <f ca="true">+IF(OFFSET('Hygiene Data'!$I$11,0,10*ROW('Hygiene Data'!I137))="","",OFFSET('Hygiene Data'!$I$11,0,10*ROW('Hygiene Data'!I137)))</f>
        <v/>
      </c>
      <c r="EE143" s="297" t="str">
        <f ca="true">+IF(OFFSET('Hygiene Data'!$I$12,0,10*ROW('Hygiene Data'!I137))="","",OFFSET('Hygiene Data'!$I$12,0,10*ROW('Hygiene Data'!I137)))</f>
        <v/>
      </c>
      <c r="EF143" s="29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7"/>
      <c r="BS144" s="297" t="str">
        <f ca="true">+IF(OFFSET('Water Data'!$D$27,0,10*ROW('Water Data'!D138))="","",OFFSET('Water Data'!$D$27,0,10*ROW('Water Data'!D138)))</f>
        <v/>
      </c>
      <c r="BT144" s="297" t="str">
        <f ca="true">+IF(OFFSET('Water Data'!$D$28,0,10*ROW('Water Data'!D138))="","",OFFSET('Water Data'!$D$28,0,10*ROW('Water Data'!D138)))</f>
        <v/>
      </c>
      <c r="BU144" s="297" t="str">
        <f ca="true">+IF(OFFSET('Water Data'!$D$29,0,10*ROW('Water Data'!D138))="","",OFFSET('Water Data'!$D$29,0,10*ROW('Water Data'!D138)))</f>
        <v/>
      </c>
      <c r="BV144" s="297" t="str">
        <f ca="true">+IF(OFFSET('Water Data'!$E$27,0,10*ROW('Water Data'!E138))="","",OFFSET('Water Data'!$E$27,0,10*ROW('Water Data'!E138)))</f>
        <v/>
      </c>
      <c r="BW144" s="297" t="str">
        <f ca="true">+IF(OFFSET('Water Data'!$E$28,0,10*ROW('Water Data'!E138))="","",OFFSET('Water Data'!$E$28,0,10*ROW('Water Data'!E138)))</f>
        <v/>
      </c>
      <c r="BX144" s="297" t="str">
        <f ca="true">+IF(OFFSET('Water Data'!$E$29,0,10*ROW('Water Data'!E138))="","",OFFSET('Water Data'!$E$29,0,10*ROW('Water Data'!E138)))</f>
        <v/>
      </c>
      <c r="BY144" s="297" t="str">
        <f ca="true">+IF(OFFSET('Water Data'!$F$27,0,10*ROW('Water Data'!F138))="","",OFFSET('Water Data'!$F$27,0,10*ROW('Water Data'!F138)))</f>
        <v/>
      </c>
      <c r="BZ144" s="297" t="str">
        <f ca="true">+IF(OFFSET('Water Data'!$F$28,0,10*ROW('Water Data'!F138))="","",OFFSET('Water Data'!$F$28,0,10*ROW('Water Data'!F138)))</f>
        <v/>
      </c>
      <c r="CA144" s="297" t="str">
        <f ca="true">+IF(OFFSET('Water Data'!$F$29,0,10*ROW('Water Data'!F138))="","",OFFSET('Water Data'!$F$29,0,10*ROW('Water Data'!F138)))</f>
        <v/>
      </c>
      <c r="CB144" s="297" t="str">
        <f ca="true">+IF(OFFSET('Water Data'!$G$27,0,10*ROW('Water Data'!G138))="","",OFFSET('Water Data'!$G$27,0,10*ROW('Water Data'!G138)))</f>
        <v/>
      </c>
      <c r="CC144" s="297" t="str">
        <f ca="true">+IF(OFFSET('Water Data'!$G$28,0,10*ROW('Water Data'!G138))="","",OFFSET('Water Data'!$G$28,0,10*ROW('Water Data'!G138)))</f>
        <v/>
      </c>
      <c r="CD144" s="297" t="str">
        <f ca="true">+IF(OFFSET('Water Data'!$G$29,0,10*ROW('Water Data'!G138))="","",OFFSET('Water Data'!$G$29,0,10*ROW('Water Data'!G138)))</f>
        <v/>
      </c>
      <c r="CE144" s="297" t="str">
        <f ca="true">+IF(OFFSET('Water Data'!$H$27,0,10*ROW('Water Data'!H138))="","",OFFSET('Water Data'!$H$27,0,10*ROW('Water Data'!H138)))</f>
        <v/>
      </c>
      <c r="CF144" s="297" t="str">
        <f ca="true">+IF(OFFSET('Water Data'!$H$28,0,10*ROW('Water Data'!H138))="","",OFFSET('Water Data'!$H$28,0,10*ROW('Water Data'!H138)))</f>
        <v/>
      </c>
      <c r="CG144" s="297" t="str">
        <f ca="true">+IF(OFFSET('Water Data'!$H$29,0,10*ROW('Water Data'!H138))="","",OFFSET('Water Data'!$H$29,0,10*ROW('Water Data'!H138)))</f>
        <v/>
      </c>
      <c r="CH144" s="297" t="str">
        <f ca="true">+IF(OFFSET('Water Data'!$I$27,0,10*ROW('Water Data'!I138))="","",OFFSET('Water Data'!$I$27,0,10*ROW('Water Data'!I138)))</f>
        <v/>
      </c>
      <c r="CI144" s="297" t="str">
        <f ca="true">+IF(OFFSET('Water Data'!$I$28,0,10*ROW('Water Data'!I138))="","",OFFSET('Water Data'!$I$28,0,10*ROW('Water Data'!I138)))</f>
        <v/>
      </c>
      <c r="CJ144" s="297" t="str">
        <f ca="true">+IF(OFFSET('Water Data'!$I$29,0,10*ROW('Water Data'!I138))="","",OFFSET('Water Data'!$I$29,0,10*ROW('Water Data'!I138)))</f>
        <v/>
      </c>
      <c r="CK144" s="297" t="str">
        <f ca="true">+IF(OFFSET('Sanitation Data'!$D$28,0,10*ROW('Sanitation Data'!D138))="","",OFFSET('Sanitation Data'!$D$28,0,10*ROW('Sanitation Data'!D138)))</f>
        <v/>
      </c>
      <c r="CL144" s="297" t="str">
        <f ca="true">+IF(OFFSET('Sanitation Data'!$D$29,0,10*ROW('Sanitation Data'!D138))="","",OFFSET('Sanitation Data'!$D$29,0,10*ROW('Sanitation Data'!D138)))</f>
        <v/>
      </c>
      <c r="CM144" s="297" t="str">
        <f ca="true">+IF(OFFSET('Sanitation Data'!$D$30,0,10*ROW('Sanitation Data'!D138))="","",OFFSET('Sanitation Data'!$D$30,0,10*ROW('Sanitation Data'!D138)))</f>
        <v/>
      </c>
      <c r="CN144" s="297" t="str">
        <f ca="true">+IF(OFFSET('Sanitation Data'!$D$31,0,10*ROW('Sanitation Data'!D138))="","",OFFSET('Sanitation Data'!$D$31,0,10*ROW('Sanitation Data'!D138)))</f>
        <v/>
      </c>
      <c r="CO144" s="297" t="str">
        <f ca="true">+IF(OFFSET('Sanitation Data'!$D$32,0,10*ROW('Sanitation Data'!D138))="","",OFFSET('Sanitation Data'!$D$32,0,10*ROW('Sanitation Data'!D138)))</f>
        <v/>
      </c>
      <c r="CP144" s="297" t="str">
        <f ca="true">+IF(OFFSET('Sanitation Data'!$E$28,0,10*ROW('Sanitation Data'!E138))="","",OFFSET('Sanitation Data'!$E$28,0,10*ROW('Sanitation Data'!E138)))</f>
        <v/>
      </c>
      <c r="CQ144" s="297" t="str">
        <f ca="true">+IF(OFFSET('Sanitation Data'!$E$29,0,10*ROW('Sanitation Data'!E138))="","",OFFSET('Sanitation Data'!$E$29,0,10*ROW('Sanitation Data'!E138)))</f>
        <v/>
      </c>
      <c r="CR144" s="297" t="str">
        <f ca="true">+IF(OFFSET('Sanitation Data'!$E$30,0,10*ROW('Sanitation Data'!E138))="","",OFFSET('Sanitation Data'!$E$30,0,10*ROW('Sanitation Data'!E138)))</f>
        <v/>
      </c>
      <c r="CS144" s="297" t="str">
        <f ca="true">+IF(OFFSET('Sanitation Data'!$E$31,0,10*ROW('Sanitation Data'!E138))="","",OFFSET('Sanitation Data'!$E$31,0,10*ROW('Sanitation Data'!E138)))</f>
        <v/>
      </c>
      <c r="CT144" s="297" t="str">
        <f ca="true">+IF(OFFSET('Sanitation Data'!$E$32,0,10*ROW('Sanitation Data'!E138))="","",OFFSET('Sanitation Data'!$E$32,0,10*ROW('Sanitation Data'!E138)))</f>
        <v/>
      </c>
      <c r="CU144" s="297" t="str">
        <f ca="true">+IF(OFFSET('Sanitation Data'!$F$28,0,10*ROW('Sanitation Data'!F138))="","",OFFSET('Sanitation Data'!$F$28,0,10*ROW('Sanitation Data'!F138)))</f>
        <v/>
      </c>
      <c r="CV144" s="297" t="str">
        <f ca="true">+IF(OFFSET('Sanitation Data'!$F$29,0,10*ROW('Sanitation Data'!F138))="","",OFFSET('Sanitation Data'!$F$29,0,10*ROW('Sanitation Data'!F138)))</f>
        <v/>
      </c>
      <c r="CW144" s="297" t="str">
        <f ca="true">+IF(OFFSET('Sanitation Data'!$F$30,0,10*ROW('Sanitation Data'!F138))="","",OFFSET('Sanitation Data'!$F$30,0,10*ROW('Sanitation Data'!F138)))</f>
        <v/>
      </c>
      <c r="CX144" s="297" t="str">
        <f ca="true">+IF(OFFSET('Sanitation Data'!$F$31,0,10*ROW('Sanitation Data'!F138))="","",OFFSET('Sanitation Data'!$F$31,0,10*ROW('Sanitation Data'!F138)))</f>
        <v/>
      </c>
      <c r="CY144" s="297" t="str">
        <f ca="true">+IF(OFFSET('Sanitation Data'!$F$32,0,10*ROW('Sanitation Data'!F138))="","",OFFSET('Sanitation Data'!$F$32,0,10*ROW('Sanitation Data'!F138)))</f>
        <v/>
      </c>
      <c r="CZ144" s="297" t="str">
        <f ca="true">+IF(OFFSET('Sanitation Data'!$G$28,0,10*ROW('Sanitation Data'!G138))="","",OFFSET('Sanitation Data'!$G$28,0,10*ROW('Sanitation Data'!G138)))</f>
        <v/>
      </c>
      <c r="DA144" s="297" t="str">
        <f ca="true">+IF(OFFSET('Sanitation Data'!$G$29,0,10*ROW('Sanitation Data'!G138))="","",OFFSET('Sanitation Data'!$G$29,0,10*ROW('Sanitation Data'!G138)))</f>
        <v/>
      </c>
      <c r="DB144" s="297" t="str">
        <f ca="true">+IF(OFFSET('Sanitation Data'!$G$30,0,10*ROW('Sanitation Data'!G138))="","",OFFSET('Sanitation Data'!$G$30,0,10*ROW('Sanitation Data'!G138)))</f>
        <v/>
      </c>
      <c r="DC144" s="297" t="str">
        <f ca="true">+IF(OFFSET('Sanitation Data'!$G$31,0,10*ROW('Sanitation Data'!G138))="","",OFFSET('Sanitation Data'!$G$31,0,10*ROW('Sanitation Data'!G138)))</f>
        <v/>
      </c>
      <c r="DD144" s="297" t="str">
        <f ca="true">+IF(OFFSET('Sanitation Data'!$G$32,0,10*ROW('Sanitation Data'!G138))="","",OFFSET('Sanitation Data'!$G$32,0,10*ROW('Sanitation Data'!G138)))</f>
        <v/>
      </c>
      <c r="DE144" s="297" t="str">
        <f ca="true">+IF(OFFSET('Sanitation Data'!$H$28,0,10*ROW('Sanitation Data'!H138))="","",OFFSET('Sanitation Data'!$H$28,0,10*ROW('Sanitation Data'!H138)))</f>
        <v/>
      </c>
      <c r="DF144" s="297" t="str">
        <f ca="true">+IF(OFFSET('Sanitation Data'!$H$29,0,10*ROW('Sanitation Data'!H138))="","",OFFSET('Sanitation Data'!$H$29,0,10*ROW('Sanitation Data'!H138)))</f>
        <v/>
      </c>
      <c r="DG144" s="297" t="str">
        <f ca="true">+IF(OFFSET('Sanitation Data'!$H$30,0,10*ROW('Sanitation Data'!H138))="","",OFFSET('Sanitation Data'!$H$30,0,10*ROW('Sanitation Data'!H138)))</f>
        <v/>
      </c>
      <c r="DH144" s="297" t="str">
        <f ca="true">+IF(OFFSET('Sanitation Data'!$H$31,0,10*ROW('Sanitation Data'!H138))="","",OFFSET('Sanitation Data'!$H$31,0,10*ROW('Sanitation Data'!H138)))</f>
        <v/>
      </c>
      <c r="DI144" s="297" t="str">
        <f ca="true">+IF(OFFSET('Sanitation Data'!$H$32,0,10*ROW('Sanitation Data'!H138))="","",OFFSET('Sanitation Data'!$H$32,0,10*ROW('Sanitation Data'!H138)))</f>
        <v/>
      </c>
      <c r="DJ144" s="297" t="str">
        <f ca="true">+IF(OFFSET('Sanitation Data'!$I$28,0,10*ROW('Sanitation Data'!I138))="","",OFFSET('Sanitation Data'!$I$28,0,10*ROW('Sanitation Data'!I138)))</f>
        <v/>
      </c>
      <c r="DK144" s="297" t="str">
        <f ca="true">+IF(OFFSET('Sanitation Data'!$I$29,0,10*ROW('Sanitation Data'!I138))="","",OFFSET('Sanitation Data'!$I$29,0,10*ROW('Sanitation Data'!I138)))</f>
        <v/>
      </c>
      <c r="DL144" s="297" t="str">
        <f ca="true">+IF(OFFSET('Sanitation Data'!$I$30,0,10*ROW('Sanitation Data'!I138))="","",OFFSET('Sanitation Data'!$I$30,0,10*ROW('Sanitation Data'!I138)))</f>
        <v/>
      </c>
      <c r="DM144" s="297" t="str">
        <f ca="true">+IF(OFFSET('Sanitation Data'!$I$31,0,10*ROW('Sanitation Data'!I138))="","",OFFSET('Sanitation Data'!$I$31,0,10*ROW('Sanitation Data'!I138)))</f>
        <v/>
      </c>
      <c r="DN144" s="297" t="str">
        <f ca="true">+IF(OFFSET('Sanitation Data'!$I$32,0,10*ROW('Sanitation Data'!I138))="","",OFFSET('Sanitation Data'!$I$32,0,10*ROW('Sanitation Data'!I138)))</f>
        <v/>
      </c>
      <c r="DO144" s="297" t="str">
        <f ca="true">+IF(OFFSET('Hygiene Data'!$D$11,0,10*ROW('Hygiene Data'!D138))="","",OFFSET('Hygiene Data'!$D$11,0,10*ROW('Hygiene Data'!D138)))</f>
        <v/>
      </c>
      <c r="DP144" s="297" t="str">
        <f ca="true">+IF(OFFSET('Hygiene Data'!$D$12,0,10*ROW('Hygiene Data'!D138))="","",OFFSET('Hygiene Data'!$D$12,0,10*ROW('Hygiene Data'!D138)))</f>
        <v/>
      </c>
      <c r="DQ144" s="297" t="str">
        <f ca="true">+IF(OFFSET('Hygiene Data'!$D$13,0,10*ROW('Hygiene Data'!D138))="","",OFFSET('Hygiene Data'!$D$13,0,10*ROW('Hygiene Data'!D138)))</f>
        <v/>
      </c>
      <c r="DR144" s="297" t="str">
        <f ca="true">+IF(OFFSET('Hygiene Data'!$E$11,0,10*ROW('Hygiene Data'!E138))="","",OFFSET('Hygiene Data'!$E$11,0,10*ROW('Hygiene Data'!E138)))</f>
        <v/>
      </c>
      <c r="DS144" s="297" t="str">
        <f ca="true">+IF(OFFSET('Hygiene Data'!$E$12,0,10*ROW('Hygiene Data'!E138))="","",OFFSET('Hygiene Data'!$E$12,0,10*ROW('Hygiene Data'!E138)))</f>
        <v/>
      </c>
      <c r="DT144" s="297" t="str">
        <f ca="true">+IF(OFFSET('Hygiene Data'!$E$13,0,10*ROW('Hygiene Data'!E138))="","",OFFSET('Hygiene Data'!$E$13,0,10*ROW('Hygiene Data'!E138)))</f>
        <v/>
      </c>
      <c r="DU144" s="297" t="str">
        <f ca="true">+IF(OFFSET('Hygiene Data'!$F$11,0,10*ROW('Hygiene Data'!F138))="","",OFFSET('Hygiene Data'!$F$11,0,10*ROW('Hygiene Data'!F138)))</f>
        <v/>
      </c>
      <c r="DV144" s="297" t="str">
        <f ca="true">+IF(OFFSET('Hygiene Data'!$F$12,0,10*ROW('Hygiene Data'!F138))="","",OFFSET('Hygiene Data'!$F$12,0,10*ROW('Hygiene Data'!F138)))</f>
        <v/>
      </c>
      <c r="DW144" s="297" t="str">
        <f ca="true">+IF(OFFSET('Hygiene Data'!$F$13,0,10*ROW('Hygiene Data'!F138))="","",OFFSET('Hygiene Data'!$F$13,0,10*ROW('Hygiene Data'!F138)))</f>
        <v/>
      </c>
      <c r="DX144" s="297" t="str">
        <f ca="true">+IF(OFFSET('Hygiene Data'!$G$11,0,10*ROW('Hygiene Data'!G138))="","",OFFSET('Hygiene Data'!$G$11,0,10*ROW('Hygiene Data'!G138)))</f>
        <v/>
      </c>
      <c r="DY144" s="297" t="str">
        <f ca="true">+IF(OFFSET('Hygiene Data'!$G$12,0,10*ROW('Hygiene Data'!G138))="","",OFFSET('Hygiene Data'!$G$12,0,10*ROW('Hygiene Data'!G138)))</f>
        <v/>
      </c>
      <c r="DZ144" s="297" t="str">
        <f ca="true">+IF(OFFSET('Hygiene Data'!$G$13,0,10*ROW('Hygiene Data'!G138))="","",OFFSET('Hygiene Data'!$G$13,0,10*ROW('Hygiene Data'!G138)))</f>
        <v/>
      </c>
      <c r="EA144" s="297" t="str">
        <f ca="true">+IF(OFFSET('Hygiene Data'!$H$11,0,10*ROW('Hygiene Data'!H138))="","",OFFSET('Hygiene Data'!$H$11,0,10*ROW('Hygiene Data'!H138)))</f>
        <v/>
      </c>
      <c r="EB144" s="297" t="str">
        <f ca="true">+IF(OFFSET('Hygiene Data'!$H$12,0,10*ROW('Hygiene Data'!H138))="","",OFFSET('Hygiene Data'!$H$12,0,10*ROW('Hygiene Data'!H138)))</f>
        <v/>
      </c>
      <c r="EC144" s="297" t="str">
        <f ca="true">+IF(OFFSET('Hygiene Data'!$H$13,0,10*ROW('Hygiene Data'!H138))="","",OFFSET('Hygiene Data'!$H$13,0,10*ROW('Hygiene Data'!H138)))</f>
        <v/>
      </c>
      <c r="ED144" s="297" t="str">
        <f ca="true">+IF(OFFSET('Hygiene Data'!$I$11,0,10*ROW('Hygiene Data'!I138))="","",OFFSET('Hygiene Data'!$I$11,0,10*ROW('Hygiene Data'!I138)))</f>
        <v/>
      </c>
      <c r="EE144" s="297" t="str">
        <f ca="true">+IF(OFFSET('Hygiene Data'!$I$12,0,10*ROW('Hygiene Data'!I138))="","",OFFSET('Hygiene Data'!$I$12,0,10*ROW('Hygiene Data'!I138)))</f>
        <v/>
      </c>
      <c r="EF144" s="29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7"/>
      <c r="BS145" s="297" t="str">
        <f ca="true">+IF(OFFSET('Water Data'!$D$27,0,10*ROW('Water Data'!D139))="","",OFFSET('Water Data'!$D$27,0,10*ROW('Water Data'!D139)))</f>
        <v/>
      </c>
      <c r="BT145" s="297" t="str">
        <f ca="true">+IF(OFFSET('Water Data'!$D$28,0,10*ROW('Water Data'!D139))="","",OFFSET('Water Data'!$D$28,0,10*ROW('Water Data'!D139)))</f>
        <v/>
      </c>
      <c r="BU145" s="297" t="str">
        <f ca="true">+IF(OFFSET('Water Data'!$D$29,0,10*ROW('Water Data'!D139))="","",OFFSET('Water Data'!$D$29,0,10*ROW('Water Data'!D139)))</f>
        <v/>
      </c>
      <c r="BV145" s="297" t="str">
        <f ca="true">+IF(OFFSET('Water Data'!$E$27,0,10*ROW('Water Data'!E139))="","",OFFSET('Water Data'!$E$27,0,10*ROW('Water Data'!E139)))</f>
        <v/>
      </c>
      <c r="BW145" s="297" t="str">
        <f ca="true">+IF(OFFSET('Water Data'!$E$28,0,10*ROW('Water Data'!E139))="","",OFFSET('Water Data'!$E$28,0,10*ROW('Water Data'!E139)))</f>
        <v/>
      </c>
      <c r="BX145" s="297" t="str">
        <f ca="true">+IF(OFFSET('Water Data'!$E$29,0,10*ROW('Water Data'!E139))="","",OFFSET('Water Data'!$E$29,0,10*ROW('Water Data'!E139)))</f>
        <v/>
      </c>
      <c r="BY145" s="297" t="str">
        <f ca="true">+IF(OFFSET('Water Data'!$F$27,0,10*ROW('Water Data'!F139))="","",OFFSET('Water Data'!$F$27,0,10*ROW('Water Data'!F139)))</f>
        <v/>
      </c>
      <c r="BZ145" s="297" t="str">
        <f ca="true">+IF(OFFSET('Water Data'!$F$28,0,10*ROW('Water Data'!F139))="","",OFFSET('Water Data'!$F$28,0,10*ROW('Water Data'!F139)))</f>
        <v/>
      </c>
      <c r="CA145" s="297" t="str">
        <f ca="true">+IF(OFFSET('Water Data'!$F$29,0,10*ROW('Water Data'!F139))="","",OFFSET('Water Data'!$F$29,0,10*ROW('Water Data'!F139)))</f>
        <v/>
      </c>
      <c r="CB145" s="297" t="str">
        <f ca="true">+IF(OFFSET('Water Data'!$G$27,0,10*ROW('Water Data'!G139))="","",OFFSET('Water Data'!$G$27,0,10*ROW('Water Data'!G139)))</f>
        <v/>
      </c>
      <c r="CC145" s="297" t="str">
        <f ca="true">+IF(OFFSET('Water Data'!$G$28,0,10*ROW('Water Data'!G139))="","",OFFSET('Water Data'!$G$28,0,10*ROW('Water Data'!G139)))</f>
        <v/>
      </c>
      <c r="CD145" s="297" t="str">
        <f ca="true">+IF(OFFSET('Water Data'!$G$29,0,10*ROW('Water Data'!G139))="","",OFFSET('Water Data'!$G$29,0,10*ROW('Water Data'!G139)))</f>
        <v/>
      </c>
      <c r="CE145" s="297" t="str">
        <f ca="true">+IF(OFFSET('Water Data'!$H$27,0,10*ROW('Water Data'!H139))="","",OFFSET('Water Data'!$H$27,0,10*ROW('Water Data'!H139)))</f>
        <v/>
      </c>
      <c r="CF145" s="297" t="str">
        <f ca="true">+IF(OFFSET('Water Data'!$H$28,0,10*ROW('Water Data'!H139))="","",OFFSET('Water Data'!$H$28,0,10*ROW('Water Data'!H139)))</f>
        <v/>
      </c>
      <c r="CG145" s="297" t="str">
        <f ca="true">+IF(OFFSET('Water Data'!$H$29,0,10*ROW('Water Data'!H139))="","",OFFSET('Water Data'!$H$29,0,10*ROW('Water Data'!H139)))</f>
        <v/>
      </c>
      <c r="CH145" s="297" t="str">
        <f ca="true">+IF(OFFSET('Water Data'!$I$27,0,10*ROW('Water Data'!I139))="","",OFFSET('Water Data'!$I$27,0,10*ROW('Water Data'!I139)))</f>
        <v/>
      </c>
      <c r="CI145" s="297" t="str">
        <f ca="true">+IF(OFFSET('Water Data'!$I$28,0,10*ROW('Water Data'!I139))="","",OFFSET('Water Data'!$I$28,0,10*ROW('Water Data'!I139)))</f>
        <v/>
      </c>
      <c r="CJ145" s="297" t="str">
        <f ca="true">+IF(OFFSET('Water Data'!$I$29,0,10*ROW('Water Data'!I139))="","",OFFSET('Water Data'!$I$29,0,10*ROW('Water Data'!I139)))</f>
        <v/>
      </c>
      <c r="CK145" s="297" t="str">
        <f ca="true">+IF(OFFSET('Sanitation Data'!$D$28,0,10*ROW('Sanitation Data'!D139))="","",OFFSET('Sanitation Data'!$D$28,0,10*ROW('Sanitation Data'!D139)))</f>
        <v/>
      </c>
      <c r="CL145" s="297" t="str">
        <f ca="true">+IF(OFFSET('Sanitation Data'!$D$29,0,10*ROW('Sanitation Data'!D139))="","",OFFSET('Sanitation Data'!$D$29,0,10*ROW('Sanitation Data'!D139)))</f>
        <v/>
      </c>
      <c r="CM145" s="297" t="str">
        <f ca="true">+IF(OFFSET('Sanitation Data'!$D$30,0,10*ROW('Sanitation Data'!D139))="","",OFFSET('Sanitation Data'!$D$30,0,10*ROW('Sanitation Data'!D139)))</f>
        <v/>
      </c>
      <c r="CN145" s="297" t="str">
        <f ca="true">+IF(OFFSET('Sanitation Data'!$D$31,0,10*ROW('Sanitation Data'!D139))="","",OFFSET('Sanitation Data'!$D$31,0,10*ROW('Sanitation Data'!D139)))</f>
        <v/>
      </c>
      <c r="CO145" s="297" t="str">
        <f ca="true">+IF(OFFSET('Sanitation Data'!$D$32,0,10*ROW('Sanitation Data'!D139))="","",OFFSET('Sanitation Data'!$D$32,0,10*ROW('Sanitation Data'!D139)))</f>
        <v/>
      </c>
      <c r="CP145" s="297" t="str">
        <f ca="true">+IF(OFFSET('Sanitation Data'!$E$28,0,10*ROW('Sanitation Data'!E139))="","",OFFSET('Sanitation Data'!$E$28,0,10*ROW('Sanitation Data'!E139)))</f>
        <v/>
      </c>
      <c r="CQ145" s="297" t="str">
        <f ca="true">+IF(OFFSET('Sanitation Data'!$E$29,0,10*ROW('Sanitation Data'!E139))="","",OFFSET('Sanitation Data'!$E$29,0,10*ROW('Sanitation Data'!E139)))</f>
        <v/>
      </c>
      <c r="CR145" s="297" t="str">
        <f ca="true">+IF(OFFSET('Sanitation Data'!$E$30,0,10*ROW('Sanitation Data'!E139))="","",OFFSET('Sanitation Data'!$E$30,0,10*ROW('Sanitation Data'!E139)))</f>
        <v/>
      </c>
      <c r="CS145" s="297" t="str">
        <f ca="true">+IF(OFFSET('Sanitation Data'!$E$31,0,10*ROW('Sanitation Data'!E139))="","",OFFSET('Sanitation Data'!$E$31,0,10*ROW('Sanitation Data'!E139)))</f>
        <v/>
      </c>
      <c r="CT145" s="297" t="str">
        <f ca="true">+IF(OFFSET('Sanitation Data'!$E$32,0,10*ROW('Sanitation Data'!E139))="","",OFFSET('Sanitation Data'!$E$32,0,10*ROW('Sanitation Data'!E139)))</f>
        <v/>
      </c>
      <c r="CU145" s="297" t="str">
        <f ca="true">+IF(OFFSET('Sanitation Data'!$F$28,0,10*ROW('Sanitation Data'!F139))="","",OFFSET('Sanitation Data'!$F$28,0,10*ROW('Sanitation Data'!F139)))</f>
        <v/>
      </c>
      <c r="CV145" s="297" t="str">
        <f ca="true">+IF(OFFSET('Sanitation Data'!$F$29,0,10*ROW('Sanitation Data'!F139))="","",OFFSET('Sanitation Data'!$F$29,0,10*ROW('Sanitation Data'!F139)))</f>
        <v/>
      </c>
      <c r="CW145" s="297" t="str">
        <f ca="true">+IF(OFFSET('Sanitation Data'!$F$30,0,10*ROW('Sanitation Data'!F139))="","",OFFSET('Sanitation Data'!$F$30,0,10*ROW('Sanitation Data'!F139)))</f>
        <v/>
      </c>
      <c r="CX145" s="297" t="str">
        <f ca="true">+IF(OFFSET('Sanitation Data'!$F$31,0,10*ROW('Sanitation Data'!F139))="","",OFFSET('Sanitation Data'!$F$31,0,10*ROW('Sanitation Data'!F139)))</f>
        <v/>
      </c>
      <c r="CY145" s="297" t="str">
        <f ca="true">+IF(OFFSET('Sanitation Data'!$F$32,0,10*ROW('Sanitation Data'!F139))="","",OFFSET('Sanitation Data'!$F$32,0,10*ROW('Sanitation Data'!F139)))</f>
        <v/>
      </c>
      <c r="CZ145" s="297" t="str">
        <f ca="true">+IF(OFFSET('Sanitation Data'!$G$28,0,10*ROW('Sanitation Data'!G139))="","",OFFSET('Sanitation Data'!$G$28,0,10*ROW('Sanitation Data'!G139)))</f>
        <v/>
      </c>
      <c r="DA145" s="297" t="str">
        <f ca="true">+IF(OFFSET('Sanitation Data'!$G$29,0,10*ROW('Sanitation Data'!G139))="","",OFFSET('Sanitation Data'!$G$29,0,10*ROW('Sanitation Data'!G139)))</f>
        <v/>
      </c>
      <c r="DB145" s="297" t="str">
        <f ca="true">+IF(OFFSET('Sanitation Data'!$G$30,0,10*ROW('Sanitation Data'!G139))="","",OFFSET('Sanitation Data'!$G$30,0,10*ROW('Sanitation Data'!G139)))</f>
        <v/>
      </c>
      <c r="DC145" s="297" t="str">
        <f ca="true">+IF(OFFSET('Sanitation Data'!$G$31,0,10*ROW('Sanitation Data'!G139))="","",OFFSET('Sanitation Data'!$G$31,0,10*ROW('Sanitation Data'!G139)))</f>
        <v/>
      </c>
      <c r="DD145" s="297" t="str">
        <f ca="true">+IF(OFFSET('Sanitation Data'!$G$32,0,10*ROW('Sanitation Data'!G139))="","",OFFSET('Sanitation Data'!$G$32,0,10*ROW('Sanitation Data'!G139)))</f>
        <v/>
      </c>
      <c r="DE145" s="297" t="str">
        <f ca="true">+IF(OFFSET('Sanitation Data'!$H$28,0,10*ROW('Sanitation Data'!H139))="","",OFFSET('Sanitation Data'!$H$28,0,10*ROW('Sanitation Data'!H139)))</f>
        <v/>
      </c>
      <c r="DF145" s="297" t="str">
        <f ca="true">+IF(OFFSET('Sanitation Data'!$H$29,0,10*ROW('Sanitation Data'!H139))="","",OFFSET('Sanitation Data'!$H$29,0,10*ROW('Sanitation Data'!H139)))</f>
        <v/>
      </c>
      <c r="DG145" s="297" t="str">
        <f ca="true">+IF(OFFSET('Sanitation Data'!$H$30,0,10*ROW('Sanitation Data'!H139))="","",OFFSET('Sanitation Data'!$H$30,0,10*ROW('Sanitation Data'!H139)))</f>
        <v/>
      </c>
      <c r="DH145" s="297" t="str">
        <f ca="true">+IF(OFFSET('Sanitation Data'!$H$31,0,10*ROW('Sanitation Data'!H139))="","",OFFSET('Sanitation Data'!$H$31,0,10*ROW('Sanitation Data'!H139)))</f>
        <v/>
      </c>
      <c r="DI145" s="297" t="str">
        <f ca="true">+IF(OFFSET('Sanitation Data'!$H$32,0,10*ROW('Sanitation Data'!H139))="","",OFFSET('Sanitation Data'!$H$32,0,10*ROW('Sanitation Data'!H139)))</f>
        <v/>
      </c>
      <c r="DJ145" s="297" t="str">
        <f ca="true">+IF(OFFSET('Sanitation Data'!$I$28,0,10*ROW('Sanitation Data'!I139))="","",OFFSET('Sanitation Data'!$I$28,0,10*ROW('Sanitation Data'!I139)))</f>
        <v/>
      </c>
      <c r="DK145" s="297" t="str">
        <f ca="true">+IF(OFFSET('Sanitation Data'!$I$29,0,10*ROW('Sanitation Data'!I139))="","",OFFSET('Sanitation Data'!$I$29,0,10*ROW('Sanitation Data'!I139)))</f>
        <v/>
      </c>
      <c r="DL145" s="297" t="str">
        <f ca="true">+IF(OFFSET('Sanitation Data'!$I$30,0,10*ROW('Sanitation Data'!I139))="","",OFFSET('Sanitation Data'!$I$30,0,10*ROW('Sanitation Data'!I139)))</f>
        <v/>
      </c>
      <c r="DM145" s="297" t="str">
        <f ca="true">+IF(OFFSET('Sanitation Data'!$I$31,0,10*ROW('Sanitation Data'!I139))="","",OFFSET('Sanitation Data'!$I$31,0,10*ROW('Sanitation Data'!I139)))</f>
        <v/>
      </c>
      <c r="DN145" s="297" t="str">
        <f ca="true">+IF(OFFSET('Sanitation Data'!$I$32,0,10*ROW('Sanitation Data'!I139))="","",OFFSET('Sanitation Data'!$I$32,0,10*ROW('Sanitation Data'!I139)))</f>
        <v/>
      </c>
      <c r="DO145" s="297" t="str">
        <f ca="true">+IF(OFFSET('Hygiene Data'!$D$11,0,10*ROW('Hygiene Data'!D139))="","",OFFSET('Hygiene Data'!$D$11,0,10*ROW('Hygiene Data'!D139)))</f>
        <v/>
      </c>
      <c r="DP145" s="297" t="str">
        <f ca="true">+IF(OFFSET('Hygiene Data'!$D$12,0,10*ROW('Hygiene Data'!D139))="","",OFFSET('Hygiene Data'!$D$12,0,10*ROW('Hygiene Data'!D139)))</f>
        <v/>
      </c>
      <c r="DQ145" s="297" t="str">
        <f ca="true">+IF(OFFSET('Hygiene Data'!$D$13,0,10*ROW('Hygiene Data'!D139))="","",OFFSET('Hygiene Data'!$D$13,0,10*ROW('Hygiene Data'!D139)))</f>
        <v/>
      </c>
      <c r="DR145" s="297" t="str">
        <f ca="true">+IF(OFFSET('Hygiene Data'!$E$11,0,10*ROW('Hygiene Data'!E139))="","",OFFSET('Hygiene Data'!$E$11,0,10*ROW('Hygiene Data'!E139)))</f>
        <v/>
      </c>
      <c r="DS145" s="297" t="str">
        <f ca="true">+IF(OFFSET('Hygiene Data'!$E$12,0,10*ROW('Hygiene Data'!E139))="","",OFFSET('Hygiene Data'!$E$12,0,10*ROW('Hygiene Data'!E139)))</f>
        <v/>
      </c>
      <c r="DT145" s="297" t="str">
        <f ca="true">+IF(OFFSET('Hygiene Data'!$E$13,0,10*ROW('Hygiene Data'!E139))="","",OFFSET('Hygiene Data'!$E$13,0,10*ROW('Hygiene Data'!E139)))</f>
        <v/>
      </c>
      <c r="DU145" s="297" t="str">
        <f ca="true">+IF(OFFSET('Hygiene Data'!$F$11,0,10*ROW('Hygiene Data'!F139))="","",OFFSET('Hygiene Data'!$F$11,0,10*ROW('Hygiene Data'!F139)))</f>
        <v/>
      </c>
      <c r="DV145" s="297" t="str">
        <f ca="true">+IF(OFFSET('Hygiene Data'!$F$12,0,10*ROW('Hygiene Data'!F139))="","",OFFSET('Hygiene Data'!$F$12,0,10*ROW('Hygiene Data'!F139)))</f>
        <v/>
      </c>
      <c r="DW145" s="297" t="str">
        <f ca="true">+IF(OFFSET('Hygiene Data'!$F$13,0,10*ROW('Hygiene Data'!F139))="","",OFFSET('Hygiene Data'!$F$13,0,10*ROW('Hygiene Data'!F139)))</f>
        <v/>
      </c>
      <c r="DX145" s="297" t="str">
        <f ca="true">+IF(OFFSET('Hygiene Data'!$G$11,0,10*ROW('Hygiene Data'!G139))="","",OFFSET('Hygiene Data'!$G$11,0,10*ROW('Hygiene Data'!G139)))</f>
        <v/>
      </c>
      <c r="DY145" s="297" t="str">
        <f ca="true">+IF(OFFSET('Hygiene Data'!$G$12,0,10*ROW('Hygiene Data'!G139))="","",OFFSET('Hygiene Data'!$G$12,0,10*ROW('Hygiene Data'!G139)))</f>
        <v/>
      </c>
      <c r="DZ145" s="297" t="str">
        <f ca="true">+IF(OFFSET('Hygiene Data'!$G$13,0,10*ROW('Hygiene Data'!G139))="","",OFFSET('Hygiene Data'!$G$13,0,10*ROW('Hygiene Data'!G139)))</f>
        <v/>
      </c>
      <c r="EA145" s="297" t="str">
        <f ca="true">+IF(OFFSET('Hygiene Data'!$H$11,0,10*ROW('Hygiene Data'!H139))="","",OFFSET('Hygiene Data'!$H$11,0,10*ROW('Hygiene Data'!H139)))</f>
        <v/>
      </c>
      <c r="EB145" s="297" t="str">
        <f ca="true">+IF(OFFSET('Hygiene Data'!$H$12,0,10*ROW('Hygiene Data'!H139))="","",OFFSET('Hygiene Data'!$H$12,0,10*ROW('Hygiene Data'!H139)))</f>
        <v/>
      </c>
      <c r="EC145" s="297" t="str">
        <f ca="true">+IF(OFFSET('Hygiene Data'!$H$13,0,10*ROW('Hygiene Data'!H139))="","",OFFSET('Hygiene Data'!$H$13,0,10*ROW('Hygiene Data'!H139)))</f>
        <v/>
      </c>
      <c r="ED145" s="297" t="str">
        <f ca="true">+IF(OFFSET('Hygiene Data'!$I$11,0,10*ROW('Hygiene Data'!I139))="","",OFFSET('Hygiene Data'!$I$11,0,10*ROW('Hygiene Data'!I139)))</f>
        <v/>
      </c>
      <c r="EE145" s="297" t="str">
        <f ca="true">+IF(OFFSET('Hygiene Data'!$I$12,0,10*ROW('Hygiene Data'!I139))="","",OFFSET('Hygiene Data'!$I$12,0,10*ROW('Hygiene Data'!I139)))</f>
        <v/>
      </c>
      <c r="EF145" s="29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7"/>
      <c r="BS146" s="297" t="str">
        <f ca="true">+IF(OFFSET('Water Data'!$D$27,0,10*ROW('Water Data'!D140))="","",OFFSET('Water Data'!$D$27,0,10*ROW('Water Data'!D140)))</f>
        <v/>
      </c>
      <c r="BT146" s="297" t="str">
        <f ca="true">+IF(OFFSET('Water Data'!$D$28,0,10*ROW('Water Data'!D140))="","",OFFSET('Water Data'!$D$28,0,10*ROW('Water Data'!D140)))</f>
        <v/>
      </c>
      <c r="BU146" s="297" t="str">
        <f ca="true">+IF(OFFSET('Water Data'!$D$29,0,10*ROW('Water Data'!D140))="","",OFFSET('Water Data'!$D$29,0,10*ROW('Water Data'!D140)))</f>
        <v/>
      </c>
      <c r="BV146" s="297" t="str">
        <f ca="true">+IF(OFFSET('Water Data'!$E$27,0,10*ROW('Water Data'!E140))="","",OFFSET('Water Data'!$E$27,0,10*ROW('Water Data'!E140)))</f>
        <v/>
      </c>
      <c r="BW146" s="297" t="str">
        <f ca="true">+IF(OFFSET('Water Data'!$E$28,0,10*ROW('Water Data'!E140))="","",OFFSET('Water Data'!$E$28,0,10*ROW('Water Data'!E140)))</f>
        <v/>
      </c>
      <c r="BX146" s="297" t="str">
        <f ca="true">+IF(OFFSET('Water Data'!$E$29,0,10*ROW('Water Data'!E140))="","",OFFSET('Water Data'!$E$29,0,10*ROW('Water Data'!E140)))</f>
        <v/>
      </c>
      <c r="BY146" s="297" t="str">
        <f ca="true">+IF(OFFSET('Water Data'!$F$27,0,10*ROW('Water Data'!F140))="","",OFFSET('Water Data'!$F$27,0,10*ROW('Water Data'!F140)))</f>
        <v/>
      </c>
      <c r="BZ146" s="297" t="str">
        <f ca="true">+IF(OFFSET('Water Data'!$F$28,0,10*ROW('Water Data'!F140))="","",OFFSET('Water Data'!$F$28,0,10*ROW('Water Data'!F140)))</f>
        <v/>
      </c>
      <c r="CA146" s="297" t="str">
        <f ca="true">+IF(OFFSET('Water Data'!$F$29,0,10*ROW('Water Data'!F140))="","",OFFSET('Water Data'!$F$29,0,10*ROW('Water Data'!F140)))</f>
        <v/>
      </c>
      <c r="CB146" s="297" t="str">
        <f ca="true">+IF(OFFSET('Water Data'!$G$27,0,10*ROW('Water Data'!G140))="","",OFFSET('Water Data'!$G$27,0,10*ROW('Water Data'!G140)))</f>
        <v/>
      </c>
      <c r="CC146" s="297" t="str">
        <f ca="true">+IF(OFFSET('Water Data'!$G$28,0,10*ROW('Water Data'!G140))="","",OFFSET('Water Data'!$G$28,0,10*ROW('Water Data'!G140)))</f>
        <v/>
      </c>
      <c r="CD146" s="297" t="str">
        <f ca="true">+IF(OFFSET('Water Data'!$G$29,0,10*ROW('Water Data'!G140))="","",OFFSET('Water Data'!$G$29,0,10*ROW('Water Data'!G140)))</f>
        <v/>
      </c>
      <c r="CE146" s="297" t="str">
        <f ca="true">+IF(OFFSET('Water Data'!$H$27,0,10*ROW('Water Data'!H140))="","",OFFSET('Water Data'!$H$27,0,10*ROW('Water Data'!H140)))</f>
        <v/>
      </c>
      <c r="CF146" s="297" t="str">
        <f ca="true">+IF(OFFSET('Water Data'!$H$28,0,10*ROW('Water Data'!H140))="","",OFFSET('Water Data'!$H$28,0,10*ROW('Water Data'!H140)))</f>
        <v/>
      </c>
      <c r="CG146" s="297" t="str">
        <f ca="true">+IF(OFFSET('Water Data'!$H$29,0,10*ROW('Water Data'!H140))="","",OFFSET('Water Data'!$H$29,0,10*ROW('Water Data'!H140)))</f>
        <v/>
      </c>
      <c r="CH146" s="297" t="str">
        <f ca="true">+IF(OFFSET('Water Data'!$I$27,0,10*ROW('Water Data'!I140))="","",OFFSET('Water Data'!$I$27,0,10*ROW('Water Data'!I140)))</f>
        <v/>
      </c>
      <c r="CI146" s="297" t="str">
        <f ca="true">+IF(OFFSET('Water Data'!$I$28,0,10*ROW('Water Data'!I140))="","",OFFSET('Water Data'!$I$28,0,10*ROW('Water Data'!I140)))</f>
        <v/>
      </c>
      <c r="CJ146" s="297" t="str">
        <f ca="true">+IF(OFFSET('Water Data'!$I$29,0,10*ROW('Water Data'!I140))="","",OFFSET('Water Data'!$I$29,0,10*ROW('Water Data'!I140)))</f>
        <v/>
      </c>
      <c r="CK146" s="297" t="str">
        <f ca="true">+IF(OFFSET('Sanitation Data'!$D$28,0,10*ROW('Sanitation Data'!D140))="","",OFFSET('Sanitation Data'!$D$28,0,10*ROW('Sanitation Data'!D140)))</f>
        <v/>
      </c>
      <c r="CL146" s="297" t="str">
        <f ca="true">+IF(OFFSET('Sanitation Data'!$D$29,0,10*ROW('Sanitation Data'!D140))="","",OFFSET('Sanitation Data'!$D$29,0,10*ROW('Sanitation Data'!D140)))</f>
        <v/>
      </c>
      <c r="CM146" s="297" t="str">
        <f ca="true">+IF(OFFSET('Sanitation Data'!$D$30,0,10*ROW('Sanitation Data'!D140))="","",OFFSET('Sanitation Data'!$D$30,0,10*ROW('Sanitation Data'!D140)))</f>
        <v/>
      </c>
      <c r="CN146" s="297" t="str">
        <f ca="true">+IF(OFFSET('Sanitation Data'!$D$31,0,10*ROW('Sanitation Data'!D140))="","",OFFSET('Sanitation Data'!$D$31,0,10*ROW('Sanitation Data'!D140)))</f>
        <v/>
      </c>
      <c r="CO146" s="297" t="str">
        <f ca="true">+IF(OFFSET('Sanitation Data'!$D$32,0,10*ROW('Sanitation Data'!D140))="","",OFFSET('Sanitation Data'!$D$32,0,10*ROW('Sanitation Data'!D140)))</f>
        <v/>
      </c>
      <c r="CP146" s="297" t="str">
        <f ca="true">+IF(OFFSET('Sanitation Data'!$E$28,0,10*ROW('Sanitation Data'!E140))="","",OFFSET('Sanitation Data'!$E$28,0,10*ROW('Sanitation Data'!E140)))</f>
        <v/>
      </c>
      <c r="CQ146" s="297" t="str">
        <f ca="true">+IF(OFFSET('Sanitation Data'!$E$29,0,10*ROW('Sanitation Data'!E140))="","",OFFSET('Sanitation Data'!$E$29,0,10*ROW('Sanitation Data'!E140)))</f>
        <v/>
      </c>
      <c r="CR146" s="297" t="str">
        <f ca="true">+IF(OFFSET('Sanitation Data'!$E$30,0,10*ROW('Sanitation Data'!E140))="","",OFFSET('Sanitation Data'!$E$30,0,10*ROW('Sanitation Data'!E140)))</f>
        <v/>
      </c>
      <c r="CS146" s="297" t="str">
        <f ca="true">+IF(OFFSET('Sanitation Data'!$E$31,0,10*ROW('Sanitation Data'!E140))="","",OFFSET('Sanitation Data'!$E$31,0,10*ROW('Sanitation Data'!E140)))</f>
        <v/>
      </c>
      <c r="CT146" s="297" t="str">
        <f ca="true">+IF(OFFSET('Sanitation Data'!$E$32,0,10*ROW('Sanitation Data'!E140))="","",OFFSET('Sanitation Data'!$E$32,0,10*ROW('Sanitation Data'!E140)))</f>
        <v/>
      </c>
      <c r="CU146" s="297" t="str">
        <f ca="true">+IF(OFFSET('Sanitation Data'!$F$28,0,10*ROW('Sanitation Data'!F140))="","",OFFSET('Sanitation Data'!$F$28,0,10*ROW('Sanitation Data'!F140)))</f>
        <v/>
      </c>
      <c r="CV146" s="297" t="str">
        <f ca="true">+IF(OFFSET('Sanitation Data'!$F$29,0,10*ROW('Sanitation Data'!F140))="","",OFFSET('Sanitation Data'!$F$29,0,10*ROW('Sanitation Data'!F140)))</f>
        <v/>
      </c>
      <c r="CW146" s="297" t="str">
        <f ca="true">+IF(OFFSET('Sanitation Data'!$F$30,0,10*ROW('Sanitation Data'!F140))="","",OFFSET('Sanitation Data'!$F$30,0,10*ROW('Sanitation Data'!F140)))</f>
        <v/>
      </c>
      <c r="CX146" s="297" t="str">
        <f ca="true">+IF(OFFSET('Sanitation Data'!$F$31,0,10*ROW('Sanitation Data'!F140))="","",OFFSET('Sanitation Data'!$F$31,0,10*ROW('Sanitation Data'!F140)))</f>
        <v/>
      </c>
      <c r="CY146" s="297" t="str">
        <f ca="true">+IF(OFFSET('Sanitation Data'!$F$32,0,10*ROW('Sanitation Data'!F140))="","",OFFSET('Sanitation Data'!$F$32,0,10*ROW('Sanitation Data'!F140)))</f>
        <v/>
      </c>
      <c r="CZ146" s="297" t="str">
        <f ca="true">+IF(OFFSET('Sanitation Data'!$G$28,0,10*ROW('Sanitation Data'!G140))="","",OFFSET('Sanitation Data'!$G$28,0,10*ROW('Sanitation Data'!G140)))</f>
        <v/>
      </c>
      <c r="DA146" s="297" t="str">
        <f ca="true">+IF(OFFSET('Sanitation Data'!$G$29,0,10*ROW('Sanitation Data'!G140))="","",OFFSET('Sanitation Data'!$G$29,0,10*ROW('Sanitation Data'!G140)))</f>
        <v/>
      </c>
      <c r="DB146" s="297" t="str">
        <f ca="true">+IF(OFFSET('Sanitation Data'!$G$30,0,10*ROW('Sanitation Data'!G140))="","",OFFSET('Sanitation Data'!$G$30,0,10*ROW('Sanitation Data'!G140)))</f>
        <v/>
      </c>
      <c r="DC146" s="297" t="str">
        <f ca="true">+IF(OFFSET('Sanitation Data'!$G$31,0,10*ROW('Sanitation Data'!G140))="","",OFFSET('Sanitation Data'!$G$31,0,10*ROW('Sanitation Data'!G140)))</f>
        <v/>
      </c>
      <c r="DD146" s="297" t="str">
        <f ca="true">+IF(OFFSET('Sanitation Data'!$G$32,0,10*ROW('Sanitation Data'!G140))="","",OFFSET('Sanitation Data'!$G$32,0,10*ROW('Sanitation Data'!G140)))</f>
        <v/>
      </c>
      <c r="DE146" s="297" t="str">
        <f ca="true">+IF(OFFSET('Sanitation Data'!$H$28,0,10*ROW('Sanitation Data'!H140))="","",OFFSET('Sanitation Data'!$H$28,0,10*ROW('Sanitation Data'!H140)))</f>
        <v/>
      </c>
      <c r="DF146" s="297" t="str">
        <f ca="true">+IF(OFFSET('Sanitation Data'!$H$29,0,10*ROW('Sanitation Data'!H140))="","",OFFSET('Sanitation Data'!$H$29,0,10*ROW('Sanitation Data'!H140)))</f>
        <v/>
      </c>
      <c r="DG146" s="297" t="str">
        <f ca="true">+IF(OFFSET('Sanitation Data'!$H$30,0,10*ROW('Sanitation Data'!H140))="","",OFFSET('Sanitation Data'!$H$30,0,10*ROW('Sanitation Data'!H140)))</f>
        <v/>
      </c>
      <c r="DH146" s="297" t="str">
        <f ca="true">+IF(OFFSET('Sanitation Data'!$H$31,0,10*ROW('Sanitation Data'!H140))="","",OFFSET('Sanitation Data'!$H$31,0,10*ROW('Sanitation Data'!H140)))</f>
        <v/>
      </c>
      <c r="DI146" s="297" t="str">
        <f ca="true">+IF(OFFSET('Sanitation Data'!$H$32,0,10*ROW('Sanitation Data'!H140))="","",OFFSET('Sanitation Data'!$H$32,0,10*ROW('Sanitation Data'!H140)))</f>
        <v/>
      </c>
      <c r="DJ146" s="297" t="str">
        <f ca="true">+IF(OFFSET('Sanitation Data'!$I$28,0,10*ROW('Sanitation Data'!I140))="","",OFFSET('Sanitation Data'!$I$28,0,10*ROW('Sanitation Data'!I140)))</f>
        <v/>
      </c>
      <c r="DK146" s="297" t="str">
        <f ca="true">+IF(OFFSET('Sanitation Data'!$I$29,0,10*ROW('Sanitation Data'!I140))="","",OFFSET('Sanitation Data'!$I$29,0,10*ROW('Sanitation Data'!I140)))</f>
        <v/>
      </c>
      <c r="DL146" s="297" t="str">
        <f ca="true">+IF(OFFSET('Sanitation Data'!$I$30,0,10*ROW('Sanitation Data'!I140))="","",OFFSET('Sanitation Data'!$I$30,0,10*ROW('Sanitation Data'!I140)))</f>
        <v/>
      </c>
      <c r="DM146" s="297" t="str">
        <f ca="true">+IF(OFFSET('Sanitation Data'!$I$31,0,10*ROW('Sanitation Data'!I140))="","",OFFSET('Sanitation Data'!$I$31,0,10*ROW('Sanitation Data'!I140)))</f>
        <v/>
      </c>
      <c r="DN146" s="297" t="str">
        <f ca="true">+IF(OFFSET('Sanitation Data'!$I$32,0,10*ROW('Sanitation Data'!I140))="","",OFFSET('Sanitation Data'!$I$32,0,10*ROW('Sanitation Data'!I140)))</f>
        <v/>
      </c>
      <c r="DO146" s="297" t="str">
        <f ca="true">+IF(OFFSET('Hygiene Data'!$D$11,0,10*ROW('Hygiene Data'!D140))="","",OFFSET('Hygiene Data'!$D$11,0,10*ROW('Hygiene Data'!D140)))</f>
        <v/>
      </c>
      <c r="DP146" s="297" t="str">
        <f ca="true">+IF(OFFSET('Hygiene Data'!$D$12,0,10*ROW('Hygiene Data'!D140))="","",OFFSET('Hygiene Data'!$D$12,0,10*ROW('Hygiene Data'!D140)))</f>
        <v/>
      </c>
      <c r="DQ146" s="297" t="str">
        <f ca="true">+IF(OFFSET('Hygiene Data'!$D$13,0,10*ROW('Hygiene Data'!D140))="","",OFFSET('Hygiene Data'!$D$13,0,10*ROW('Hygiene Data'!D140)))</f>
        <v/>
      </c>
      <c r="DR146" s="297" t="str">
        <f ca="true">+IF(OFFSET('Hygiene Data'!$E$11,0,10*ROW('Hygiene Data'!E140))="","",OFFSET('Hygiene Data'!$E$11,0,10*ROW('Hygiene Data'!E140)))</f>
        <v/>
      </c>
      <c r="DS146" s="297" t="str">
        <f ca="true">+IF(OFFSET('Hygiene Data'!$E$12,0,10*ROW('Hygiene Data'!E140))="","",OFFSET('Hygiene Data'!$E$12,0,10*ROW('Hygiene Data'!E140)))</f>
        <v/>
      </c>
      <c r="DT146" s="297" t="str">
        <f ca="true">+IF(OFFSET('Hygiene Data'!$E$13,0,10*ROW('Hygiene Data'!E140))="","",OFFSET('Hygiene Data'!$E$13,0,10*ROW('Hygiene Data'!E140)))</f>
        <v/>
      </c>
      <c r="DU146" s="297" t="str">
        <f ca="true">+IF(OFFSET('Hygiene Data'!$F$11,0,10*ROW('Hygiene Data'!F140))="","",OFFSET('Hygiene Data'!$F$11,0,10*ROW('Hygiene Data'!F140)))</f>
        <v/>
      </c>
      <c r="DV146" s="297" t="str">
        <f ca="true">+IF(OFFSET('Hygiene Data'!$F$12,0,10*ROW('Hygiene Data'!F140))="","",OFFSET('Hygiene Data'!$F$12,0,10*ROW('Hygiene Data'!F140)))</f>
        <v/>
      </c>
      <c r="DW146" s="297" t="str">
        <f ca="true">+IF(OFFSET('Hygiene Data'!$F$13,0,10*ROW('Hygiene Data'!F140))="","",OFFSET('Hygiene Data'!$F$13,0,10*ROW('Hygiene Data'!F140)))</f>
        <v/>
      </c>
      <c r="DX146" s="297" t="str">
        <f ca="true">+IF(OFFSET('Hygiene Data'!$G$11,0,10*ROW('Hygiene Data'!G140))="","",OFFSET('Hygiene Data'!$G$11,0,10*ROW('Hygiene Data'!G140)))</f>
        <v/>
      </c>
      <c r="DY146" s="297" t="str">
        <f ca="true">+IF(OFFSET('Hygiene Data'!$G$12,0,10*ROW('Hygiene Data'!G140))="","",OFFSET('Hygiene Data'!$G$12,0,10*ROW('Hygiene Data'!G140)))</f>
        <v/>
      </c>
      <c r="DZ146" s="297" t="str">
        <f ca="true">+IF(OFFSET('Hygiene Data'!$G$13,0,10*ROW('Hygiene Data'!G140))="","",OFFSET('Hygiene Data'!$G$13,0,10*ROW('Hygiene Data'!G140)))</f>
        <v/>
      </c>
      <c r="EA146" s="297" t="str">
        <f ca="true">+IF(OFFSET('Hygiene Data'!$H$11,0,10*ROW('Hygiene Data'!H140))="","",OFFSET('Hygiene Data'!$H$11,0,10*ROW('Hygiene Data'!H140)))</f>
        <v/>
      </c>
      <c r="EB146" s="297" t="str">
        <f ca="true">+IF(OFFSET('Hygiene Data'!$H$12,0,10*ROW('Hygiene Data'!H140))="","",OFFSET('Hygiene Data'!$H$12,0,10*ROW('Hygiene Data'!H140)))</f>
        <v/>
      </c>
      <c r="EC146" s="297" t="str">
        <f ca="true">+IF(OFFSET('Hygiene Data'!$H$13,0,10*ROW('Hygiene Data'!H140))="","",OFFSET('Hygiene Data'!$H$13,0,10*ROW('Hygiene Data'!H140)))</f>
        <v/>
      </c>
      <c r="ED146" s="297" t="str">
        <f ca="true">+IF(OFFSET('Hygiene Data'!$I$11,0,10*ROW('Hygiene Data'!I140))="","",OFFSET('Hygiene Data'!$I$11,0,10*ROW('Hygiene Data'!I140)))</f>
        <v/>
      </c>
      <c r="EE146" s="297" t="str">
        <f ca="true">+IF(OFFSET('Hygiene Data'!$I$12,0,10*ROW('Hygiene Data'!I140))="","",OFFSET('Hygiene Data'!$I$12,0,10*ROW('Hygiene Data'!I140)))</f>
        <v/>
      </c>
      <c r="EF146" s="29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7"/>
      <c r="BS147" s="297" t="str">
        <f ca="true">+IF(OFFSET('Water Data'!$D$27,0,10*ROW('Water Data'!D141))="","",OFFSET('Water Data'!$D$27,0,10*ROW('Water Data'!D141)))</f>
        <v/>
      </c>
      <c r="BT147" s="297" t="str">
        <f ca="true">+IF(OFFSET('Water Data'!$D$28,0,10*ROW('Water Data'!D141))="","",OFFSET('Water Data'!$D$28,0,10*ROW('Water Data'!D141)))</f>
        <v/>
      </c>
      <c r="BU147" s="297" t="str">
        <f ca="true">+IF(OFFSET('Water Data'!$D$29,0,10*ROW('Water Data'!D141))="","",OFFSET('Water Data'!$D$29,0,10*ROW('Water Data'!D141)))</f>
        <v/>
      </c>
      <c r="BV147" s="297" t="str">
        <f ca="true">+IF(OFFSET('Water Data'!$E$27,0,10*ROW('Water Data'!E141))="","",OFFSET('Water Data'!$E$27,0,10*ROW('Water Data'!E141)))</f>
        <v/>
      </c>
      <c r="BW147" s="297" t="str">
        <f ca="true">+IF(OFFSET('Water Data'!$E$28,0,10*ROW('Water Data'!E141))="","",OFFSET('Water Data'!$E$28,0,10*ROW('Water Data'!E141)))</f>
        <v/>
      </c>
      <c r="BX147" s="297" t="str">
        <f ca="true">+IF(OFFSET('Water Data'!$E$29,0,10*ROW('Water Data'!E141))="","",OFFSET('Water Data'!$E$29,0,10*ROW('Water Data'!E141)))</f>
        <v/>
      </c>
      <c r="BY147" s="297" t="str">
        <f ca="true">+IF(OFFSET('Water Data'!$F$27,0,10*ROW('Water Data'!F141))="","",OFFSET('Water Data'!$F$27,0,10*ROW('Water Data'!F141)))</f>
        <v/>
      </c>
      <c r="BZ147" s="297" t="str">
        <f ca="true">+IF(OFFSET('Water Data'!$F$28,0,10*ROW('Water Data'!F141))="","",OFFSET('Water Data'!$F$28,0,10*ROW('Water Data'!F141)))</f>
        <v/>
      </c>
      <c r="CA147" s="297" t="str">
        <f ca="true">+IF(OFFSET('Water Data'!$F$29,0,10*ROW('Water Data'!F141))="","",OFFSET('Water Data'!$F$29,0,10*ROW('Water Data'!F141)))</f>
        <v/>
      </c>
      <c r="CB147" s="297" t="str">
        <f ca="true">+IF(OFFSET('Water Data'!$G$27,0,10*ROW('Water Data'!G141))="","",OFFSET('Water Data'!$G$27,0,10*ROW('Water Data'!G141)))</f>
        <v/>
      </c>
      <c r="CC147" s="297" t="str">
        <f ca="true">+IF(OFFSET('Water Data'!$G$28,0,10*ROW('Water Data'!G141))="","",OFFSET('Water Data'!$G$28,0,10*ROW('Water Data'!G141)))</f>
        <v/>
      </c>
      <c r="CD147" s="297" t="str">
        <f ca="true">+IF(OFFSET('Water Data'!$G$29,0,10*ROW('Water Data'!G141))="","",OFFSET('Water Data'!$G$29,0,10*ROW('Water Data'!G141)))</f>
        <v/>
      </c>
      <c r="CE147" s="297" t="str">
        <f ca="true">+IF(OFFSET('Water Data'!$H$27,0,10*ROW('Water Data'!H141))="","",OFFSET('Water Data'!$H$27,0,10*ROW('Water Data'!H141)))</f>
        <v/>
      </c>
      <c r="CF147" s="297" t="str">
        <f ca="true">+IF(OFFSET('Water Data'!$H$28,0,10*ROW('Water Data'!H141))="","",OFFSET('Water Data'!$H$28,0,10*ROW('Water Data'!H141)))</f>
        <v/>
      </c>
      <c r="CG147" s="297" t="str">
        <f ca="true">+IF(OFFSET('Water Data'!$H$29,0,10*ROW('Water Data'!H141))="","",OFFSET('Water Data'!$H$29,0,10*ROW('Water Data'!H141)))</f>
        <v/>
      </c>
      <c r="CH147" s="297" t="str">
        <f ca="true">+IF(OFFSET('Water Data'!$I$27,0,10*ROW('Water Data'!I141))="","",OFFSET('Water Data'!$I$27,0,10*ROW('Water Data'!I141)))</f>
        <v/>
      </c>
      <c r="CI147" s="297" t="str">
        <f ca="true">+IF(OFFSET('Water Data'!$I$28,0,10*ROW('Water Data'!I141))="","",OFFSET('Water Data'!$I$28,0,10*ROW('Water Data'!I141)))</f>
        <v/>
      </c>
      <c r="CJ147" s="297" t="str">
        <f ca="true">+IF(OFFSET('Water Data'!$I$29,0,10*ROW('Water Data'!I141))="","",OFFSET('Water Data'!$I$29,0,10*ROW('Water Data'!I141)))</f>
        <v/>
      </c>
      <c r="CK147" s="297" t="str">
        <f ca="true">+IF(OFFSET('Sanitation Data'!$D$28,0,10*ROW('Sanitation Data'!D141))="","",OFFSET('Sanitation Data'!$D$28,0,10*ROW('Sanitation Data'!D141)))</f>
        <v/>
      </c>
      <c r="CL147" s="297" t="str">
        <f ca="true">+IF(OFFSET('Sanitation Data'!$D$29,0,10*ROW('Sanitation Data'!D141))="","",OFFSET('Sanitation Data'!$D$29,0,10*ROW('Sanitation Data'!D141)))</f>
        <v/>
      </c>
      <c r="CM147" s="297" t="str">
        <f ca="true">+IF(OFFSET('Sanitation Data'!$D$30,0,10*ROW('Sanitation Data'!D141))="","",OFFSET('Sanitation Data'!$D$30,0,10*ROW('Sanitation Data'!D141)))</f>
        <v/>
      </c>
      <c r="CN147" s="297" t="str">
        <f ca="true">+IF(OFFSET('Sanitation Data'!$D$31,0,10*ROW('Sanitation Data'!D141))="","",OFFSET('Sanitation Data'!$D$31,0,10*ROW('Sanitation Data'!D141)))</f>
        <v/>
      </c>
      <c r="CO147" s="297" t="str">
        <f ca="true">+IF(OFFSET('Sanitation Data'!$D$32,0,10*ROW('Sanitation Data'!D141))="","",OFFSET('Sanitation Data'!$D$32,0,10*ROW('Sanitation Data'!D141)))</f>
        <v/>
      </c>
      <c r="CP147" s="297" t="str">
        <f ca="true">+IF(OFFSET('Sanitation Data'!$E$28,0,10*ROW('Sanitation Data'!E141))="","",OFFSET('Sanitation Data'!$E$28,0,10*ROW('Sanitation Data'!E141)))</f>
        <v/>
      </c>
      <c r="CQ147" s="297" t="str">
        <f ca="true">+IF(OFFSET('Sanitation Data'!$E$29,0,10*ROW('Sanitation Data'!E141))="","",OFFSET('Sanitation Data'!$E$29,0,10*ROW('Sanitation Data'!E141)))</f>
        <v/>
      </c>
      <c r="CR147" s="297" t="str">
        <f ca="true">+IF(OFFSET('Sanitation Data'!$E$30,0,10*ROW('Sanitation Data'!E141))="","",OFFSET('Sanitation Data'!$E$30,0,10*ROW('Sanitation Data'!E141)))</f>
        <v/>
      </c>
      <c r="CS147" s="297" t="str">
        <f ca="true">+IF(OFFSET('Sanitation Data'!$E$31,0,10*ROW('Sanitation Data'!E141))="","",OFFSET('Sanitation Data'!$E$31,0,10*ROW('Sanitation Data'!E141)))</f>
        <v/>
      </c>
      <c r="CT147" s="297" t="str">
        <f ca="true">+IF(OFFSET('Sanitation Data'!$E$32,0,10*ROW('Sanitation Data'!E141))="","",OFFSET('Sanitation Data'!$E$32,0,10*ROW('Sanitation Data'!E141)))</f>
        <v/>
      </c>
      <c r="CU147" s="297" t="str">
        <f ca="true">+IF(OFFSET('Sanitation Data'!$F$28,0,10*ROW('Sanitation Data'!F141))="","",OFFSET('Sanitation Data'!$F$28,0,10*ROW('Sanitation Data'!F141)))</f>
        <v/>
      </c>
      <c r="CV147" s="297" t="str">
        <f ca="true">+IF(OFFSET('Sanitation Data'!$F$29,0,10*ROW('Sanitation Data'!F141))="","",OFFSET('Sanitation Data'!$F$29,0,10*ROW('Sanitation Data'!F141)))</f>
        <v/>
      </c>
      <c r="CW147" s="297" t="str">
        <f ca="true">+IF(OFFSET('Sanitation Data'!$F$30,0,10*ROW('Sanitation Data'!F141))="","",OFFSET('Sanitation Data'!$F$30,0,10*ROW('Sanitation Data'!F141)))</f>
        <v/>
      </c>
      <c r="CX147" s="297" t="str">
        <f ca="true">+IF(OFFSET('Sanitation Data'!$F$31,0,10*ROW('Sanitation Data'!F141))="","",OFFSET('Sanitation Data'!$F$31,0,10*ROW('Sanitation Data'!F141)))</f>
        <v/>
      </c>
      <c r="CY147" s="297" t="str">
        <f ca="true">+IF(OFFSET('Sanitation Data'!$F$32,0,10*ROW('Sanitation Data'!F141))="","",OFFSET('Sanitation Data'!$F$32,0,10*ROW('Sanitation Data'!F141)))</f>
        <v/>
      </c>
      <c r="CZ147" s="297" t="str">
        <f ca="true">+IF(OFFSET('Sanitation Data'!$G$28,0,10*ROW('Sanitation Data'!G141))="","",OFFSET('Sanitation Data'!$G$28,0,10*ROW('Sanitation Data'!G141)))</f>
        <v/>
      </c>
      <c r="DA147" s="297" t="str">
        <f ca="true">+IF(OFFSET('Sanitation Data'!$G$29,0,10*ROW('Sanitation Data'!G141))="","",OFFSET('Sanitation Data'!$G$29,0,10*ROW('Sanitation Data'!G141)))</f>
        <v/>
      </c>
      <c r="DB147" s="297" t="str">
        <f ca="true">+IF(OFFSET('Sanitation Data'!$G$30,0,10*ROW('Sanitation Data'!G141))="","",OFFSET('Sanitation Data'!$G$30,0,10*ROW('Sanitation Data'!G141)))</f>
        <v/>
      </c>
      <c r="DC147" s="297" t="str">
        <f ca="true">+IF(OFFSET('Sanitation Data'!$G$31,0,10*ROW('Sanitation Data'!G141))="","",OFFSET('Sanitation Data'!$G$31,0,10*ROW('Sanitation Data'!G141)))</f>
        <v/>
      </c>
      <c r="DD147" s="297" t="str">
        <f ca="true">+IF(OFFSET('Sanitation Data'!$G$32,0,10*ROW('Sanitation Data'!G141))="","",OFFSET('Sanitation Data'!$G$32,0,10*ROW('Sanitation Data'!G141)))</f>
        <v/>
      </c>
      <c r="DE147" s="297" t="str">
        <f ca="true">+IF(OFFSET('Sanitation Data'!$H$28,0,10*ROW('Sanitation Data'!H141))="","",OFFSET('Sanitation Data'!$H$28,0,10*ROW('Sanitation Data'!H141)))</f>
        <v/>
      </c>
      <c r="DF147" s="297" t="str">
        <f ca="true">+IF(OFFSET('Sanitation Data'!$H$29,0,10*ROW('Sanitation Data'!H141))="","",OFFSET('Sanitation Data'!$H$29,0,10*ROW('Sanitation Data'!H141)))</f>
        <v/>
      </c>
      <c r="DG147" s="297" t="str">
        <f ca="true">+IF(OFFSET('Sanitation Data'!$H$30,0,10*ROW('Sanitation Data'!H141))="","",OFFSET('Sanitation Data'!$H$30,0,10*ROW('Sanitation Data'!H141)))</f>
        <v/>
      </c>
      <c r="DH147" s="297" t="str">
        <f ca="true">+IF(OFFSET('Sanitation Data'!$H$31,0,10*ROW('Sanitation Data'!H141))="","",OFFSET('Sanitation Data'!$H$31,0,10*ROW('Sanitation Data'!H141)))</f>
        <v/>
      </c>
      <c r="DI147" s="297" t="str">
        <f ca="true">+IF(OFFSET('Sanitation Data'!$H$32,0,10*ROW('Sanitation Data'!H141))="","",OFFSET('Sanitation Data'!$H$32,0,10*ROW('Sanitation Data'!H141)))</f>
        <v/>
      </c>
      <c r="DJ147" s="297" t="str">
        <f ca="true">+IF(OFFSET('Sanitation Data'!$I$28,0,10*ROW('Sanitation Data'!I141))="","",OFFSET('Sanitation Data'!$I$28,0,10*ROW('Sanitation Data'!I141)))</f>
        <v/>
      </c>
      <c r="DK147" s="297" t="str">
        <f ca="true">+IF(OFFSET('Sanitation Data'!$I$29,0,10*ROW('Sanitation Data'!I141))="","",OFFSET('Sanitation Data'!$I$29,0,10*ROW('Sanitation Data'!I141)))</f>
        <v/>
      </c>
      <c r="DL147" s="297" t="str">
        <f ca="true">+IF(OFFSET('Sanitation Data'!$I$30,0,10*ROW('Sanitation Data'!I141))="","",OFFSET('Sanitation Data'!$I$30,0,10*ROW('Sanitation Data'!I141)))</f>
        <v/>
      </c>
      <c r="DM147" s="297" t="str">
        <f ca="true">+IF(OFFSET('Sanitation Data'!$I$31,0,10*ROW('Sanitation Data'!I141))="","",OFFSET('Sanitation Data'!$I$31,0,10*ROW('Sanitation Data'!I141)))</f>
        <v/>
      </c>
      <c r="DN147" s="297" t="str">
        <f ca="true">+IF(OFFSET('Sanitation Data'!$I$32,0,10*ROW('Sanitation Data'!I141))="","",OFFSET('Sanitation Data'!$I$32,0,10*ROW('Sanitation Data'!I141)))</f>
        <v/>
      </c>
      <c r="DO147" s="297" t="str">
        <f ca="true">+IF(OFFSET('Hygiene Data'!$D$11,0,10*ROW('Hygiene Data'!D141))="","",OFFSET('Hygiene Data'!$D$11,0,10*ROW('Hygiene Data'!D141)))</f>
        <v/>
      </c>
      <c r="DP147" s="297" t="str">
        <f ca="true">+IF(OFFSET('Hygiene Data'!$D$12,0,10*ROW('Hygiene Data'!D141))="","",OFFSET('Hygiene Data'!$D$12,0,10*ROW('Hygiene Data'!D141)))</f>
        <v/>
      </c>
      <c r="DQ147" s="297" t="str">
        <f ca="true">+IF(OFFSET('Hygiene Data'!$D$13,0,10*ROW('Hygiene Data'!D141))="","",OFFSET('Hygiene Data'!$D$13,0,10*ROW('Hygiene Data'!D141)))</f>
        <v/>
      </c>
      <c r="DR147" s="297" t="str">
        <f ca="true">+IF(OFFSET('Hygiene Data'!$E$11,0,10*ROW('Hygiene Data'!E141))="","",OFFSET('Hygiene Data'!$E$11,0,10*ROW('Hygiene Data'!E141)))</f>
        <v/>
      </c>
      <c r="DS147" s="297" t="str">
        <f ca="true">+IF(OFFSET('Hygiene Data'!$E$12,0,10*ROW('Hygiene Data'!E141))="","",OFFSET('Hygiene Data'!$E$12,0,10*ROW('Hygiene Data'!E141)))</f>
        <v/>
      </c>
      <c r="DT147" s="297" t="str">
        <f ca="true">+IF(OFFSET('Hygiene Data'!$E$13,0,10*ROW('Hygiene Data'!E141))="","",OFFSET('Hygiene Data'!$E$13,0,10*ROW('Hygiene Data'!E141)))</f>
        <v/>
      </c>
      <c r="DU147" s="297" t="str">
        <f ca="true">+IF(OFFSET('Hygiene Data'!$F$11,0,10*ROW('Hygiene Data'!F141))="","",OFFSET('Hygiene Data'!$F$11,0,10*ROW('Hygiene Data'!F141)))</f>
        <v/>
      </c>
      <c r="DV147" s="297" t="str">
        <f ca="true">+IF(OFFSET('Hygiene Data'!$F$12,0,10*ROW('Hygiene Data'!F141))="","",OFFSET('Hygiene Data'!$F$12,0,10*ROW('Hygiene Data'!F141)))</f>
        <v/>
      </c>
      <c r="DW147" s="297" t="str">
        <f ca="true">+IF(OFFSET('Hygiene Data'!$F$13,0,10*ROW('Hygiene Data'!F141))="","",OFFSET('Hygiene Data'!$F$13,0,10*ROW('Hygiene Data'!F141)))</f>
        <v/>
      </c>
      <c r="DX147" s="297" t="str">
        <f ca="true">+IF(OFFSET('Hygiene Data'!$G$11,0,10*ROW('Hygiene Data'!G141))="","",OFFSET('Hygiene Data'!$G$11,0,10*ROW('Hygiene Data'!G141)))</f>
        <v/>
      </c>
      <c r="DY147" s="297" t="str">
        <f ca="true">+IF(OFFSET('Hygiene Data'!$G$12,0,10*ROW('Hygiene Data'!G141))="","",OFFSET('Hygiene Data'!$G$12,0,10*ROW('Hygiene Data'!G141)))</f>
        <v/>
      </c>
      <c r="DZ147" s="297" t="str">
        <f ca="true">+IF(OFFSET('Hygiene Data'!$G$13,0,10*ROW('Hygiene Data'!G141))="","",OFFSET('Hygiene Data'!$G$13,0,10*ROW('Hygiene Data'!G141)))</f>
        <v/>
      </c>
      <c r="EA147" s="297" t="str">
        <f ca="true">+IF(OFFSET('Hygiene Data'!$H$11,0,10*ROW('Hygiene Data'!H141))="","",OFFSET('Hygiene Data'!$H$11,0,10*ROW('Hygiene Data'!H141)))</f>
        <v/>
      </c>
      <c r="EB147" s="297" t="str">
        <f ca="true">+IF(OFFSET('Hygiene Data'!$H$12,0,10*ROW('Hygiene Data'!H141))="","",OFFSET('Hygiene Data'!$H$12,0,10*ROW('Hygiene Data'!H141)))</f>
        <v/>
      </c>
      <c r="EC147" s="297" t="str">
        <f ca="true">+IF(OFFSET('Hygiene Data'!$H$13,0,10*ROW('Hygiene Data'!H141))="","",OFFSET('Hygiene Data'!$H$13,0,10*ROW('Hygiene Data'!H141)))</f>
        <v/>
      </c>
      <c r="ED147" s="297" t="str">
        <f ca="true">+IF(OFFSET('Hygiene Data'!$I$11,0,10*ROW('Hygiene Data'!I141))="","",OFFSET('Hygiene Data'!$I$11,0,10*ROW('Hygiene Data'!I141)))</f>
        <v/>
      </c>
      <c r="EE147" s="297" t="str">
        <f ca="true">+IF(OFFSET('Hygiene Data'!$I$12,0,10*ROW('Hygiene Data'!I141))="","",OFFSET('Hygiene Data'!$I$12,0,10*ROW('Hygiene Data'!I141)))</f>
        <v/>
      </c>
      <c r="EF147" s="29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7"/>
      <c r="BS148" s="297" t="str">
        <f ca="true">+IF(OFFSET('Water Data'!$D$27,0,10*ROW('Water Data'!D142))="","",OFFSET('Water Data'!$D$27,0,10*ROW('Water Data'!D142)))</f>
        <v/>
      </c>
      <c r="BT148" s="297" t="str">
        <f ca="true">+IF(OFFSET('Water Data'!$D$28,0,10*ROW('Water Data'!D142))="","",OFFSET('Water Data'!$D$28,0,10*ROW('Water Data'!D142)))</f>
        <v/>
      </c>
      <c r="BU148" s="297" t="str">
        <f ca="true">+IF(OFFSET('Water Data'!$D$29,0,10*ROW('Water Data'!D142))="","",OFFSET('Water Data'!$D$29,0,10*ROW('Water Data'!D142)))</f>
        <v/>
      </c>
      <c r="BV148" s="297" t="str">
        <f ca="true">+IF(OFFSET('Water Data'!$E$27,0,10*ROW('Water Data'!E142))="","",OFFSET('Water Data'!$E$27,0,10*ROW('Water Data'!E142)))</f>
        <v/>
      </c>
      <c r="BW148" s="297" t="str">
        <f ca="true">+IF(OFFSET('Water Data'!$E$28,0,10*ROW('Water Data'!E142))="","",OFFSET('Water Data'!$E$28,0,10*ROW('Water Data'!E142)))</f>
        <v/>
      </c>
      <c r="BX148" s="297" t="str">
        <f ca="true">+IF(OFFSET('Water Data'!$E$29,0,10*ROW('Water Data'!E142))="","",OFFSET('Water Data'!$E$29,0,10*ROW('Water Data'!E142)))</f>
        <v/>
      </c>
      <c r="BY148" s="297" t="str">
        <f ca="true">+IF(OFFSET('Water Data'!$F$27,0,10*ROW('Water Data'!F142))="","",OFFSET('Water Data'!$F$27,0,10*ROW('Water Data'!F142)))</f>
        <v/>
      </c>
      <c r="BZ148" s="297" t="str">
        <f ca="true">+IF(OFFSET('Water Data'!$F$28,0,10*ROW('Water Data'!F142))="","",OFFSET('Water Data'!$F$28,0,10*ROW('Water Data'!F142)))</f>
        <v/>
      </c>
      <c r="CA148" s="297" t="str">
        <f ca="true">+IF(OFFSET('Water Data'!$F$29,0,10*ROW('Water Data'!F142))="","",OFFSET('Water Data'!$F$29,0,10*ROW('Water Data'!F142)))</f>
        <v/>
      </c>
      <c r="CB148" s="297" t="str">
        <f ca="true">+IF(OFFSET('Water Data'!$G$27,0,10*ROW('Water Data'!G142))="","",OFFSET('Water Data'!$G$27,0,10*ROW('Water Data'!G142)))</f>
        <v/>
      </c>
      <c r="CC148" s="297" t="str">
        <f ca="true">+IF(OFFSET('Water Data'!$G$28,0,10*ROW('Water Data'!G142))="","",OFFSET('Water Data'!$G$28,0,10*ROW('Water Data'!G142)))</f>
        <v/>
      </c>
      <c r="CD148" s="297" t="str">
        <f ca="true">+IF(OFFSET('Water Data'!$G$29,0,10*ROW('Water Data'!G142))="","",OFFSET('Water Data'!$G$29,0,10*ROW('Water Data'!G142)))</f>
        <v/>
      </c>
      <c r="CE148" s="297" t="str">
        <f ca="true">+IF(OFFSET('Water Data'!$H$27,0,10*ROW('Water Data'!H142))="","",OFFSET('Water Data'!$H$27,0,10*ROW('Water Data'!H142)))</f>
        <v/>
      </c>
      <c r="CF148" s="297" t="str">
        <f ca="true">+IF(OFFSET('Water Data'!$H$28,0,10*ROW('Water Data'!H142))="","",OFFSET('Water Data'!$H$28,0,10*ROW('Water Data'!H142)))</f>
        <v/>
      </c>
      <c r="CG148" s="297" t="str">
        <f ca="true">+IF(OFFSET('Water Data'!$H$29,0,10*ROW('Water Data'!H142))="","",OFFSET('Water Data'!$H$29,0,10*ROW('Water Data'!H142)))</f>
        <v/>
      </c>
      <c r="CH148" s="297" t="str">
        <f ca="true">+IF(OFFSET('Water Data'!$I$27,0,10*ROW('Water Data'!I142))="","",OFFSET('Water Data'!$I$27,0,10*ROW('Water Data'!I142)))</f>
        <v/>
      </c>
      <c r="CI148" s="297" t="str">
        <f ca="true">+IF(OFFSET('Water Data'!$I$28,0,10*ROW('Water Data'!I142))="","",OFFSET('Water Data'!$I$28,0,10*ROW('Water Data'!I142)))</f>
        <v/>
      </c>
      <c r="CJ148" s="297" t="str">
        <f ca="true">+IF(OFFSET('Water Data'!$I$29,0,10*ROW('Water Data'!I142))="","",OFFSET('Water Data'!$I$29,0,10*ROW('Water Data'!I142)))</f>
        <v/>
      </c>
      <c r="CK148" s="297" t="str">
        <f ca="true">+IF(OFFSET('Sanitation Data'!$D$28,0,10*ROW('Sanitation Data'!D142))="","",OFFSET('Sanitation Data'!$D$28,0,10*ROW('Sanitation Data'!D142)))</f>
        <v/>
      </c>
      <c r="CL148" s="297" t="str">
        <f ca="true">+IF(OFFSET('Sanitation Data'!$D$29,0,10*ROW('Sanitation Data'!D142))="","",OFFSET('Sanitation Data'!$D$29,0,10*ROW('Sanitation Data'!D142)))</f>
        <v/>
      </c>
      <c r="CM148" s="297" t="str">
        <f ca="true">+IF(OFFSET('Sanitation Data'!$D$30,0,10*ROW('Sanitation Data'!D142))="","",OFFSET('Sanitation Data'!$D$30,0,10*ROW('Sanitation Data'!D142)))</f>
        <v/>
      </c>
      <c r="CN148" s="297" t="str">
        <f ca="true">+IF(OFFSET('Sanitation Data'!$D$31,0,10*ROW('Sanitation Data'!D142))="","",OFFSET('Sanitation Data'!$D$31,0,10*ROW('Sanitation Data'!D142)))</f>
        <v/>
      </c>
      <c r="CO148" s="297" t="str">
        <f ca="true">+IF(OFFSET('Sanitation Data'!$D$32,0,10*ROW('Sanitation Data'!D142))="","",OFFSET('Sanitation Data'!$D$32,0,10*ROW('Sanitation Data'!D142)))</f>
        <v/>
      </c>
      <c r="CP148" s="297" t="str">
        <f ca="true">+IF(OFFSET('Sanitation Data'!$E$28,0,10*ROW('Sanitation Data'!E142))="","",OFFSET('Sanitation Data'!$E$28,0,10*ROW('Sanitation Data'!E142)))</f>
        <v/>
      </c>
      <c r="CQ148" s="297" t="str">
        <f ca="true">+IF(OFFSET('Sanitation Data'!$E$29,0,10*ROW('Sanitation Data'!E142))="","",OFFSET('Sanitation Data'!$E$29,0,10*ROW('Sanitation Data'!E142)))</f>
        <v/>
      </c>
      <c r="CR148" s="297" t="str">
        <f ca="true">+IF(OFFSET('Sanitation Data'!$E$30,0,10*ROW('Sanitation Data'!E142))="","",OFFSET('Sanitation Data'!$E$30,0,10*ROW('Sanitation Data'!E142)))</f>
        <v/>
      </c>
      <c r="CS148" s="297" t="str">
        <f ca="true">+IF(OFFSET('Sanitation Data'!$E$31,0,10*ROW('Sanitation Data'!E142))="","",OFFSET('Sanitation Data'!$E$31,0,10*ROW('Sanitation Data'!E142)))</f>
        <v/>
      </c>
      <c r="CT148" s="297" t="str">
        <f ca="true">+IF(OFFSET('Sanitation Data'!$E$32,0,10*ROW('Sanitation Data'!E142))="","",OFFSET('Sanitation Data'!$E$32,0,10*ROW('Sanitation Data'!E142)))</f>
        <v/>
      </c>
      <c r="CU148" s="297" t="str">
        <f ca="true">+IF(OFFSET('Sanitation Data'!$F$28,0,10*ROW('Sanitation Data'!F142))="","",OFFSET('Sanitation Data'!$F$28,0,10*ROW('Sanitation Data'!F142)))</f>
        <v/>
      </c>
      <c r="CV148" s="297" t="str">
        <f ca="true">+IF(OFFSET('Sanitation Data'!$F$29,0,10*ROW('Sanitation Data'!F142))="","",OFFSET('Sanitation Data'!$F$29,0,10*ROW('Sanitation Data'!F142)))</f>
        <v/>
      </c>
      <c r="CW148" s="297" t="str">
        <f ca="true">+IF(OFFSET('Sanitation Data'!$F$30,0,10*ROW('Sanitation Data'!F142))="","",OFFSET('Sanitation Data'!$F$30,0,10*ROW('Sanitation Data'!F142)))</f>
        <v/>
      </c>
      <c r="CX148" s="297" t="str">
        <f ca="true">+IF(OFFSET('Sanitation Data'!$F$31,0,10*ROW('Sanitation Data'!F142))="","",OFFSET('Sanitation Data'!$F$31,0,10*ROW('Sanitation Data'!F142)))</f>
        <v/>
      </c>
      <c r="CY148" s="297" t="str">
        <f ca="true">+IF(OFFSET('Sanitation Data'!$F$32,0,10*ROW('Sanitation Data'!F142))="","",OFFSET('Sanitation Data'!$F$32,0,10*ROW('Sanitation Data'!F142)))</f>
        <v/>
      </c>
      <c r="CZ148" s="297" t="str">
        <f ca="true">+IF(OFFSET('Sanitation Data'!$G$28,0,10*ROW('Sanitation Data'!G142))="","",OFFSET('Sanitation Data'!$G$28,0,10*ROW('Sanitation Data'!G142)))</f>
        <v/>
      </c>
      <c r="DA148" s="297" t="str">
        <f ca="true">+IF(OFFSET('Sanitation Data'!$G$29,0,10*ROW('Sanitation Data'!G142))="","",OFFSET('Sanitation Data'!$G$29,0,10*ROW('Sanitation Data'!G142)))</f>
        <v/>
      </c>
      <c r="DB148" s="297" t="str">
        <f ca="true">+IF(OFFSET('Sanitation Data'!$G$30,0,10*ROW('Sanitation Data'!G142))="","",OFFSET('Sanitation Data'!$G$30,0,10*ROW('Sanitation Data'!G142)))</f>
        <v/>
      </c>
      <c r="DC148" s="297" t="str">
        <f ca="true">+IF(OFFSET('Sanitation Data'!$G$31,0,10*ROW('Sanitation Data'!G142))="","",OFFSET('Sanitation Data'!$G$31,0,10*ROW('Sanitation Data'!G142)))</f>
        <v/>
      </c>
      <c r="DD148" s="297" t="str">
        <f ca="true">+IF(OFFSET('Sanitation Data'!$G$32,0,10*ROW('Sanitation Data'!G142))="","",OFFSET('Sanitation Data'!$G$32,0,10*ROW('Sanitation Data'!G142)))</f>
        <v/>
      </c>
      <c r="DE148" s="297" t="str">
        <f ca="true">+IF(OFFSET('Sanitation Data'!$H$28,0,10*ROW('Sanitation Data'!H142))="","",OFFSET('Sanitation Data'!$H$28,0,10*ROW('Sanitation Data'!H142)))</f>
        <v/>
      </c>
      <c r="DF148" s="297" t="str">
        <f ca="true">+IF(OFFSET('Sanitation Data'!$H$29,0,10*ROW('Sanitation Data'!H142))="","",OFFSET('Sanitation Data'!$H$29,0,10*ROW('Sanitation Data'!H142)))</f>
        <v/>
      </c>
      <c r="DG148" s="297" t="str">
        <f ca="true">+IF(OFFSET('Sanitation Data'!$H$30,0,10*ROW('Sanitation Data'!H142))="","",OFFSET('Sanitation Data'!$H$30,0,10*ROW('Sanitation Data'!H142)))</f>
        <v/>
      </c>
      <c r="DH148" s="297" t="str">
        <f ca="true">+IF(OFFSET('Sanitation Data'!$H$31,0,10*ROW('Sanitation Data'!H142))="","",OFFSET('Sanitation Data'!$H$31,0,10*ROW('Sanitation Data'!H142)))</f>
        <v/>
      </c>
      <c r="DI148" s="297" t="str">
        <f ca="true">+IF(OFFSET('Sanitation Data'!$H$32,0,10*ROW('Sanitation Data'!H142))="","",OFFSET('Sanitation Data'!$H$32,0,10*ROW('Sanitation Data'!H142)))</f>
        <v/>
      </c>
      <c r="DJ148" s="297" t="str">
        <f ca="true">+IF(OFFSET('Sanitation Data'!$I$28,0,10*ROW('Sanitation Data'!I142))="","",OFFSET('Sanitation Data'!$I$28,0,10*ROW('Sanitation Data'!I142)))</f>
        <v/>
      </c>
      <c r="DK148" s="297" t="str">
        <f ca="true">+IF(OFFSET('Sanitation Data'!$I$29,0,10*ROW('Sanitation Data'!I142))="","",OFFSET('Sanitation Data'!$I$29,0,10*ROW('Sanitation Data'!I142)))</f>
        <v/>
      </c>
      <c r="DL148" s="297" t="str">
        <f ca="true">+IF(OFFSET('Sanitation Data'!$I$30,0,10*ROW('Sanitation Data'!I142))="","",OFFSET('Sanitation Data'!$I$30,0,10*ROW('Sanitation Data'!I142)))</f>
        <v/>
      </c>
      <c r="DM148" s="297" t="str">
        <f ca="true">+IF(OFFSET('Sanitation Data'!$I$31,0,10*ROW('Sanitation Data'!I142))="","",OFFSET('Sanitation Data'!$I$31,0,10*ROW('Sanitation Data'!I142)))</f>
        <v/>
      </c>
      <c r="DN148" s="297" t="str">
        <f ca="true">+IF(OFFSET('Sanitation Data'!$I$32,0,10*ROW('Sanitation Data'!I142))="","",OFFSET('Sanitation Data'!$I$32,0,10*ROW('Sanitation Data'!I142)))</f>
        <v/>
      </c>
      <c r="DO148" s="297" t="str">
        <f ca="true">+IF(OFFSET('Hygiene Data'!$D$11,0,10*ROW('Hygiene Data'!D142))="","",OFFSET('Hygiene Data'!$D$11,0,10*ROW('Hygiene Data'!D142)))</f>
        <v/>
      </c>
      <c r="DP148" s="297" t="str">
        <f ca="true">+IF(OFFSET('Hygiene Data'!$D$12,0,10*ROW('Hygiene Data'!D142))="","",OFFSET('Hygiene Data'!$D$12,0,10*ROW('Hygiene Data'!D142)))</f>
        <v/>
      </c>
      <c r="DQ148" s="297" t="str">
        <f ca="true">+IF(OFFSET('Hygiene Data'!$D$13,0,10*ROW('Hygiene Data'!D142))="","",OFFSET('Hygiene Data'!$D$13,0,10*ROW('Hygiene Data'!D142)))</f>
        <v/>
      </c>
      <c r="DR148" s="297" t="str">
        <f ca="true">+IF(OFFSET('Hygiene Data'!$E$11,0,10*ROW('Hygiene Data'!E142))="","",OFFSET('Hygiene Data'!$E$11,0,10*ROW('Hygiene Data'!E142)))</f>
        <v/>
      </c>
      <c r="DS148" s="297" t="str">
        <f ca="true">+IF(OFFSET('Hygiene Data'!$E$12,0,10*ROW('Hygiene Data'!E142))="","",OFFSET('Hygiene Data'!$E$12,0,10*ROW('Hygiene Data'!E142)))</f>
        <v/>
      </c>
      <c r="DT148" s="297" t="str">
        <f ca="true">+IF(OFFSET('Hygiene Data'!$E$13,0,10*ROW('Hygiene Data'!E142))="","",OFFSET('Hygiene Data'!$E$13,0,10*ROW('Hygiene Data'!E142)))</f>
        <v/>
      </c>
      <c r="DU148" s="297" t="str">
        <f ca="true">+IF(OFFSET('Hygiene Data'!$F$11,0,10*ROW('Hygiene Data'!F142))="","",OFFSET('Hygiene Data'!$F$11,0,10*ROW('Hygiene Data'!F142)))</f>
        <v/>
      </c>
      <c r="DV148" s="297" t="str">
        <f ca="true">+IF(OFFSET('Hygiene Data'!$F$12,0,10*ROW('Hygiene Data'!F142))="","",OFFSET('Hygiene Data'!$F$12,0,10*ROW('Hygiene Data'!F142)))</f>
        <v/>
      </c>
      <c r="DW148" s="297" t="str">
        <f ca="true">+IF(OFFSET('Hygiene Data'!$F$13,0,10*ROW('Hygiene Data'!F142))="","",OFFSET('Hygiene Data'!$F$13,0,10*ROW('Hygiene Data'!F142)))</f>
        <v/>
      </c>
      <c r="DX148" s="297" t="str">
        <f ca="true">+IF(OFFSET('Hygiene Data'!$G$11,0,10*ROW('Hygiene Data'!G142))="","",OFFSET('Hygiene Data'!$G$11,0,10*ROW('Hygiene Data'!G142)))</f>
        <v/>
      </c>
      <c r="DY148" s="297" t="str">
        <f ca="true">+IF(OFFSET('Hygiene Data'!$G$12,0,10*ROW('Hygiene Data'!G142))="","",OFFSET('Hygiene Data'!$G$12,0,10*ROW('Hygiene Data'!G142)))</f>
        <v/>
      </c>
      <c r="DZ148" s="297" t="str">
        <f ca="true">+IF(OFFSET('Hygiene Data'!$G$13,0,10*ROW('Hygiene Data'!G142))="","",OFFSET('Hygiene Data'!$G$13,0,10*ROW('Hygiene Data'!G142)))</f>
        <v/>
      </c>
      <c r="EA148" s="297" t="str">
        <f ca="true">+IF(OFFSET('Hygiene Data'!$H$11,0,10*ROW('Hygiene Data'!H142))="","",OFFSET('Hygiene Data'!$H$11,0,10*ROW('Hygiene Data'!H142)))</f>
        <v/>
      </c>
      <c r="EB148" s="297" t="str">
        <f ca="true">+IF(OFFSET('Hygiene Data'!$H$12,0,10*ROW('Hygiene Data'!H142))="","",OFFSET('Hygiene Data'!$H$12,0,10*ROW('Hygiene Data'!H142)))</f>
        <v/>
      </c>
      <c r="EC148" s="297" t="str">
        <f ca="true">+IF(OFFSET('Hygiene Data'!$H$13,0,10*ROW('Hygiene Data'!H142))="","",OFFSET('Hygiene Data'!$H$13,0,10*ROW('Hygiene Data'!H142)))</f>
        <v/>
      </c>
      <c r="ED148" s="297" t="str">
        <f ca="true">+IF(OFFSET('Hygiene Data'!$I$11,0,10*ROW('Hygiene Data'!I142))="","",OFFSET('Hygiene Data'!$I$11,0,10*ROW('Hygiene Data'!I142)))</f>
        <v/>
      </c>
      <c r="EE148" s="297" t="str">
        <f ca="true">+IF(OFFSET('Hygiene Data'!$I$12,0,10*ROW('Hygiene Data'!I142))="","",OFFSET('Hygiene Data'!$I$12,0,10*ROW('Hygiene Data'!I142)))</f>
        <v/>
      </c>
      <c r="EF148" s="29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7"/>
      <c r="BS149" s="297" t="str">
        <f ca="true">+IF(OFFSET('Water Data'!$D$27,0,10*ROW('Water Data'!D143))="","",OFFSET('Water Data'!$D$27,0,10*ROW('Water Data'!D143)))</f>
        <v/>
      </c>
      <c r="BT149" s="297" t="str">
        <f ca="true">+IF(OFFSET('Water Data'!$D$28,0,10*ROW('Water Data'!D143))="","",OFFSET('Water Data'!$D$28,0,10*ROW('Water Data'!D143)))</f>
        <v/>
      </c>
      <c r="BU149" s="297" t="str">
        <f ca="true">+IF(OFFSET('Water Data'!$D$29,0,10*ROW('Water Data'!D143))="","",OFFSET('Water Data'!$D$29,0,10*ROW('Water Data'!D143)))</f>
        <v/>
      </c>
      <c r="BV149" s="297" t="str">
        <f ca="true">+IF(OFFSET('Water Data'!$E$27,0,10*ROW('Water Data'!E143))="","",OFFSET('Water Data'!$E$27,0,10*ROW('Water Data'!E143)))</f>
        <v/>
      </c>
      <c r="BW149" s="297" t="str">
        <f ca="true">+IF(OFFSET('Water Data'!$E$28,0,10*ROW('Water Data'!E143))="","",OFFSET('Water Data'!$E$28,0,10*ROW('Water Data'!E143)))</f>
        <v/>
      </c>
      <c r="BX149" s="297" t="str">
        <f ca="true">+IF(OFFSET('Water Data'!$E$29,0,10*ROW('Water Data'!E143))="","",OFFSET('Water Data'!$E$29,0,10*ROW('Water Data'!E143)))</f>
        <v/>
      </c>
      <c r="BY149" s="297" t="str">
        <f ca="true">+IF(OFFSET('Water Data'!$F$27,0,10*ROW('Water Data'!F143))="","",OFFSET('Water Data'!$F$27,0,10*ROW('Water Data'!F143)))</f>
        <v/>
      </c>
      <c r="BZ149" s="297" t="str">
        <f ca="true">+IF(OFFSET('Water Data'!$F$28,0,10*ROW('Water Data'!F143))="","",OFFSET('Water Data'!$F$28,0,10*ROW('Water Data'!F143)))</f>
        <v/>
      </c>
      <c r="CA149" s="297" t="str">
        <f ca="true">+IF(OFFSET('Water Data'!$F$29,0,10*ROW('Water Data'!F143))="","",OFFSET('Water Data'!$F$29,0,10*ROW('Water Data'!F143)))</f>
        <v/>
      </c>
      <c r="CB149" s="297" t="str">
        <f ca="true">+IF(OFFSET('Water Data'!$G$27,0,10*ROW('Water Data'!G143))="","",OFFSET('Water Data'!$G$27,0,10*ROW('Water Data'!G143)))</f>
        <v/>
      </c>
      <c r="CC149" s="297" t="str">
        <f ca="true">+IF(OFFSET('Water Data'!$G$28,0,10*ROW('Water Data'!G143))="","",OFFSET('Water Data'!$G$28,0,10*ROW('Water Data'!G143)))</f>
        <v/>
      </c>
      <c r="CD149" s="297" t="str">
        <f ca="true">+IF(OFFSET('Water Data'!$G$29,0,10*ROW('Water Data'!G143))="","",OFFSET('Water Data'!$G$29,0,10*ROW('Water Data'!G143)))</f>
        <v/>
      </c>
      <c r="CE149" s="297" t="str">
        <f ca="true">+IF(OFFSET('Water Data'!$H$27,0,10*ROW('Water Data'!H143))="","",OFFSET('Water Data'!$H$27,0,10*ROW('Water Data'!H143)))</f>
        <v/>
      </c>
      <c r="CF149" s="297" t="str">
        <f ca="true">+IF(OFFSET('Water Data'!$H$28,0,10*ROW('Water Data'!H143))="","",OFFSET('Water Data'!$H$28,0,10*ROW('Water Data'!H143)))</f>
        <v/>
      </c>
      <c r="CG149" s="297" t="str">
        <f ca="true">+IF(OFFSET('Water Data'!$H$29,0,10*ROW('Water Data'!H143))="","",OFFSET('Water Data'!$H$29,0,10*ROW('Water Data'!H143)))</f>
        <v/>
      </c>
      <c r="CH149" s="297" t="str">
        <f ca="true">+IF(OFFSET('Water Data'!$I$27,0,10*ROW('Water Data'!I143))="","",OFFSET('Water Data'!$I$27,0,10*ROW('Water Data'!I143)))</f>
        <v/>
      </c>
      <c r="CI149" s="297" t="str">
        <f ca="true">+IF(OFFSET('Water Data'!$I$28,0,10*ROW('Water Data'!I143))="","",OFFSET('Water Data'!$I$28,0,10*ROW('Water Data'!I143)))</f>
        <v/>
      </c>
      <c r="CJ149" s="297" t="str">
        <f ca="true">+IF(OFFSET('Water Data'!$I$29,0,10*ROW('Water Data'!I143))="","",OFFSET('Water Data'!$I$29,0,10*ROW('Water Data'!I143)))</f>
        <v/>
      </c>
      <c r="CK149" s="297" t="str">
        <f ca="true">+IF(OFFSET('Sanitation Data'!$D$28,0,10*ROW('Sanitation Data'!D143))="","",OFFSET('Sanitation Data'!$D$28,0,10*ROW('Sanitation Data'!D143)))</f>
        <v/>
      </c>
      <c r="CL149" s="297" t="str">
        <f ca="true">+IF(OFFSET('Sanitation Data'!$D$29,0,10*ROW('Sanitation Data'!D143))="","",OFFSET('Sanitation Data'!$D$29,0,10*ROW('Sanitation Data'!D143)))</f>
        <v/>
      </c>
      <c r="CM149" s="297" t="str">
        <f ca="true">+IF(OFFSET('Sanitation Data'!$D$30,0,10*ROW('Sanitation Data'!D143))="","",OFFSET('Sanitation Data'!$D$30,0,10*ROW('Sanitation Data'!D143)))</f>
        <v/>
      </c>
      <c r="CN149" s="297" t="str">
        <f ca="true">+IF(OFFSET('Sanitation Data'!$D$31,0,10*ROW('Sanitation Data'!D143))="","",OFFSET('Sanitation Data'!$D$31,0,10*ROW('Sanitation Data'!D143)))</f>
        <v/>
      </c>
      <c r="CO149" s="297" t="str">
        <f ca="true">+IF(OFFSET('Sanitation Data'!$D$32,0,10*ROW('Sanitation Data'!D143))="","",OFFSET('Sanitation Data'!$D$32,0,10*ROW('Sanitation Data'!D143)))</f>
        <v/>
      </c>
      <c r="CP149" s="297" t="str">
        <f ca="true">+IF(OFFSET('Sanitation Data'!$E$28,0,10*ROW('Sanitation Data'!E143))="","",OFFSET('Sanitation Data'!$E$28,0,10*ROW('Sanitation Data'!E143)))</f>
        <v/>
      </c>
      <c r="CQ149" s="297" t="str">
        <f ca="true">+IF(OFFSET('Sanitation Data'!$E$29,0,10*ROW('Sanitation Data'!E143))="","",OFFSET('Sanitation Data'!$E$29,0,10*ROW('Sanitation Data'!E143)))</f>
        <v/>
      </c>
      <c r="CR149" s="297" t="str">
        <f ca="true">+IF(OFFSET('Sanitation Data'!$E$30,0,10*ROW('Sanitation Data'!E143))="","",OFFSET('Sanitation Data'!$E$30,0,10*ROW('Sanitation Data'!E143)))</f>
        <v/>
      </c>
      <c r="CS149" s="297" t="str">
        <f ca="true">+IF(OFFSET('Sanitation Data'!$E$31,0,10*ROW('Sanitation Data'!E143))="","",OFFSET('Sanitation Data'!$E$31,0,10*ROW('Sanitation Data'!E143)))</f>
        <v/>
      </c>
      <c r="CT149" s="297" t="str">
        <f ca="true">+IF(OFFSET('Sanitation Data'!$E$32,0,10*ROW('Sanitation Data'!E143))="","",OFFSET('Sanitation Data'!$E$32,0,10*ROW('Sanitation Data'!E143)))</f>
        <v/>
      </c>
      <c r="CU149" s="297" t="str">
        <f ca="true">+IF(OFFSET('Sanitation Data'!$F$28,0,10*ROW('Sanitation Data'!F143))="","",OFFSET('Sanitation Data'!$F$28,0,10*ROW('Sanitation Data'!F143)))</f>
        <v/>
      </c>
      <c r="CV149" s="297" t="str">
        <f ca="true">+IF(OFFSET('Sanitation Data'!$F$29,0,10*ROW('Sanitation Data'!F143))="","",OFFSET('Sanitation Data'!$F$29,0,10*ROW('Sanitation Data'!F143)))</f>
        <v/>
      </c>
      <c r="CW149" s="297" t="str">
        <f ca="true">+IF(OFFSET('Sanitation Data'!$F$30,0,10*ROW('Sanitation Data'!F143))="","",OFFSET('Sanitation Data'!$F$30,0,10*ROW('Sanitation Data'!F143)))</f>
        <v/>
      </c>
      <c r="CX149" s="297" t="str">
        <f ca="true">+IF(OFFSET('Sanitation Data'!$F$31,0,10*ROW('Sanitation Data'!F143))="","",OFFSET('Sanitation Data'!$F$31,0,10*ROW('Sanitation Data'!F143)))</f>
        <v/>
      </c>
      <c r="CY149" s="297" t="str">
        <f ca="true">+IF(OFFSET('Sanitation Data'!$F$32,0,10*ROW('Sanitation Data'!F143))="","",OFFSET('Sanitation Data'!$F$32,0,10*ROW('Sanitation Data'!F143)))</f>
        <v/>
      </c>
      <c r="CZ149" s="297" t="str">
        <f ca="true">+IF(OFFSET('Sanitation Data'!$G$28,0,10*ROW('Sanitation Data'!G143))="","",OFFSET('Sanitation Data'!$G$28,0,10*ROW('Sanitation Data'!G143)))</f>
        <v/>
      </c>
      <c r="DA149" s="297" t="str">
        <f ca="true">+IF(OFFSET('Sanitation Data'!$G$29,0,10*ROW('Sanitation Data'!G143))="","",OFFSET('Sanitation Data'!$G$29,0,10*ROW('Sanitation Data'!G143)))</f>
        <v/>
      </c>
      <c r="DB149" s="297" t="str">
        <f ca="true">+IF(OFFSET('Sanitation Data'!$G$30,0,10*ROW('Sanitation Data'!G143))="","",OFFSET('Sanitation Data'!$G$30,0,10*ROW('Sanitation Data'!G143)))</f>
        <v/>
      </c>
      <c r="DC149" s="297" t="str">
        <f ca="true">+IF(OFFSET('Sanitation Data'!$G$31,0,10*ROW('Sanitation Data'!G143))="","",OFFSET('Sanitation Data'!$G$31,0,10*ROW('Sanitation Data'!G143)))</f>
        <v/>
      </c>
      <c r="DD149" s="297" t="str">
        <f ca="true">+IF(OFFSET('Sanitation Data'!$G$32,0,10*ROW('Sanitation Data'!G143))="","",OFFSET('Sanitation Data'!$G$32,0,10*ROW('Sanitation Data'!G143)))</f>
        <v/>
      </c>
      <c r="DE149" s="297" t="str">
        <f ca="true">+IF(OFFSET('Sanitation Data'!$H$28,0,10*ROW('Sanitation Data'!H143))="","",OFFSET('Sanitation Data'!$H$28,0,10*ROW('Sanitation Data'!H143)))</f>
        <v/>
      </c>
      <c r="DF149" s="297" t="str">
        <f ca="true">+IF(OFFSET('Sanitation Data'!$H$29,0,10*ROW('Sanitation Data'!H143))="","",OFFSET('Sanitation Data'!$H$29,0,10*ROW('Sanitation Data'!H143)))</f>
        <v/>
      </c>
      <c r="DG149" s="297" t="str">
        <f ca="true">+IF(OFFSET('Sanitation Data'!$H$30,0,10*ROW('Sanitation Data'!H143))="","",OFFSET('Sanitation Data'!$H$30,0,10*ROW('Sanitation Data'!H143)))</f>
        <v/>
      </c>
      <c r="DH149" s="297" t="str">
        <f ca="true">+IF(OFFSET('Sanitation Data'!$H$31,0,10*ROW('Sanitation Data'!H143))="","",OFFSET('Sanitation Data'!$H$31,0,10*ROW('Sanitation Data'!H143)))</f>
        <v/>
      </c>
      <c r="DI149" s="297" t="str">
        <f ca="true">+IF(OFFSET('Sanitation Data'!$H$32,0,10*ROW('Sanitation Data'!H143))="","",OFFSET('Sanitation Data'!$H$32,0,10*ROW('Sanitation Data'!H143)))</f>
        <v/>
      </c>
      <c r="DJ149" s="297" t="str">
        <f ca="true">+IF(OFFSET('Sanitation Data'!$I$28,0,10*ROW('Sanitation Data'!I143))="","",OFFSET('Sanitation Data'!$I$28,0,10*ROW('Sanitation Data'!I143)))</f>
        <v/>
      </c>
      <c r="DK149" s="297" t="str">
        <f ca="true">+IF(OFFSET('Sanitation Data'!$I$29,0,10*ROW('Sanitation Data'!I143))="","",OFFSET('Sanitation Data'!$I$29,0,10*ROW('Sanitation Data'!I143)))</f>
        <v/>
      </c>
      <c r="DL149" s="297" t="str">
        <f ca="true">+IF(OFFSET('Sanitation Data'!$I$30,0,10*ROW('Sanitation Data'!I143))="","",OFFSET('Sanitation Data'!$I$30,0,10*ROW('Sanitation Data'!I143)))</f>
        <v/>
      </c>
      <c r="DM149" s="297" t="str">
        <f ca="true">+IF(OFFSET('Sanitation Data'!$I$31,0,10*ROW('Sanitation Data'!I143))="","",OFFSET('Sanitation Data'!$I$31,0,10*ROW('Sanitation Data'!I143)))</f>
        <v/>
      </c>
      <c r="DN149" s="297" t="str">
        <f ca="true">+IF(OFFSET('Sanitation Data'!$I$32,0,10*ROW('Sanitation Data'!I143))="","",OFFSET('Sanitation Data'!$I$32,0,10*ROW('Sanitation Data'!I143)))</f>
        <v/>
      </c>
      <c r="DO149" s="297" t="str">
        <f ca="true">+IF(OFFSET('Hygiene Data'!$D$11,0,10*ROW('Hygiene Data'!D143))="","",OFFSET('Hygiene Data'!$D$11,0,10*ROW('Hygiene Data'!D143)))</f>
        <v/>
      </c>
      <c r="DP149" s="297" t="str">
        <f ca="true">+IF(OFFSET('Hygiene Data'!$D$12,0,10*ROW('Hygiene Data'!D143))="","",OFFSET('Hygiene Data'!$D$12,0,10*ROW('Hygiene Data'!D143)))</f>
        <v/>
      </c>
      <c r="DQ149" s="297" t="str">
        <f ca="true">+IF(OFFSET('Hygiene Data'!$D$13,0,10*ROW('Hygiene Data'!D143))="","",OFFSET('Hygiene Data'!$D$13,0,10*ROW('Hygiene Data'!D143)))</f>
        <v/>
      </c>
      <c r="DR149" s="297" t="str">
        <f ca="true">+IF(OFFSET('Hygiene Data'!$E$11,0,10*ROW('Hygiene Data'!E143))="","",OFFSET('Hygiene Data'!$E$11,0,10*ROW('Hygiene Data'!E143)))</f>
        <v/>
      </c>
      <c r="DS149" s="297" t="str">
        <f ca="true">+IF(OFFSET('Hygiene Data'!$E$12,0,10*ROW('Hygiene Data'!E143))="","",OFFSET('Hygiene Data'!$E$12,0,10*ROW('Hygiene Data'!E143)))</f>
        <v/>
      </c>
      <c r="DT149" s="297" t="str">
        <f ca="true">+IF(OFFSET('Hygiene Data'!$E$13,0,10*ROW('Hygiene Data'!E143))="","",OFFSET('Hygiene Data'!$E$13,0,10*ROW('Hygiene Data'!E143)))</f>
        <v/>
      </c>
      <c r="DU149" s="297" t="str">
        <f ca="true">+IF(OFFSET('Hygiene Data'!$F$11,0,10*ROW('Hygiene Data'!F143))="","",OFFSET('Hygiene Data'!$F$11,0,10*ROW('Hygiene Data'!F143)))</f>
        <v/>
      </c>
      <c r="DV149" s="297" t="str">
        <f ca="true">+IF(OFFSET('Hygiene Data'!$F$12,0,10*ROW('Hygiene Data'!F143))="","",OFFSET('Hygiene Data'!$F$12,0,10*ROW('Hygiene Data'!F143)))</f>
        <v/>
      </c>
      <c r="DW149" s="297" t="str">
        <f ca="true">+IF(OFFSET('Hygiene Data'!$F$13,0,10*ROW('Hygiene Data'!F143))="","",OFFSET('Hygiene Data'!$F$13,0,10*ROW('Hygiene Data'!F143)))</f>
        <v/>
      </c>
      <c r="DX149" s="297" t="str">
        <f ca="true">+IF(OFFSET('Hygiene Data'!$G$11,0,10*ROW('Hygiene Data'!G143))="","",OFFSET('Hygiene Data'!$G$11,0,10*ROW('Hygiene Data'!G143)))</f>
        <v/>
      </c>
      <c r="DY149" s="297" t="str">
        <f ca="true">+IF(OFFSET('Hygiene Data'!$G$12,0,10*ROW('Hygiene Data'!G143))="","",OFFSET('Hygiene Data'!$G$12,0,10*ROW('Hygiene Data'!G143)))</f>
        <v/>
      </c>
      <c r="DZ149" s="297" t="str">
        <f ca="true">+IF(OFFSET('Hygiene Data'!$G$13,0,10*ROW('Hygiene Data'!G143))="","",OFFSET('Hygiene Data'!$G$13,0,10*ROW('Hygiene Data'!G143)))</f>
        <v/>
      </c>
      <c r="EA149" s="297" t="str">
        <f ca="true">+IF(OFFSET('Hygiene Data'!$H$11,0,10*ROW('Hygiene Data'!H143))="","",OFFSET('Hygiene Data'!$H$11,0,10*ROW('Hygiene Data'!H143)))</f>
        <v/>
      </c>
      <c r="EB149" s="297" t="str">
        <f ca="true">+IF(OFFSET('Hygiene Data'!$H$12,0,10*ROW('Hygiene Data'!H143))="","",OFFSET('Hygiene Data'!$H$12,0,10*ROW('Hygiene Data'!H143)))</f>
        <v/>
      </c>
      <c r="EC149" s="297" t="str">
        <f ca="true">+IF(OFFSET('Hygiene Data'!$H$13,0,10*ROW('Hygiene Data'!H143))="","",OFFSET('Hygiene Data'!$H$13,0,10*ROW('Hygiene Data'!H143)))</f>
        <v/>
      </c>
      <c r="ED149" s="297" t="str">
        <f ca="true">+IF(OFFSET('Hygiene Data'!$I$11,0,10*ROW('Hygiene Data'!I143))="","",OFFSET('Hygiene Data'!$I$11,0,10*ROW('Hygiene Data'!I143)))</f>
        <v/>
      </c>
      <c r="EE149" s="297" t="str">
        <f ca="true">+IF(OFFSET('Hygiene Data'!$I$12,0,10*ROW('Hygiene Data'!I143))="","",OFFSET('Hygiene Data'!$I$12,0,10*ROW('Hygiene Data'!I143)))</f>
        <v/>
      </c>
      <c r="EF149" s="29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7"/>
      <c r="BS150" s="297" t="str">
        <f ca="true">+IF(OFFSET('Water Data'!$D$27,0,10*ROW('Water Data'!D144))="","",OFFSET('Water Data'!$D$27,0,10*ROW('Water Data'!D144)))</f>
        <v/>
      </c>
      <c r="BT150" s="297" t="str">
        <f ca="true">+IF(OFFSET('Water Data'!$D$28,0,10*ROW('Water Data'!D144))="","",OFFSET('Water Data'!$D$28,0,10*ROW('Water Data'!D144)))</f>
        <v/>
      </c>
      <c r="BU150" s="297" t="str">
        <f ca="true">+IF(OFFSET('Water Data'!$D$29,0,10*ROW('Water Data'!D144))="","",OFFSET('Water Data'!$D$29,0,10*ROW('Water Data'!D144)))</f>
        <v/>
      </c>
      <c r="BV150" s="297" t="str">
        <f ca="true">+IF(OFFSET('Water Data'!$E$27,0,10*ROW('Water Data'!E144))="","",OFFSET('Water Data'!$E$27,0,10*ROW('Water Data'!E144)))</f>
        <v/>
      </c>
      <c r="BW150" s="297" t="str">
        <f ca="true">+IF(OFFSET('Water Data'!$E$28,0,10*ROW('Water Data'!E144))="","",OFFSET('Water Data'!$E$28,0,10*ROW('Water Data'!E144)))</f>
        <v/>
      </c>
      <c r="BX150" s="297" t="str">
        <f ca="true">+IF(OFFSET('Water Data'!$E$29,0,10*ROW('Water Data'!E144))="","",OFFSET('Water Data'!$E$29,0,10*ROW('Water Data'!E144)))</f>
        <v/>
      </c>
      <c r="BY150" s="297" t="str">
        <f ca="true">+IF(OFFSET('Water Data'!$F$27,0,10*ROW('Water Data'!F144))="","",OFFSET('Water Data'!$F$27,0,10*ROW('Water Data'!F144)))</f>
        <v/>
      </c>
      <c r="BZ150" s="297" t="str">
        <f ca="true">+IF(OFFSET('Water Data'!$F$28,0,10*ROW('Water Data'!F144))="","",OFFSET('Water Data'!$F$28,0,10*ROW('Water Data'!F144)))</f>
        <v/>
      </c>
      <c r="CA150" s="297" t="str">
        <f ca="true">+IF(OFFSET('Water Data'!$F$29,0,10*ROW('Water Data'!F144))="","",OFFSET('Water Data'!$F$29,0,10*ROW('Water Data'!F144)))</f>
        <v/>
      </c>
      <c r="CB150" s="297" t="str">
        <f ca="true">+IF(OFFSET('Water Data'!$G$27,0,10*ROW('Water Data'!G144))="","",OFFSET('Water Data'!$G$27,0,10*ROW('Water Data'!G144)))</f>
        <v/>
      </c>
      <c r="CC150" s="297" t="str">
        <f ca="true">+IF(OFFSET('Water Data'!$G$28,0,10*ROW('Water Data'!G144))="","",OFFSET('Water Data'!$G$28,0,10*ROW('Water Data'!G144)))</f>
        <v/>
      </c>
      <c r="CD150" s="297" t="str">
        <f ca="true">+IF(OFFSET('Water Data'!$G$29,0,10*ROW('Water Data'!G144))="","",OFFSET('Water Data'!$G$29,0,10*ROW('Water Data'!G144)))</f>
        <v/>
      </c>
      <c r="CE150" s="297" t="str">
        <f ca="true">+IF(OFFSET('Water Data'!$H$27,0,10*ROW('Water Data'!H144))="","",OFFSET('Water Data'!$H$27,0,10*ROW('Water Data'!H144)))</f>
        <v/>
      </c>
      <c r="CF150" s="297" t="str">
        <f ca="true">+IF(OFFSET('Water Data'!$H$28,0,10*ROW('Water Data'!H144))="","",OFFSET('Water Data'!$H$28,0,10*ROW('Water Data'!H144)))</f>
        <v/>
      </c>
      <c r="CG150" s="297" t="str">
        <f ca="true">+IF(OFFSET('Water Data'!$H$29,0,10*ROW('Water Data'!H144))="","",OFFSET('Water Data'!$H$29,0,10*ROW('Water Data'!H144)))</f>
        <v/>
      </c>
      <c r="CH150" s="297" t="str">
        <f ca="true">+IF(OFFSET('Water Data'!$I$27,0,10*ROW('Water Data'!I144))="","",OFFSET('Water Data'!$I$27,0,10*ROW('Water Data'!I144)))</f>
        <v/>
      </c>
      <c r="CI150" s="297" t="str">
        <f ca="true">+IF(OFFSET('Water Data'!$I$28,0,10*ROW('Water Data'!I144))="","",OFFSET('Water Data'!$I$28,0,10*ROW('Water Data'!I144)))</f>
        <v/>
      </c>
      <c r="CJ150" s="297" t="str">
        <f ca="true">+IF(OFFSET('Water Data'!$I$29,0,10*ROW('Water Data'!I144))="","",OFFSET('Water Data'!$I$29,0,10*ROW('Water Data'!I144)))</f>
        <v/>
      </c>
      <c r="CK150" s="297" t="str">
        <f ca="true">+IF(OFFSET('Sanitation Data'!$D$28,0,10*ROW('Sanitation Data'!D144))="","",OFFSET('Sanitation Data'!$D$28,0,10*ROW('Sanitation Data'!D144)))</f>
        <v/>
      </c>
      <c r="CL150" s="297" t="str">
        <f ca="true">+IF(OFFSET('Sanitation Data'!$D$29,0,10*ROW('Sanitation Data'!D144))="","",OFFSET('Sanitation Data'!$D$29,0,10*ROW('Sanitation Data'!D144)))</f>
        <v/>
      </c>
      <c r="CM150" s="297" t="str">
        <f ca="true">+IF(OFFSET('Sanitation Data'!$D$30,0,10*ROW('Sanitation Data'!D144))="","",OFFSET('Sanitation Data'!$D$30,0,10*ROW('Sanitation Data'!D144)))</f>
        <v/>
      </c>
      <c r="CN150" s="297" t="str">
        <f ca="true">+IF(OFFSET('Sanitation Data'!$D$31,0,10*ROW('Sanitation Data'!D144))="","",OFFSET('Sanitation Data'!$D$31,0,10*ROW('Sanitation Data'!D144)))</f>
        <v/>
      </c>
      <c r="CO150" s="297" t="str">
        <f ca="true">+IF(OFFSET('Sanitation Data'!$D$32,0,10*ROW('Sanitation Data'!D144))="","",OFFSET('Sanitation Data'!$D$32,0,10*ROW('Sanitation Data'!D144)))</f>
        <v/>
      </c>
      <c r="CP150" s="297" t="str">
        <f ca="true">+IF(OFFSET('Sanitation Data'!$E$28,0,10*ROW('Sanitation Data'!E144))="","",OFFSET('Sanitation Data'!$E$28,0,10*ROW('Sanitation Data'!E144)))</f>
        <v/>
      </c>
      <c r="CQ150" s="297" t="str">
        <f ca="true">+IF(OFFSET('Sanitation Data'!$E$29,0,10*ROW('Sanitation Data'!E144))="","",OFFSET('Sanitation Data'!$E$29,0,10*ROW('Sanitation Data'!E144)))</f>
        <v/>
      </c>
      <c r="CR150" s="297" t="str">
        <f ca="true">+IF(OFFSET('Sanitation Data'!$E$30,0,10*ROW('Sanitation Data'!E144))="","",OFFSET('Sanitation Data'!$E$30,0,10*ROW('Sanitation Data'!E144)))</f>
        <v/>
      </c>
      <c r="CS150" s="297" t="str">
        <f ca="true">+IF(OFFSET('Sanitation Data'!$E$31,0,10*ROW('Sanitation Data'!E144))="","",OFFSET('Sanitation Data'!$E$31,0,10*ROW('Sanitation Data'!E144)))</f>
        <v/>
      </c>
      <c r="CT150" s="297" t="str">
        <f ca="true">+IF(OFFSET('Sanitation Data'!$E$32,0,10*ROW('Sanitation Data'!E144))="","",OFFSET('Sanitation Data'!$E$32,0,10*ROW('Sanitation Data'!E144)))</f>
        <v/>
      </c>
      <c r="CU150" s="297" t="str">
        <f ca="true">+IF(OFFSET('Sanitation Data'!$F$28,0,10*ROW('Sanitation Data'!F144))="","",OFFSET('Sanitation Data'!$F$28,0,10*ROW('Sanitation Data'!F144)))</f>
        <v/>
      </c>
      <c r="CV150" s="297" t="str">
        <f ca="true">+IF(OFFSET('Sanitation Data'!$F$29,0,10*ROW('Sanitation Data'!F144))="","",OFFSET('Sanitation Data'!$F$29,0,10*ROW('Sanitation Data'!F144)))</f>
        <v/>
      </c>
      <c r="CW150" s="297" t="str">
        <f ca="true">+IF(OFFSET('Sanitation Data'!$F$30,0,10*ROW('Sanitation Data'!F144))="","",OFFSET('Sanitation Data'!$F$30,0,10*ROW('Sanitation Data'!F144)))</f>
        <v/>
      </c>
      <c r="CX150" s="297" t="str">
        <f ca="true">+IF(OFFSET('Sanitation Data'!$F$31,0,10*ROW('Sanitation Data'!F144))="","",OFFSET('Sanitation Data'!$F$31,0,10*ROW('Sanitation Data'!F144)))</f>
        <v/>
      </c>
      <c r="CY150" s="297" t="str">
        <f ca="true">+IF(OFFSET('Sanitation Data'!$F$32,0,10*ROW('Sanitation Data'!F144))="","",OFFSET('Sanitation Data'!$F$32,0,10*ROW('Sanitation Data'!F144)))</f>
        <v/>
      </c>
      <c r="CZ150" s="297" t="str">
        <f ca="true">+IF(OFFSET('Sanitation Data'!$G$28,0,10*ROW('Sanitation Data'!G144))="","",OFFSET('Sanitation Data'!$G$28,0,10*ROW('Sanitation Data'!G144)))</f>
        <v/>
      </c>
      <c r="DA150" s="297" t="str">
        <f ca="true">+IF(OFFSET('Sanitation Data'!$G$29,0,10*ROW('Sanitation Data'!G144))="","",OFFSET('Sanitation Data'!$G$29,0,10*ROW('Sanitation Data'!G144)))</f>
        <v/>
      </c>
      <c r="DB150" s="297" t="str">
        <f ca="true">+IF(OFFSET('Sanitation Data'!$G$30,0,10*ROW('Sanitation Data'!G144))="","",OFFSET('Sanitation Data'!$G$30,0,10*ROW('Sanitation Data'!G144)))</f>
        <v/>
      </c>
      <c r="DC150" s="297" t="str">
        <f ca="true">+IF(OFFSET('Sanitation Data'!$G$31,0,10*ROW('Sanitation Data'!G144))="","",OFFSET('Sanitation Data'!$G$31,0,10*ROW('Sanitation Data'!G144)))</f>
        <v/>
      </c>
      <c r="DD150" s="297" t="str">
        <f ca="true">+IF(OFFSET('Sanitation Data'!$G$32,0,10*ROW('Sanitation Data'!G144))="","",OFFSET('Sanitation Data'!$G$32,0,10*ROW('Sanitation Data'!G144)))</f>
        <v/>
      </c>
      <c r="DE150" s="297" t="str">
        <f ca="true">+IF(OFFSET('Sanitation Data'!$H$28,0,10*ROW('Sanitation Data'!H144))="","",OFFSET('Sanitation Data'!$H$28,0,10*ROW('Sanitation Data'!H144)))</f>
        <v/>
      </c>
      <c r="DF150" s="297" t="str">
        <f ca="true">+IF(OFFSET('Sanitation Data'!$H$29,0,10*ROW('Sanitation Data'!H144))="","",OFFSET('Sanitation Data'!$H$29,0,10*ROW('Sanitation Data'!H144)))</f>
        <v/>
      </c>
      <c r="DG150" s="297" t="str">
        <f ca="true">+IF(OFFSET('Sanitation Data'!$H$30,0,10*ROW('Sanitation Data'!H144))="","",OFFSET('Sanitation Data'!$H$30,0,10*ROW('Sanitation Data'!H144)))</f>
        <v/>
      </c>
      <c r="DH150" s="297" t="str">
        <f ca="true">+IF(OFFSET('Sanitation Data'!$H$31,0,10*ROW('Sanitation Data'!H144))="","",OFFSET('Sanitation Data'!$H$31,0,10*ROW('Sanitation Data'!H144)))</f>
        <v/>
      </c>
      <c r="DI150" s="297" t="str">
        <f ca="true">+IF(OFFSET('Sanitation Data'!$H$32,0,10*ROW('Sanitation Data'!H144))="","",OFFSET('Sanitation Data'!$H$32,0,10*ROW('Sanitation Data'!H144)))</f>
        <v/>
      </c>
      <c r="DJ150" s="297" t="str">
        <f ca="true">+IF(OFFSET('Sanitation Data'!$I$28,0,10*ROW('Sanitation Data'!I144))="","",OFFSET('Sanitation Data'!$I$28,0,10*ROW('Sanitation Data'!I144)))</f>
        <v/>
      </c>
      <c r="DK150" s="297" t="str">
        <f ca="true">+IF(OFFSET('Sanitation Data'!$I$29,0,10*ROW('Sanitation Data'!I144))="","",OFFSET('Sanitation Data'!$I$29,0,10*ROW('Sanitation Data'!I144)))</f>
        <v/>
      </c>
      <c r="DL150" s="297" t="str">
        <f ca="true">+IF(OFFSET('Sanitation Data'!$I$30,0,10*ROW('Sanitation Data'!I144))="","",OFFSET('Sanitation Data'!$I$30,0,10*ROW('Sanitation Data'!I144)))</f>
        <v/>
      </c>
      <c r="DM150" s="297" t="str">
        <f ca="true">+IF(OFFSET('Sanitation Data'!$I$31,0,10*ROW('Sanitation Data'!I144))="","",OFFSET('Sanitation Data'!$I$31,0,10*ROW('Sanitation Data'!I144)))</f>
        <v/>
      </c>
      <c r="DN150" s="297" t="str">
        <f ca="true">+IF(OFFSET('Sanitation Data'!$I$32,0,10*ROW('Sanitation Data'!I144))="","",OFFSET('Sanitation Data'!$I$32,0,10*ROW('Sanitation Data'!I144)))</f>
        <v/>
      </c>
      <c r="DO150" s="297" t="str">
        <f ca="true">+IF(OFFSET('Hygiene Data'!$D$11,0,10*ROW('Hygiene Data'!D144))="","",OFFSET('Hygiene Data'!$D$11,0,10*ROW('Hygiene Data'!D144)))</f>
        <v/>
      </c>
      <c r="DP150" s="297" t="str">
        <f ca="true">+IF(OFFSET('Hygiene Data'!$D$12,0,10*ROW('Hygiene Data'!D144))="","",OFFSET('Hygiene Data'!$D$12,0,10*ROW('Hygiene Data'!D144)))</f>
        <v/>
      </c>
      <c r="DQ150" s="297" t="str">
        <f ca="true">+IF(OFFSET('Hygiene Data'!$D$13,0,10*ROW('Hygiene Data'!D144))="","",OFFSET('Hygiene Data'!$D$13,0,10*ROW('Hygiene Data'!D144)))</f>
        <v/>
      </c>
      <c r="DR150" s="297" t="str">
        <f ca="true">+IF(OFFSET('Hygiene Data'!$E$11,0,10*ROW('Hygiene Data'!E144))="","",OFFSET('Hygiene Data'!$E$11,0,10*ROW('Hygiene Data'!E144)))</f>
        <v/>
      </c>
      <c r="DS150" s="297" t="str">
        <f ca="true">+IF(OFFSET('Hygiene Data'!$E$12,0,10*ROW('Hygiene Data'!E144))="","",OFFSET('Hygiene Data'!$E$12,0,10*ROW('Hygiene Data'!E144)))</f>
        <v/>
      </c>
      <c r="DT150" s="297" t="str">
        <f ca="true">+IF(OFFSET('Hygiene Data'!$E$13,0,10*ROW('Hygiene Data'!E144))="","",OFFSET('Hygiene Data'!$E$13,0,10*ROW('Hygiene Data'!E144)))</f>
        <v/>
      </c>
      <c r="DU150" s="297" t="str">
        <f ca="true">+IF(OFFSET('Hygiene Data'!$F$11,0,10*ROW('Hygiene Data'!F144))="","",OFFSET('Hygiene Data'!$F$11,0,10*ROW('Hygiene Data'!F144)))</f>
        <v/>
      </c>
      <c r="DV150" s="297" t="str">
        <f ca="true">+IF(OFFSET('Hygiene Data'!$F$12,0,10*ROW('Hygiene Data'!F144))="","",OFFSET('Hygiene Data'!$F$12,0,10*ROW('Hygiene Data'!F144)))</f>
        <v/>
      </c>
      <c r="DW150" s="297" t="str">
        <f ca="true">+IF(OFFSET('Hygiene Data'!$F$13,0,10*ROW('Hygiene Data'!F144))="","",OFFSET('Hygiene Data'!$F$13,0,10*ROW('Hygiene Data'!F144)))</f>
        <v/>
      </c>
      <c r="DX150" s="297" t="str">
        <f ca="true">+IF(OFFSET('Hygiene Data'!$G$11,0,10*ROW('Hygiene Data'!G144))="","",OFFSET('Hygiene Data'!$G$11,0,10*ROW('Hygiene Data'!G144)))</f>
        <v/>
      </c>
      <c r="DY150" s="297" t="str">
        <f ca="true">+IF(OFFSET('Hygiene Data'!$G$12,0,10*ROW('Hygiene Data'!G144))="","",OFFSET('Hygiene Data'!$G$12,0,10*ROW('Hygiene Data'!G144)))</f>
        <v/>
      </c>
      <c r="DZ150" s="297" t="str">
        <f ca="true">+IF(OFFSET('Hygiene Data'!$G$13,0,10*ROW('Hygiene Data'!G144))="","",OFFSET('Hygiene Data'!$G$13,0,10*ROW('Hygiene Data'!G144)))</f>
        <v/>
      </c>
      <c r="EA150" s="297" t="str">
        <f ca="true">+IF(OFFSET('Hygiene Data'!$H$11,0,10*ROW('Hygiene Data'!H144))="","",OFFSET('Hygiene Data'!$H$11,0,10*ROW('Hygiene Data'!H144)))</f>
        <v/>
      </c>
      <c r="EB150" s="297" t="str">
        <f ca="true">+IF(OFFSET('Hygiene Data'!$H$12,0,10*ROW('Hygiene Data'!H144))="","",OFFSET('Hygiene Data'!$H$12,0,10*ROW('Hygiene Data'!H144)))</f>
        <v/>
      </c>
      <c r="EC150" s="297" t="str">
        <f ca="true">+IF(OFFSET('Hygiene Data'!$H$13,0,10*ROW('Hygiene Data'!H144))="","",OFFSET('Hygiene Data'!$H$13,0,10*ROW('Hygiene Data'!H144)))</f>
        <v/>
      </c>
      <c r="ED150" s="297" t="str">
        <f ca="true">+IF(OFFSET('Hygiene Data'!$I$11,0,10*ROW('Hygiene Data'!I144))="","",OFFSET('Hygiene Data'!$I$11,0,10*ROW('Hygiene Data'!I144)))</f>
        <v/>
      </c>
      <c r="EE150" s="297" t="str">
        <f ca="true">+IF(OFFSET('Hygiene Data'!$I$12,0,10*ROW('Hygiene Data'!I144))="","",OFFSET('Hygiene Data'!$I$12,0,10*ROW('Hygiene Data'!I144)))</f>
        <v/>
      </c>
      <c r="EF150" s="29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7"/>
      <c r="BS151" s="297" t="str">
        <f ca="true">+IF(OFFSET('Water Data'!$D$27,0,10*ROW('Water Data'!D145))="","",OFFSET('Water Data'!$D$27,0,10*ROW('Water Data'!D145)))</f>
        <v/>
      </c>
      <c r="BT151" s="297" t="str">
        <f ca="true">+IF(OFFSET('Water Data'!$D$28,0,10*ROW('Water Data'!D145))="","",OFFSET('Water Data'!$D$28,0,10*ROW('Water Data'!D145)))</f>
        <v/>
      </c>
      <c r="BU151" s="297" t="str">
        <f ca="true">+IF(OFFSET('Water Data'!$D$29,0,10*ROW('Water Data'!D145))="","",OFFSET('Water Data'!$D$29,0,10*ROW('Water Data'!D145)))</f>
        <v/>
      </c>
      <c r="BV151" s="297" t="str">
        <f ca="true">+IF(OFFSET('Water Data'!$E$27,0,10*ROW('Water Data'!E145))="","",OFFSET('Water Data'!$E$27,0,10*ROW('Water Data'!E145)))</f>
        <v/>
      </c>
      <c r="BW151" s="297" t="str">
        <f ca="true">+IF(OFFSET('Water Data'!$E$28,0,10*ROW('Water Data'!E145))="","",OFFSET('Water Data'!$E$28,0,10*ROW('Water Data'!E145)))</f>
        <v/>
      </c>
      <c r="BX151" s="297" t="str">
        <f ca="true">+IF(OFFSET('Water Data'!$E$29,0,10*ROW('Water Data'!E145))="","",OFFSET('Water Data'!$E$29,0,10*ROW('Water Data'!E145)))</f>
        <v/>
      </c>
      <c r="BY151" s="297" t="str">
        <f ca="true">+IF(OFFSET('Water Data'!$F$27,0,10*ROW('Water Data'!F145))="","",OFFSET('Water Data'!$F$27,0,10*ROW('Water Data'!F145)))</f>
        <v/>
      </c>
      <c r="BZ151" s="297" t="str">
        <f ca="true">+IF(OFFSET('Water Data'!$F$28,0,10*ROW('Water Data'!F145))="","",OFFSET('Water Data'!$F$28,0,10*ROW('Water Data'!F145)))</f>
        <v/>
      </c>
      <c r="CA151" s="297" t="str">
        <f ca="true">+IF(OFFSET('Water Data'!$F$29,0,10*ROW('Water Data'!F145))="","",OFFSET('Water Data'!$F$29,0,10*ROW('Water Data'!F145)))</f>
        <v/>
      </c>
      <c r="CB151" s="297" t="str">
        <f ca="true">+IF(OFFSET('Water Data'!$G$27,0,10*ROW('Water Data'!G145))="","",OFFSET('Water Data'!$G$27,0,10*ROW('Water Data'!G145)))</f>
        <v/>
      </c>
      <c r="CC151" s="297" t="str">
        <f ca="true">+IF(OFFSET('Water Data'!$G$28,0,10*ROW('Water Data'!G145))="","",OFFSET('Water Data'!$G$28,0,10*ROW('Water Data'!G145)))</f>
        <v/>
      </c>
      <c r="CD151" s="297" t="str">
        <f ca="true">+IF(OFFSET('Water Data'!$G$29,0,10*ROW('Water Data'!G145))="","",OFFSET('Water Data'!$G$29,0,10*ROW('Water Data'!G145)))</f>
        <v/>
      </c>
      <c r="CE151" s="297" t="str">
        <f ca="true">+IF(OFFSET('Water Data'!$H$27,0,10*ROW('Water Data'!H145))="","",OFFSET('Water Data'!$H$27,0,10*ROW('Water Data'!H145)))</f>
        <v/>
      </c>
      <c r="CF151" s="297" t="str">
        <f ca="true">+IF(OFFSET('Water Data'!$H$28,0,10*ROW('Water Data'!H145))="","",OFFSET('Water Data'!$H$28,0,10*ROW('Water Data'!H145)))</f>
        <v/>
      </c>
      <c r="CG151" s="297" t="str">
        <f ca="true">+IF(OFFSET('Water Data'!$H$29,0,10*ROW('Water Data'!H145))="","",OFFSET('Water Data'!$H$29,0,10*ROW('Water Data'!H145)))</f>
        <v/>
      </c>
      <c r="CH151" s="297" t="str">
        <f ca="true">+IF(OFFSET('Water Data'!$I$27,0,10*ROW('Water Data'!I145))="","",OFFSET('Water Data'!$I$27,0,10*ROW('Water Data'!I145)))</f>
        <v/>
      </c>
      <c r="CI151" s="297" t="str">
        <f ca="true">+IF(OFFSET('Water Data'!$I$28,0,10*ROW('Water Data'!I145))="","",OFFSET('Water Data'!$I$28,0,10*ROW('Water Data'!I145)))</f>
        <v/>
      </c>
      <c r="CJ151" s="297" t="str">
        <f ca="true">+IF(OFFSET('Water Data'!$I$29,0,10*ROW('Water Data'!I145))="","",OFFSET('Water Data'!$I$29,0,10*ROW('Water Data'!I145)))</f>
        <v/>
      </c>
      <c r="CK151" s="297" t="str">
        <f ca="true">+IF(OFFSET('Sanitation Data'!$D$28,0,10*ROW('Sanitation Data'!D145))="","",OFFSET('Sanitation Data'!$D$28,0,10*ROW('Sanitation Data'!D145)))</f>
        <v/>
      </c>
      <c r="CL151" s="297" t="str">
        <f ca="true">+IF(OFFSET('Sanitation Data'!$D$29,0,10*ROW('Sanitation Data'!D145))="","",OFFSET('Sanitation Data'!$D$29,0,10*ROW('Sanitation Data'!D145)))</f>
        <v/>
      </c>
      <c r="CM151" s="297" t="str">
        <f ca="true">+IF(OFFSET('Sanitation Data'!$D$30,0,10*ROW('Sanitation Data'!D145))="","",OFFSET('Sanitation Data'!$D$30,0,10*ROW('Sanitation Data'!D145)))</f>
        <v/>
      </c>
      <c r="CN151" s="297" t="str">
        <f ca="true">+IF(OFFSET('Sanitation Data'!$D$31,0,10*ROW('Sanitation Data'!D145))="","",OFFSET('Sanitation Data'!$D$31,0,10*ROW('Sanitation Data'!D145)))</f>
        <v/>
      </c>
      <c r="CO151" s="297" t="str">
        <f ca="true">+IF(OFFSET('Sanitation Data'!$D$32,0,10*ROW('Sanitation Data'!D145))="","",OFFSET('Sanitation Data'!$D$32,0,10*ROW('Sanitation Data'!D145)))</f>
        <v/>
      </c>
      <c r="CP151" s="297" t="str">
        <f ca="true">+IF(OFFSET('Sanitation Data'!$E$28,0,10*ROW('Sanitation Data'!E145))="","",OFFSET('Sanitation Data'!$E$28,0,10*ROW('Sanitation Data'!E145)))</f>
        <v/>
      </c>
      <c r="CQ151" s="297" t="str">
        <f ca="true">+IF(OFFSET('Sanitation Data'!$E$29,0,10*ROW('Sanitation Data'!E145))="","",OFFSET('Sanitation Data'!$E$29,0,10*ROW('Sanitation Data'!E145)))</f>
        <v/>
      </c>
      <c r="CR151" s="297" t="str">
        <f ca="true">+IF(OFFSET('Sanitation Data'!$E$30,0,10*ROW('Sanitation Data'!E145))="","",OFFSET('Sanitation Data'!$E$30,0,10*ROW('Sanitation Data'!E145)))</f>
        <v/>
      </c>
      <c r="CS151" s="297" t="str">
        <f ca="true">+IF(OFFSET('Sanitation Data'!$E$31,0,10*ROW('Sanitation Data'!E145))="","",OFFSET('Sanitation Data'!$E$31,0,10*ROW('Sanitation Data'!E145)))</f>
        <v/>
      </c>
      <c r="CT151" s="297" t="str">
        <f ca="true">+IF(OFFSET('Sanitation Data'!$E$32,0,10*ROW('Sanitation Data'!E145))="","",OFFSET('Sanitation Data'!$E$32,0,10*ROW('Sanitation Data'!E145)))</f>
        <v/>
      </c>
      <c r="CU151" s="297" t="str">
        <f ca="true">+IF(OFFSET('Sanitation Data'!$F$28,0,10*ROW('Sanitation Data'!F145))="","",OFFSET('Sanitation Data'!$F$28,0,10*ROW('Sanitation Data'!F145)))</f>
        <v/>
      </c>
      <c r="CV151" s="297" t="str">
        <f ca="true">+IF(OFFSET('Sanitation Data'!$F$29,0,10*ROW('Sanitation Data'!F145))="","",OFFSET('Sanitation Data'!$F$29,0,10*ROW('Sanitation Data'!F145)))</f>
        <v/>
      </c>
      <c r="CW151" s="297" t="str">
        <f ca="true">+IF(OFFSET('Sanitation Data'!$F$30,0,10*ROW('Sanitation Data'!F145))="","",OFFSET('Sanitation Data'!$F$30,0,10*ROW('Sanitation Data'!F145)))</f>
        <v/>
      </c>
      <c r="CX151" s="297" t="str">
        <f ca="true">+IF(OFFSET('Sanitation Data'!$F$31,0,10*ROW('Sanitation Data'!F145))="","",OFFSET('Sanitation Data'!$F$31,0,10*ROW('Sanitation Data'!F145)))</f>
        <v/>
      </c>
      <c r="CY151" s="297" t="str">
        <f ca="true">+IF(OFFSET('Sanitation Data'!$F$32,0,10*ROW('Sanitation Data'!F145))="","",OFFSET('Sanitation Data'!$F$32,0,10*ROW('Sanitation Data'!F145)))</f>
        <v/>
      </c>
      <c r="CZ151" s="297" t="str">
        <f ca="true">+IF(OFFSET('Sanitation Data'!$G$28,0,10*ROW('Sanitation Data'!G145))="","",OFFSET('Sanitation Data'!$G$28,0,10*ROW('Sanitation Data'!G145)))</f>
        <v/>
      </c>
      <c r="DA151" s="297" t="str">
        <f ca="true">+IF(OFFSET('Sanitation Data'!$G$29,0,10*ROW('Sanitation Data'!G145))="","",OFFSET('Sanitation Data'!$G$29,0,10*ROW('Sanitation Data'!G145)))</f>
        <v/>
      </c>
      <c r="DB151" s="297" t="str">
        <f ca="true">+IF(OFFSET('Sanitation Data'!$G$30,0,10*ROW('Sanitation Data'!G145))="","",OFFSET('Sanitation Data'!$G$30,0,10*ROW('Sanitation Data'!G145)))</f>
        <v/>
      </c>
      <c r="DC151" s="297" t="str">
        <f ca="true">+IF(OFFSET('Sanitation Data'!$G$31,0,10*ROW('Sanitation Data'!G145))="","",OFFSET('Sanitation Data'!$G$31,0,10*ROW('Sanitation Data'!G145)))</f>
        <v/>
      </c>
      <c r="DD151" s="297" t="str">
        <f ca="true">+IF(OFFSET('Sanitation Data'!$G$32,0,10*ROW('Sanitation Data'!G145))="","",OFFSET('Sanitation Data'!$G$32,0,10*ROW('Sanitation Data'!G145)))</f>
        <v/>
      </c>
      <c r="DE151" s="297" t="str">
        <f ca="true">+IF(OFFSET('Sanitation Data'!$H$28,0,10*ROW('Sanitation Data'!H145))="","",OFFSET('Sanitation Data'!$H$28,0,10*ROW('Sanitation Data'!H145)))</f>
        <v/>
      </c>
      <c r="DF151" s="297" t="str">
        <f ca="true">+IF(OFFSET('Sanitation Data'!$H$29,0,10*ROW('Sanitation Data'!H145))="","",OFFSET('Sanitation Data'!$H$29,0,10*ROW('Sanitation Data'!H145)))</f>
        <v/>
      </c>
      <c r="DG151" s="297" t="str">
        <f ca="true">+IF(OFFSET('Sanitation Data'!$H$30,0,10*ROW('Sanitation Data'!H145))="","",OFFSET('Sanitation Data'!$H$30,0,10*ROW('Sanitation Data'!H145)))</f>
        <v/>
      </c>
      <c r="DH151" s="297" t="str">
        <f ca="true">+IF(OFFSET('Sanitation Data'!$H$31,0,10*ROW('Sanitation Data'!H145))="","",OFFSET('Sanitation Data'!$H$31,0,10*ROW('Sanitation Data'!H145)))</f>
        <v/>
      </c>
      <c r="DI151" s="297" t="str">
        <f ca="true">+IF(OFFSET('Sanitation Data'!$H$32,0,10*ROW('Sanitation Data'!H145))="","",OFFSET('Sanitation Data'!$H$32,0,10*ROW('Sanitation Data'!H145)))</f>
        <v/>
      </c>
      <c r="DJ151" s="297" t="str">
        <f ca="true">+IF(OFFSET('Sanitation Data'!$I$28,0,10*ROW('Sanitation Data'!I145))="","",OFFSET('Sanitation Data'!$I$28,0,10*ROW('Sanitation Data'!I145)))</f>
        <v/>
      </c>
      <c r="DK151" s="297" t="str">
        <f ca="true">+IF(OFFSET('Sanitation Data'!$I$29,0,10*ROW('Sanitation Data'!I145))="","",OFFSET('Sanitation Data'!$I$29,0,10*ROW('Sanitation Data'!I145)))</f>
        <v/>
      </c>
      <c r="DL151" s="297" t="str">
        <f ca="true">+IF(OFFSET('Sanitation Data'!$I$30,0,10*ROW('Sanitation Data'!I145))="","",OFFSET('Sanitation Data'!$I$30,0,10*ROW('Sanitation Data'!I145)))</f>
        <v/>
      </c>
      <c r="DM151" s="297" t="str">
        <f ca="true">+IF(OFFSET('Sanitation Data'!$I$31,0,10*ROW('Sanitation Data'!I145))="","",OFFSET('Sanitation Data'!$I$31,0,10*ROW('Sanitation Data'!I145)))</f>
        <v/>
      </c>
      <c r="DN151" s="297" t="str">
        <f ca="true">+IF(OFFSET('Sanitation Data'!$I$32,0,10*ROW('Sanitation Data'!I145))="","",OFFSET('Sanitation Data'!$I$32,0,10*ROW('Sanitation Data'!I145)))</f>
        <v/>
      </c>
      <c r="DO151" s="297" t="str">
        <f ca="true">+IF(OFFSET('Hygiene Data'!$D$11,0,10*ROW('Hygiene Data'!D145))="","",OFFSET('Hygiene Data'!$D$11,0,10*ROW('Hygiene Data'!D145)))</f>
        <v/>
      </c>
      <c r="DP151" s="297" t="str">
        <f ca="true">+IF(OFFSET('Hygiene Data'!$D$12,0,10*ROW('Hygiene Data'!D145))="","",OFFSET('Hygiene Data'!$D$12,0,10*ROW('Hygiene Data'!D145)))</f>
        <v/>
      </c>
      <c r="DQ151" s="297" t="str">
        <f ca="true">+IF(OFFSET('Hygiene Data'!$D$13,0,10*ROW('Hygiene Data'!D145))="","",OFFSET('Hygiene Data'!$D$13,0,10*ROW('Hygiene Data'!D145)))</f>
        <v/>
      </c>
      <c r="DR151" s="297" t="str">
        <f ca="true">+IF(OFFSET('Hygiene Data'!$E$11,0,10*ROW('Hygiene Data'!E145))="","",OFFSET('Hygiene Data'!$E$11,0,10*ROW('Hygiene Data'!E145)))</f>
        <v/>
      </c>
      <c r="DS151" s="297" t="str">
        <f ca="true">+IF(OFFSET('Hygiene Data'!$E$12,0,10*ROW('Hygiene Data'!E145))="","",OFFSET('Hygiene Data'!$E$12,0,10*ROW('Hygiene Data'!E145)))</f>
        <v/>
      </c>
      <c r="DT151" s="297" t="str">
        <f ca="true">+IF(OFFSET('Hygiene Data'!$E$13,0,10*ROW('Hygiene Data'!E145))="","",OFFSET('Hygiene Data'!$E$13,0,10*ROW('Hygiene Data'!E145)))</f>
        <v/>
      </c>
      <c r="DU151" s="297" t="str">
        <f ca="true">+IF(OFFSET('Hygiene Data'!$F$11,0,10*ROW('Hygiene Data'!F145))="","",OFFSET('Hygiene Data'!$F$11,0,10*ROW('Hygiene Data'!F145)))</f>
        <v/>
      </c>
      <c r="DV151" s="297" t="str">
        <f ca="true">+IF(OFFSET('Hygiene Data'!$F$12,0,10*ROW('Hygiene Data'!F145))="","",OFFSET('Hygiene Data'!$F$12,0,10*ROW('Hygiene Data'!F145)))</f>
        <v/>
      </c>
      <c r="DW151" s="297" t="str">
        <f ca="true">+IF(OFFSET('Hygiene Data'!$F$13,0,10*ROW('Hygiene Data'!F145))="","",OFFSET('Hygiene Data'!$F$13,0,10*ROW('Hygiene Data'!F145)))</f>
        <v/>
      </c>
      <c r="DX151" s="297" t="str">
        <f ca="true">+IF(OFFSET('Hygiene Data'!$G$11,0,10*ROW('Hygiene Data'!G145))="","",OFFSET('Hygiene Data'!$G$11,0,10*ROW('Hygiene Data'!G145)))</f>
        <v/>
      </c>
      <c r="DY151" s="297" t="str">
        <f ca="true">+IF(OFFSET('Hygiene Data'!$G$12,0,10*ROW('Hygiene Data'!G145))="","",OFFSET('Hygiene Data'!$G$12,0,10*ROW('Hygiene Data'!G145)))</f>
        <v/>
      </c>
      <c r="DZ151" s="297" t="str">
        <f ca="true">+IF(OFFSET('Hygiene Data'!$G$13,0,10*ROW('Hygiene Data'!G145))="","",OFFSET('Hygiene Data'!$G$13,0,10*ROW('Hygiene Data'!G145)))</f>
        <v/>
      </c>
      <c r="EA151" s="297" t="str">
        <f ca="true">+IF(OFFSET('Hygiene Data'!$H$11,0,10*ROW('Hygiene Data'!H145))="","",OFFSET('Hygiene Data'!$H$11,0,10*ROW('Hygiene Data'!H145)))</f>
        <v/>
      </c>
      <c r="EB151" s="297" t="str">
        <f ca="true">+IF(OFFSET('Hygiene Data'!$H$12,0,10*ROW('Hygiene Data'!H145))="","",OFFSET('Hygiene Data'!$H$12,0,10*ROW('Hygiene Data'!H145)))</f>
        <v/>
      </c>
      <c r="EC151" s="297" t="str">
        <f ca="true">+IF(OFFSET('Hygiene Data'!$H$13,0,10*ROW('Hygiene Data'!H145))="","",OFFSET('Hygiene Data'!$H$13,0,10*ROW('Hygiene Data'!H145)))</f>
        <v/>
      </c>
      <c r="ED151" s="297" t="str">
        <f ca="true">+IF(OFFSET('Hygiene Data'!$I$11,0,10*ROW('Hygiene Data'!I145))="","",OFFSET('Hygiene Data'!$I$11,0,10*ROW('Hygiene Data'!I145)))</f>
        <v/>
      </c>
      <c r="EE151" s="297" t="str">
        <f ca="true">+IF(OFFSET('Hygiene Data'!$I$12,0,10*ROW('Hygiene Data'!I145))="","",OFFSET('Hygiene Data'!$I$12,0,10*ROW('Hygiene Data'!I145)))</f>
        <v/>
      </c>
      <c r="EF151" s="29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7"/>
      <c r="BS152" s="297" t="str">
        <f ca="true">+IF(OFFSET('Water Data'!$D$27,0,10*ROW('Water Data'!D146))="","",OFFSET('Water Data'!$D$27,0,10*ROW('Water Data'!D146)))</f>
        <v/>
      </c>
      <c r="BT152" s="297" t="str">
        <f ca="true">+IF(OFFSET('Water Data'!$D$28,0,10*ROW('Water Data'!D146))="","",OFFSET('Water Data'!$D$28,0,10*ROW('Water Data'!D146)))</f>
        <v/>
      </c>
      <c r="BU152" s="297" t="str">
        <f ca="true">+IF(OFFSET('Water Data'!$D$29,0,10*ROW('Water Data'!D146))="","",OFFSET('Water Data'!$D$29,0,10*ROW('Water Data'!D146)))</f>
        <v/>
      </c>
      <c r="BV152" s="297" t="str">
        <f ca="true">+IF(OFFSET('Water Data'!$E$27,0,10*ROW('Water Data'!E146))="","",OFFSET('Water Data'!$E$27,0,10*ROW('Water Data'!E146)))</f>
        <v/>
      </c>
      <c r="BW152" s="297" t="str">
        <f ca="true">+IF(OFFSET('Water Data'!$E$28,0,10*ROW('Water Data'!E146))="","",OFFSET('Water Data'!$E$28,0,10*ROW('Water Data'!E146)))</f>
        <v/>
      </c>
      <c r="BX152" s="297" t="str">
        <f ca="true">+IF(OFFSET('Water Data'!$E$29,0,10*ROW('Water Data'!E146))="","",OFFSET('Water Data'!$E$29,0,10*ROW('Water Data'!E146)))</f>
        <v/>
      </c>
      <c r="BY152" s="297" t="str">
        <f ca="true">+IF(OFFSET('Water Data'!$F$27,0,10*ROW('Water Data'!F146))="","",OFFSET('Water Data'!$F$27,0,10*ROW('Water Data'!F146)))</f>
        <v/>
      </c>
      <c r="BZ152" s="297" t="str">
        <f ca="true">+IF(OFFSET('Water Data'!$F$28,0,10*ROW('Water Data'!F146))="","",OFFSET('Water Data'!$F$28,0,10*ROW('Water Data'!F146)))</f>
        <v/>
      </c>
      <c r="CA152" s="297" t="str">
        <f ca="true">+IF(OFFSET('Water Data'!$F$29,0,10*ROW('Water Data'!F146))="","",OFFSET('Water Data'!$F$29,0,10*ROW('Water Data'!F146)))</f>
        <v/>
      </c>
      <c r="CB152" s="297" t="str">
        <f ca="true">+IF(OFFSET('Water Data'!$G$27,0,10*ROW('Water Data'!G146))="","",OFFSET('Water Data'!$G$27,0,10*ROW('Water Data'!G146)))</f>
        <v/>
      </c>
      <c r="CC152" s="297" t="str">
        <f ca="true">+IF(OFFSET('Water Data'!$G$28,0,10*ROW('Water Data'!G146))="","",OFFSET('Water Data'!$G$28,0,10*ROW('Water Data'!G146)))</f>
        <v/>
      </c>
      <c r="CD152" s="297" t="str">
        <f ca="true">+IF(OFFSET('Water Data'!$G$29,0,10*ROW('Water Data'!G146))="","",OFFSET('Water Data'!$G$29,0,10*ROW('Water Data'!G146)))</f>
        <v/>
      </c>
      <c r="CE152" s="297" t="str">
        <f ca="true">+IF(OFFSET('Water Data'!$H$27,0,10*ROW('Water Data'!H146))="","",OFFSET('Water Data'!$H$27,0,10*ROW('Water Data'!H146)))</f>
        <v/>
      </c>
      <c r="CF152" s="297" t="str">
        <f ca="true">+IF(OFFSET('Water Data'!$H$28,0,10*ROW('Water Data'!H146))="","",OFFSET('Water Data'!$H$28,0,10*ROW('Water Data'!H146)))</f>
        <v/>
      </c>
      <c r="CG152" s="297" t="str">
        <f ca="true">+IF(OFFSET('Water Data'!$H$29,0,10*ROW('Water Data'!H146))="","",OFFSET('Water Data'!$H$29,0,10*ROW('Water Data'!H146)))</f>
        <v/>
      </c>
      <c r="CH152" s="297" t="str">
        <f ca="true">+IF(OFFSET('Water Data'!$I$27,0,10*ROW('Water Data'!I146))="","",OFFSET('Water Data'!$I$27,0,10*ROW('Water Data'!I146)))</f>
        <v/>
      </c>
      <c r="CI152" s="297" t="str">
        <f ca="true">+IF(OFFSET('Water Data'!$I$28,0,10*ROW('Water Data'!I146))="","",OFFSET('Water Data'!$I$28,0,10*ROW('Water Data'!I146)))</f>
        <v/>
      </c>
      <c r="CJ152" s="297" t="str">
        <f ca="true">+IF(OFFSET('Water Data'!$I$29,0,10*ROW('Water Data'!I146))="","",OFFSET('Water Data'!$I$29,0,10*ROW('Water Data'!I146)))</f>
        <v/>
      </c>
      <c r="CK152" s="297" t="str">
        <f ca="true">+IF(OFFSET('Sanitation Data'!$D$28,0,10*ROW('Sanitation Data'!D146))="","",OFFSET('Sanitation Data'!$D$28,0,10*ROW('Sanitation Data'!D146)))</f>
        <v/>
      </c>
      <c r="CL152" s="297" t="str">
        <f ca="true">+IF(OFFSET('Sanitation Data'!$D$29,0,10*ROW('Sanitation Data'!D146))="","",OFFSET('Sanitation Data'!$D$29,0,10*ROW('Sanitation Data'!D146)))</f>
        <v/>
      </c>
      <c r="CM152" s="297" t="str">
        <f ca="true">+IF(OFFSET('Sanitation Data'!$D$30,0,10*ROW('Sanitation Data'!D146))="","",OFFSET('Sanitation Data'!$D$30,0,10*ROW('Sanitation Data'!D146)))</f>
        <v/>
      </c>
      <c r="CN152" s="297" t="str">
        <f ca="true">+IF(OFFSET('Sanitation Data'!$D$31,0,10*ROW('Sanitation Data'!D146))="","",OFFSET('Sanitation Data'!$D$31,0,10*ROW('Sanitation Data'!D146)))</f>
        <v/>
      </c>
      <c r="CO152" s="297" t="str">
        <f ca="true">+IF(OFFSET('Sanitation Data'!$D$32,0,10*ROW('Sanitation Data'!D146))="","",OFFSET('Sanitation Data'!$D$32,0,10*ROW('Sanitation Data'!D146)))</f>
        <v/>
      </c>
      <c r="CP152" s="297" t="str">
        <f ca="true">+IF(OFFSET('Sanitation Data'!$E$28,0,10*ROW('Sanitation Data'!E146))="","",OFFSET('Sanitation Data'!$E$28,0,10*ROW('Sanitation Data'!E146)))</f>
        <v/>
      </c>
      <c r="CQ152" s="297" t="str">
        <f ca="true">+IF(OFFSET('Sanitation Data'!$E$29,0,10*ROW('Sanitation Data'!E146))="","",OFFSET('Sanitation Data'!$E$29,0,10*ROW('Sanitation Data'!E146)))</f>
        <v/>
      </c>
      <c r="CR152" s="297" t="str">
        <f ca="true">+IF(OFFSET('Sanitation Data'!$E$30,0,10*ROW('Sanitation Data'!E146))="","",OFFSET('Sanitation Data'!$E$30,0,10*ROW('Sanitation Data'!E146)))</f>
        <v/>
      </c>
      <c r="CS152" s="297" t="str">
        <f ca="true">+IF(OFFSET('Sanitation Data'!$E$31,0,10*ROW('Sanitation Data'!E146))="","",OFFSET('Sanitation Data'!$E$31,0,10*ROW('Sanitation Data'!E146)))</f>
        <v/>
      </c>
      <c r="CT152" s="297" t="str">
        <f ca="true">+IF(OFFSET('Sanitation Data'!$E$32,0,10*ROW('Sanitation Data'!E146))="","",OFFSET('Sanitation Data'!$E$32,0,10*ROW('Sanitation Data'!E146)))</f>
        <v/>
      </c>
      <c r="CU152" s="297" t="str">
        <f ca="true">+IF(OFFSET('Sanitation Data'!$F$28,0,10*ROW('Sanitation Data'!F146))="","",OFFSET('Sanitation Data'!$F$28,0,10*ROW('Sanitation Data'!F146)))</f>
        <v/>
      </c>
      <c r="CV152" s="297" t="str">
        <f ca="true">+IF(OFFSET('Sanitation Data'!$F$29,0,10*ROW('Sanitation Data'!F146))="","",OFFSET('Sanitation Data'!$F$29,0,10*ROW('Sanitation Data'!F146)))</f>
        <v/>
      </c>
      <c r="CW152" s="297" t="str">
        <f ca="true">+IF(OFFSET('Sanitation Data'!$F$30,0,10*ROW('Sanitation Data'!F146))="","",OFFSET('Sanitation Data'!$F$30,0,10*ROW('Sanitation Data'!F146)))</f>
        <v/>
      </c>
      <c r="CX152" s="297" t="str">
        <f ca="true">+IF(OFFSET('Sanitation Data'!$F$31,0,10*ROW('Sanitation Data'!F146))="","",OFFSET('Sanitation Data'!$F$31,0,10*ROW('Sanitation Data'!F146)))</f>
        <v/>
      </c>
      <c r="CY152" s="297" t="str">
        <f ca="true">+IF(OFFSET('Sanitation Data'!$F$32,0,10*ROW('Sanitation Data'!F146))="","",OFFSET('Sanitation Data'!$F$32,0,10*ROW('Sanitation Data'!F146)))</f>
        <v/>
      </c>
      <c r="CZ152" s="297" t="str">
        <f ca="true">+IF(OFFSET('Sanitation Data'!$G$28,0,10*ROW('Sanitation Data'!G146))="","",OFFSET('Sanitation Data'!$G$28,0,10*ROW('Sanitation Data'!G146)))</f>
        <v/>
      </c>
      <c r="DA152" s="297" t="str">
        <f ca="true">+IF(OFFSET('Sanitation Data'!$G$29,0,10*ROW('Sanitation Data'!G146))="","",OFFSET('Sanitation Data'!$G$29,0,10*ROW('Sanitation Data'!G146)))</f>
        <v/>
      </c>
      <c r="DB152" s="297" t="str">
        <f ca="true">+IF(OFFSET('Sanitation Data'!$G$30,0,10*ROW('Sanitation Data'!G146))="","",OFFSET('Sanitation Data'!$G$30,0,10*ROW('Sanitation Data'!G146)))</f>
        <v/>
      </c>
      <c r="DC152" s="297" t="str">
        <f ca="true">+IF(OFFSET('Sanitation Data'!$G$31,0,10*ROW('Sanitation Data'!G146))="","",OFFSET('Sanitation Data'!$G$31,0,10*ROW('Sanitation Data'!G146)))</f>
        <v/>
      </c>
      <c r="DD152" s="297" t="str">
        <f ca="true">+IF(OFFSET('Sanitation Data'!$G$32,0,10*ROW('Sanitation Data'!G146))="","",OFFSET('Sanitation Data'!$G$32,0,10*ROW('Sanitation Data'!G146)))</f>
        <v/>
      </c>
      <c r="DE152" s="297" t="str">
        <f ca="true">+IF(OFFSET('Sanitation Data'!$H$28,0,10*ROW('Sanitation Data'!H146))="","",OFFSET('Sanitation Data'!$H$28,0,10*ROW('Sanitation Data'!H146)))</f>
        <v/>
      </c>
      <c r="DF152" s="297" t="str">
        <f ca="true">+IF(OFFSET('Sanitation Data'!$H$29,0,10*ROW('Sanitation Data'!H146))="","",OFFSET('Sanitation Data'!$H$29,0,10*ROW('Sanitation Data'!H146)))</f>
        <v/>
      </c>
      <c r="DG152" s="297" t="str">
        <f ca="true">+IF(OFFSET('Sanitation Data'!$H$30,0,10*ROW('Sanitation Data'!H146))="","",OFFSET('Sanitation Data'!$H$30,0,10*ROW('Sanitation Data'!H146)))</f>
        <v/>
      </c>
      <c r="DH152" s="297" t="str">
        <f ca="true">+IF(OFFSET('Sanitation Data'!$H$31,0,10*ROW('Sanitation Data'!H146))="","",OFFSET('Sanitation Data'!$H$31,0,10*ROW('Sanitation Data'!H146)))</f>
        <v/>
      </c>
      <c r="DI152" s="297" t="str">
        <f ca="true">+IF(OFFSET('Sanitation Data'!$H$32,0,10*ROW('Sanitation Data'!H146))="","",OFFSET('Sanitation Data'!$H$32,0,10*ROW('Sanitation Data'!H146)))</f>
        <v/>
      </c>
      <c r="DJ152" s="297" t="str">
        <f ca="true">+IF(OFFSET('Sanitation Data'!$I$28,0,10*ROW('Sanitation Data'!I146))="","",OFFSET('Sanitation Data'!$I$28,0,10*ROW('Sanitation Data'!I146)))</f>
        <v/>
      </c>
      <c r="DK152" s="297" t="str">
        <f ca="true">+IF(OFFSET('Sanitation Data'!$I$29,0,10*ROW('Sanitation Data'!I146))="","",OFFSET('Sanitation Data'!$I$29,0,10*ROW('Sanitation Data'!I146)))</f>
        <v/>
      </c>
      <c r="DL152" s="297" t="str">
        <f ca="true">+IF(OFFSET('Sanitation Data'!$I$30,0,10*ROW('Sanitation Data'!I146))="","",OFFSET('Sanitation Data'!$I$30,0,10*ROW('Sanitation Data'!I146)))</f>
        <v/>
      </c>
      <c r="DM152" s="297" t="str">
        <f ca="true">+IF(OFFSET('Sanitation Data'!$I$31,0,10*ROW('Sanitation Data'!I146))="","",OFFSET('Sanitation Data'!$I$31,0,10*ROW('Sanitation Data'!I146)))</f>
        <v/>
      </c>
      <c r="DN152" s="297" t="str">
        <f ca="true">+IF(OFFSET('Sanitation Data'!$I$32,0,10*ROW('Sanitation Data'!I146))="","",OFFSET('Sanitation Data'!$I$32,0,10*ROW('Sanitation Data'!I146)))</f>
        <v/>
      </c>
      <c r="DO152" s="297" t="str">
        <f ca="true">+IF(OFFSET('Hygiene Data'!$D$11,0,10*ROW('Hygiene Data'!D146))="","",OFFSET('Hygiene Data'!$D$11,0,10*ROW('Hygiene Data'!D146)))</f>
        <v/>
      </c>
      <c r="DP152" s="297" t="str">
        <f ca="true">+IF(OFFSET('Hygiene Data'!$D$12,0,10*ROW('Hygiene Data'!D146))="","",OFFSET('Hygiene Data'!$D$12,0,10*ROW('Hygiene Data'!D146)))</f>
        <v/>
      </c>
      <c r="DQ152" s="297" t="str">
        <f ca="true">+IF(OFFSET('Hygiene Data'!$D$13,0,10*ROW('Hygiene Data'!D146))="","",OFFSET('Hygiene Data'!$D$13,0,10*ROW('Hygiene Data'!D146)))</f>
        <v/>
      </c>
      <c r="DR152" s="297" t="str">
        <f ca="true">+IF(OFFSET('Hygiene Data'!$E$11,0,10*ROW('Hygiene Data'!E146))="","",OFFSET('Hygiene Data'!$E$11,0,10*ROW('Hygiene Data'!E146)))</f>
        <v/>
      </c>
      <c r="DS152" s="297" t="str">
        <f ca="true">+IF(OFFSET('Hygiene Data'!$E$12,0,10*ROW('Hygiene Data'!E146))="","",OFFSET('Hygiene Data'!$E$12,0,10*ROW('Hygiene Data'!E146)))</f>
        <v/>
      </c>
      <c r="DT152" s="297" t="str">
        <f ca="true">+IF(OFFSET('Hygiene Data'!$E$13,0,10*ROW('Hygiene Data'!E146))="","",OFFSET('Hygiene Data'!$E$13,0,10*ROW('Hygiene Data'!E146)))</f>
        <v/>
      </c>
      <c r="DU152" s="297" t="str">
        <f ca="true">+IF(OFFSET('Hygiene Data'!$F$11,0,10*ROW('Hygiene Data'!F146))="","",OFFSET('Hygiene Data'!$F$11,0,10*ROW('Hygiene Data'!F146)))</f>
        <v/>
      </c>
      <c r="DV152" s="297" t="str">
        <f ca="true">+IF(OFFSET('Hygiene Data'!$F$12,0,10*ROW('Hygiene Data'!F146))="","",OFFSET('Hygiene Data'!$F$12,0,10*ROW('Hygiene Data'!F146)))</f>
        <v/>
      </c>
      <c r="DW152" s="297" t="str">
        <f ca="true">+IF(OFFSET('Hygiene Data'!$F$13,0,10*ROW('Hygiene Data'!F146))="","",OFFSET('Hygiene Data'!$F$13,0,10*ROW('Hygiene Data'!F146)))</f>
        <v/>
      </c>
      <c r="DX152" s="297" t="str">
        <f ca="true">+IF(OFFSET('Hygiene Data'!$G$11,0,10*ROW('Hygiene Data'!G146))="","",OFFSET('Hygiene Data'!$G$11,0,10*ROW('Hygiene Data'!G146)))</f>
        <v/>
      </c>
      <c r="DY152" s="297" t="str">
        <f ca="true">+IF(OFFSET('Hygiene Data'!$G$12,0,10*ROW('Hygiene Data'!G146))="","",OFFSET('Hygiene Data'!$G$12,0,10*ROW('Hygiene Data'!G146)))</f>
        <v/>
      </c>
      <c r="DZ152" s="297" t="str">
        <f ca="true">+IF(OFFSET('Hygiene Data'!$G$13,0,10*ROW('Hygiene Data'!G146))="","",OFFSET('Hygiene Data'!$G$13,0,10*ROW('Hygiene Data'!G146)))</f>
        <v/>
      </c>
      <c r="EA152" s="297" t="str">
        <f ca="true">+IF(OFFSET('Hygiene Data'!$H$11,0,10*ROW('Hygiene Data'!H146))="","",OFFSET('Hygiene Data'!$H$11,0,10*ROW('Hygiene Data'!H146)))</f>
        <v/>
      </c>
      <c r="EB152" s="297" t="str">
        <f ca="true">+IF(OFFSET('Hygiene Data'!$H$12,0,10*ROW('Hygiene Data'!H146))="","",OFFSET('Hygiene Data'!$H$12,0,10*ROW('Hygiene Data'!H146)))</f>
        <v/>
      </c>
      <c r="EC152" s="297" t="str">
        <f ca="true">+IF(OFFSET('Hygiene Data'!$H$13,0,10*ROW('Hygiene Data'!H146))="","",OFFSET('Hygiene Data'!$H$13,0,10*ROW('Hygiene Data'!H146)))</f>
        <v/>
      </c>
      <c r="ED152" s="297" t="str">
        <f ca="true">+IF(OFFSET('Hygiene Data'!$I$11,0,10*ROW('Hygiene Data'!I146))="","",OFFSET('Hygiene Data'!$I$11,0,10*ROW('Hygiene Data'!I146)))</f>
        <v/>
      </c>
      <c r="EE152" s="297" t="str">
        <f ca="true">+IF(OFFSET('Hygiene Data'!$I$12,0,10*ROW('Hygiene Data'!I146))="","",OFFSET('Hygiene Data'!$I$12,0,10*ROW('Hygiene Data'!I146)))</f>
        <v/>
      </c>
      <c r="EF152" s="29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7"/>
      <c r="BS153" s="297" t="str">
        <f ca="true">+IF(OFFSET('Water Data'!$D$27,0,10*ROW('Water Data'!D147))="","",OFFSET('Water Data'!$D$27,0,10*ROW('Water Data'!D147)))</f>
        <v/>
      </c>
      <c r="BT153" s="297" t="str">
        <f ca="true">+IF(OFFSET('Water Data'!$D$28,0,10*ROW('Water Data'!D147))="","",OFFSET('Water Data'!$D$28,0,10*ROW('Water Data'!D147)))</f>
        <v/>
      </c>
      <c r="BU153" s="297" t="str">
        <f ca="true">+IF(OFFSET('Water Data'!$D$29,0,10*ROW('Water Data'!D147))="","",OFFSET('Water Data'!$D$29,0,10*ROW('Water Data'!D147)))</f>
        <v/>
      </c>
      <c r="BV153" s="297" t="str">
        <f ca="true">+IF(OFFSET('Water Data'!$E$27,0,10*ROW('Water Data'!E147))="","",OFFSET('Water Data'!$E$27,0,10*ROW('Water Data'!E147)))</f>
        <v/>
      </c>
      <c r="BW153" s="297" t="str">
        <f ca="true">+IF(OFFSET('Water Data'!$E$28,0,10*ROW('Water Data'!E147))="","",OFFSET('Water Data'!$E$28,0,10*ROW('Water Data'!E147)))</f>
        <v/>
      </c>
      <c r="BX153" s="297" t="str">
        <f ca="true">+IF(OFFSET('Water Data'!$E$29,0,10*ROW('Water Data'!E147))="","",OFFSET('Water Data'!$E$29,0,10*ROW('Water Data'!E147)))</f>
        <v/>
      </c>
      <c r="BY153" s="297" t="str">
        <f ca="true">+IF(OFFSET('Water Data'!$F$27,0,10*ROW('Water Data'!F147))="","",OFFSET('Water Data'!$F$27,0,10*ROW('Water Data'!F147)))</f>
        <v/>
      </c>
      <c r="BZ153" s="297" t="str">
        <f ca="true">+IF(OFFSET('Water Data'!$F$28,0,10*ROW('Water Data'!F147))="","",OFFSET('Water Data'!$F$28,0,10*ROW('Water Data'!F147)))</f>
        <v/>
      </c>
      <c r="CA153" s="297" t="str">
        <f ca="true">+IF(OFFSET('Water Data'!$F$29,0,10*ROW('Water Data'!F147))="","",OFFSET('Water Data'!$F$29,0,10*ROW('Water Data'!F147)))</f>
        <v/>
      </c>
      <c r="CB153" s="297" t="str">
        <f ca="true">+IF(OFFSET('Water Data'!$G$27,0,10*ROW('Water Data'!G147))="","",OFFSET('Water Data'!$G$27,0,10*ROW('Water Data'!G147)))</f>
        <v/>
      </c>
      <c r="CC153" s="297" t="str">
        <f ca="true">+IF(OFFSET('Water Data'!$G$28,0,10*ROW('Water Data'!G147))="","",OFFSET('Water Data'!$G$28,0,10*ROW('Water Data'!G147)))</f>
        <v/>
      </c>
      <c r="CD153" s="297" t="str">
        <f ca="true">+IF(OFFSET('Water Data'!$G$29,0,10*ROW('Water Data'!G147))="","",OFFSET('Water Data'!$G$29,0,10*ROW('Water Data'!G147)))</f>
        <v/>
      </c>
      <c r="CE153" s="297" t="str">
        <f ca="true">+IF(OFFSET('Water Data'!$H$27,0,10*ROW('Water Data'!H147))="","",OFFSET('Water Data'!$H$27,0,10*ROW('Water Data'!H147)))</f>
        <v/>
      </c>
      <c r="CF153" s="297" t="str">
        <f ca="true">+IF(OFFSET('Water Data'!$H$28,0,10*ROW('Water Data'!H147))="","",OFFSET('Water Data'!$H$28,0,10*ROW('Water Data'!H147)))</f>
        <v/>
      </c>
      <c r="CG153" s="297" t="str">
        <f ca="true">+IF(OFFSET('Water Data'!$H$29,0,10*ROW('Water Data'!H147))="","",OFFSET('Water Data'!$H$29,0,10*ROW('Water Data'!H147)))</f>
        <v/>
      </c>
      <c r="CH153" s="297" t="str">
        <f ca="true">+IF(OFFSET('Water Data'!$I$27,0,10*ROW('Water Data'!I147))="","",OFFSET('Water Data'!$I$27,0,10*ROW('Water Data'!I147)))</f>
        <v/>
      </c>
      <c r="CI153" s="297" t="str">
        <f ca="true">+IF(OFFSET('Water Data'!$I$28,0,10*ROW('Water Data'!I147))="","",OFFSET('Water Data'!$I$28,0,10*ROW('Water Data'!I147)))</f>
        <v/>
      </c>
      <c r="CJ153" s="297" t="str">
        <f ca="true">+IF(OFFSET('Water Data'!$I$29,0,10*ROW('Water Data'!I147))="","",OFFSET('Water Data'!$I$29,0,10*ROW('Water Data'!I147)))</f>
        <v/>
      </c>
      <c r="CK153" s="297" t="str">
        <f ca="true">+IF(OFFSET('Sanitation Data'!$D$28,0,10*ROW('Sanitation Data'!D147))="","",OFFSET('Sanitation Data'!$D$28,0,10*ROW('Sanitation Data'!D147)))</f>
        <v/>
      </c>
      <c r="CL153" s="297" t="str">
        <f ca="true">+IF(OFFSET('Sanitation Data'!$D$29,0,10*ROW('Sanitation Data'!D147))="","",OFFSET('Sanitation Data'!$D$29,0,10*ROW('Sanitation Data'!D147)))</f>
        <v/>
      </c>
      <c r="CM153" s="297" t="str">
        <f ca="true">+IF(OFFSET('Sanitation Data'!$D$30,0,10*ROW('Sanitation Data'!D147))="","",OFFSET('Sanitation Data'!$D$30,0,10*ROW('Sanitation Data'!D147)))</f>
        <v/>
      </c>
      <c r="CN153" s="297" t="str">
        <f ca="true">+IF(OFFSET('Sanitation Data'!$D$31,0,10*ROW('Sanitation Data'!D147))="","",OFFSET('Sanitation Data'!$D$31,0,10*ROW('Sanitation Data'!D147)))</f>
        <v/>
      </c>
      <c r="CO153" s="297" t="str">
        <f ca="true">+IF(OFFSET('Sanitation Data'!$D$32,0,10*ROW('Sanitation Data'!D147))="","",OFFSET('Sanitation Data'!$D$32,0,10*ROW('Sanitation Data'!D147)))</f>
        <v/>
      </c>
      <c r="CP153" s="297" t="str">
        <f ca="true">+IF(OFFSET('Sanitation Data'!$E$28,0,10*ROW('Sanitation Data'!E147))="","",OFFSET('Sanitation Data'!$E$28,0,10*ROW('Sanitation Data'!E147)))</f>
        <v/>
      </c>
      <c r="CQ153" s="297" t="str">
        <f ca="true">+IF(OFFSET('Sanitation Data'!$E$29,0,10*ROW('Sanitation Data'!E147))="","",OFFSET('Sanitation Data'!$E$29,0,10*ROW('Sanitation Data'!E147)))</f>
        <v/>
      </c>
      <c r="CR153" s="297" t="str">
        <f ca="true">+IF(OFFSET('Sanitation Data'!$E$30,0,10*ROW('Sanitation Data'!E147))="","",OFFSET('Sanitation Data'!$E$30,0,10*ROW('Sanitation Data'!E147)))</f>
        <v/>
      </c>
      <c r="CS153" s="297" t="str">
        <f ca="true">+IF(OFFSET('Sanitation Data'!$E$31,0,10*ROW('Sanitation Data'!E147))="","",OFFSET('Sanitation Data'!$E$31,0,10*ROW('Sanitation Data'!E147)))</f>
        <v/>
      </c>
      <c r="CT153" s="297" t="str">
        <f ca="true">+IF(OFFSET('Sanitation Data'!$E$32,0,10*ROW('Sanitation Data'!E147))="","",OFFSET('Sanitation Data'!$E$32,0,10*ROW('Sanitation Data'!E147)))</f>
        <v/>
      </c>
      <c r="CU153" s="297" t="str">
        <f ca="true">+IF(OFFSET('Sanitation Data'!$F$28,0,10*ROW('Sanitation Data'!F147))="","",OFFSET('Sanitation Data'!$F$28,0,10*ROW('Sanitation Data'!F147)))</f>
        <v/>
      </c>
      <c r="CV153" s="297" t="str">
        <f ca="true">+IF(OFFSET('Sanitation Data'!$F$29,0,10*ROW('Sanitation Data'!F147))="","",OFFSET('Sanitation Data'!$F$29,0,10*ROW('Sanitation Data'!F147)))</f>
        <v/>
      </c>
      <c r="CW153" s="297" t="str">
        <f ca="true">+IF(OFFSET('Sanitation Data'!$F$30,0,10*ROW('Sanitation Data'!F147))="","",OFFSET('Sanitation Data'!$F$30,0,10*ROW('Sanitation Data'!F147)))</f>
        <v/>
      </c>
      <c r="CX153" s="297" t="str">
        <f ca="true">+IF(OFFSET('Sanitation Data'!$F$31,0,10*ROW('Sanitation Data'!F147))="","",OFFSET('Sanitation Data'!$F$31,0,10*ROW('Sanitation Data'!F147)))</f>
        <v/>
      </c>
      <c r="CY153" s="297" t="str">
        <f ca="true">+IF(OFFSET('Sanitation Data'!$F$32,0,10*ROW('Sanitation Data'!F147))="","",OFFSET('Sanitation Data'!$F$32,0,10*ROW('Sanitation Data'!F147)))</f>
        <v/>
      </c>
      <c r="CZ153" s="297" t="str">
        <f ca="true">+IF(OFFSET('Sanitation Data'!$G$28,0,10*ROW('Sanitation Data'!G147))="","",OFFSET('Sanitation Data'!$G$28,0,10*ROW('Sanitation Data'!G147)))</f>
        <v/>
      </c>
      <c r="DA153" s="297" t="str">
        <f ca="true">+IF(OFFSET('Sanitation Data'!$G$29,0,10*ROW('Sanitation Data'!G147))="","",OFFSET('Sanitation Data'!$G$29,0,10*ROW('Sanitation Data'!G147)))</f>
        <v/>
      </c>
      <c r="DB153" s="297" t="str">
        <f ca="true">+IF(OFFSET('Sanitation Data'!$G$30,0,10*ROW('Sanitation Data'!G147))="","",OFFSET('Sanitation Data'!$G$30,0,10*ROW('Sanitation Data'!G147)))</f>
        <v/>
      </c>
      <c r="DC153" s="297" t="str">
        <f ca="true">+IF(OFFSET('Sanitation Data'!$G$31,0,10*ROW('Sanitation Data'!G147))="","",OFFSET('Sanitation Data'!$G$31,0,10*ROW('Sanitation Data'!G147)))</f>
        <v/>
      </c>
      <c r="DD153" s="297" t="str">
        <f ca="true">+IF(OFFSET('Sanitation Data'!$G$32,0,10*ROW('Sanitation Data'!G147))="","",OFFSET('Sanitation Data'!$G$32,0,10*ROW('Sanitation Data'!G147)))</f>
        <v/>
      </c>
      <c r="DE153" s="297" t="str">
        <f ca="true">+IF(OFFSET('Sanitation Data'!$H$28,0,10*ROW('Sanitation Data'!H147))="","",OFFSET('Sanitation Data'!$H$28,0,10*ROW('Sanitation Data'!H147)))</f>
        <v/>
      </c>
      <c r="DF153" s="297" t="str">
        <f ca="true">+IF(OFFSET('Sanitation Data'!$H$29,0,10*ROW('Sanitation Data'!H147))="","",OFFSET('Sanitation Data'!$H$29,0,10*ROW('Sanitation Data'!H147)))</f>
        <v/>
      </c>
      <c r="DG153" s="297" t="str">
        <f ca="true">+IF(OFFSET('Sanitation Data'!$H$30,0,10*ROW('Sanitation Data'!H147))="","",OFFSET('Sanitation Data'!$H$30,0,10*ROW('Sanitation Data'!H147)))</f>
        <v/>
      </c>
      <c r="DH153" s="297" t="str">
        <f ca="true">+IF(OFFSET('Sanitation Data'!$H$31,0,10*ROW('Sanitation Data'!H147))="","",OFFSET('Sanitation Data'!$H$31,0,10*ROW('Sanitation Data'!H147)))</f>
        <v/>
      </c>
      <c r="DI153" s="297" t="str">
        <f ca="true">+IF(OFFSET('Sanitation Data'!$H$32,0,10*ROW('Sanitation Data'!H147))="","",OFFSET('Sanitation Data'!$H$32,0,10*ROW('Sanitation Data'!H147)))</f>
        <v/>
      </c>
      <c r="DJ153" s="297" t="str">
        <f ca="true">+IF(OFFSET('Sanitation Data'!$I$28,0,10*ROW('Sanitation Data'!I147))="","",OFFSET('Sanitation Data'!$I$28,0,10*ROW('Sanitation Data'!I147)))</f>
        <v/>
      </c>
      <c r="DK153" s="297" t="str">
        <f ca="true">+IF(OFFSET('Sanitation Data'!$I$29,0,10*ROW('Sanitation Data'!I147))="","",OFFSET('Sanitation Data'!$I$29,0,10*ROW('Sanitation Data'!I147)))</f>
        <v/>
      </c>
      <c r="DL153" s="297" t="str">
        <f ca="true">+IF(OFFSET('Sanitation Data'!$I$30,0,10*ROW('Sanitation Data'!I147))="","",OFFSET('Sanitation Data'!$I$30,0,10*ROW('Sanitation Data'!I147)))</f>
        <v/>
      </c>
      <c r="DM153" s="297" t="str">
        <f ca="true">+IF(OFFSET('Sanitation Data'!$I$31,0,10*ROW('Sanitation Data'!I147))="","",OFFSET('Sanitation Data'!$I$31,0,10*ROW('Sanitation Data'!I147)))</f>
        <v/>
      </c>
      <c r="DN153" s="297" t="str">
        <f ca="true">+IF(OFFSET('Sanitation Data'!$I$32,0,10*ROW('Sanitation Data'!I147))="","",OFFSET('Sanitation Data'!$I$32,0,10*ROW('Sanitation Data'!I147)))</f>
        <v/>
      </c>
      <c r="DO153" s="297" t="str">
        <f ca="true">+IF(OFFSET('Hygiene Data'!$D$11,0,10*ROW('Hygiene Data'!D147))="","",OFFSET('Hygiene Data'!$D$11,0,10*ROW('Hygiene Data'!D147)))</f>
        <v/>
      </c>
      <c r="DP153" s="297" t="str">
        <f ca="true">+IF(OFFSET('Hygiene Data'!$D$12,0,10*ROW('Hygiene Data'!D147))="","",OFFSET('Hygiene Data'!$D$12,0,10*ROW('Hygiene Data'!D147)))</f>
        <v/>
      </c>
      <c r="DQ153" s="297" t="str">
        <f ca="true">+IF(OFFSET('Hygiene Data'!$D$13,0,10*ROW('Hygiene Data'!D147))="","",OFFSET('Hygiene Data'!$D$13,0,10*ROW('Hygiene Data'!D147)))</f>
        <v/>
      </c>
      <c r="DR153" s="297" t="str">
        <f ca="true">+IF(OFFSET('Hygiene Data'!$E$11,0,10*ROW('Hygiene Data'!E147))="","",OFFSET('Hygiene Data'!$E$11,0,10*ROW('Hygiene Data'!E147)))</f>
        <v/>
      </c>
      <c r="DS153" s="297" t="str">
        <f ca="true">+IF(OFFSET('Hygiene Data'!$E$12,0,10*ROW('Hygiene Data'!E147))="","",OFFSET('Hygiene Data'!$E$12,0,10*ROW('Hygiene Data'!E147)))</f>
        <v/>
      </c>
      <c r="DT153" s="297" t="str">
        <f ca="true">+IF(OFFSET('Hygiene Data'!$E$13,0,10*ROW('Hygiene Data'!E147))="","",OFFSET('Hygiene Data'!$E$13,0,10*ROW('Hygiene Data'!E147)))</f>
        <v/>
      </c>
      <c r="DU153" s="297" t="str">
        <f ca="true">+IF(OFFSET('Hygiene Data'!$F$11,0,10*ROW('Hygiene Data'!F147))="","",OFFSET('Hygiene Data'!$F$11,0,10*ROW('Hygiene Data'!F147)))</f>
        <v/>
      </c>
      <c r="DV153" s="297" t="str">
        <f ca="true">+IF(OFFSET('Hygiene Data'!$F$12,0,10*ROW('Hygiene Data'!F147))="","",OFFSET('Hygiene Data'!$F$12,0,10*ROW('Hygiene Data'!F147)))</f>
        <v/>
      </c>
      <c r="DW153" s="297" t="str">
        <f ca="true">+IF(OFFSET('Hygiene Data'!$F$13,0,10*ROW('Hygiene Data'!F147))="","",OFFSET('Hygiene Data'!$F$13,0,10*ROW('Hygiene Data'!F147)))</f>
        <v/>
      </c>
      <c r="DX153" s="297" t="str">
        <f ca="true">+IF(OFFSET('Hygiene Data'!$G$11,0,10*ROW('Hygiene Data'!G147))="","",OFFSET('Hygiene Data'!$G$11,0,10*ROW('Hygiene Data'!G147)))</f>
        <v/>
      </c>
      <c r="DY153" s="297" t="str">
        <f ca="true">+IF(OFFSET('Hygiene Data'!$G$12,0,10*ROW('Hygiene Data'!G147))="","",OFFSET('Hygiene Data'!$G$12,0,10*ROW('Hygiene Data'!G147)))</f>
        <v/>
      </c>
      <c r="DZ153" s="297" t="str">
        <f ca="true">+IF(OFFSET('Hygiene Data'!$G$13,0,10*ROW('Hygiene Data'!G147))="","",OFFSET('Hygiene Data'!$G$13,0,10*ROW('Hygiene Data'!G147)))</f>
        <v/>
      </c>
      <c r="EA153" s="297" t="str">
        <f ca="true">+IF(OFFSET('Hygiene Data'!$H$11,0,10*ROW('Hygiene Data'!H147))="","",OFFSET('Hygiene Data'!$H$11,0,10*ROW('Hygiene Data'!H147)))</f>
        <v/>
      </c>
      <c r="EB153" s="297" t="str">
        <f ca="true">+IF(OFFSET('Hygiene Data'!$H$12,0,10*ROW('Hygiene Data'!H147))="","",OFFSET('Hygiene Data'!$H$12,0,10*ROW('Hygiene Data'!H147)))</f>
        <v/>
      </c>
      <c r="EC153" s="297" t="str">
        <f ca="true">+IF(OFFSET('Hygiene Data'!$H$13,0,10*ROW('Hygiene Data'!H147))="","",OFFSET('Hygiene Data'!$H$13,0,10*ROW('Hygiene Data'!H147)))</f>
        <v/>
      </c>
      <c r="ED153" s="297" t="str">
        <f ca="true">+IF(OFFSET('Hygiene Data'!$I$11,0,10*ROW('Hygiene Data'!I147))="","",OFFSET('Hygiene Data'!$I$11,0,10*ROW('Hygiene Data'!I147)))</f>
        <v/>
      </c>
      <c r="EE153" s="297" t="str">
        <f ca="true">+IF(OFFSET('Hygiene Data'!$I$12,0,10*ROW('Hygiene Data'!I147))="","",OFFSET('Hygiene Data'!$I$12,0,10*ROW('Hygiene Data'!I147)))</f>
        <v/>
      </c>
      <c r="EF153" s="29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7"/>
      <c r="BS154" s="297" t="str">
        <f ca="true">+IF(OFFSET('Water Data'!$D$27,0,10*ROW('Water Data'!D148))="","",OFFSET('Water Data'!$D$27,0,10*ROW('Water Data'!D148)))</f>
        <v/>
      </c>
      <c r="BT154" s="297" t="str">
        <f ca="true">+IF(OFFSET('Water Data'!$D$28,0,10*ROW('Water Data'!D148))="","",OFFSET('Water Data'!$D$28,0,10*ROW('Water Data'!D148)))</f>
        <v/>
      </c>
      <c r="BU154" s="297" t="str">
        <f ca="true">+IF(OFFSET('Water Data'!$D$29,0,10*ROW('Water Data'!D148))="","",OFFSET('Water Data'!$D$29,0,10*ROW('Water Data'!D148)))</f>
        <v/>
      </c>
      <c r="BV154" s="297" t="str">
        <f ca="true">+IF(OFFSET('Water Data'!$E$27,0,10*ROW('Water Data'!E148))="","",OFFSET('Water Data'!$E$27,0,10*ROW('Water Data'!E148)))</f>
        <v/>
      </c>
      <c r="BW154" s="297" t="str">
        <f ca="true">+IF(OFFSET('Water Data'!$E$28,0,10*ROW('Water Data'!E148))="","",OFFSET('Water Data'!$E$28,0,10*ROW('Water Data'!E148)))</f>
        <v/>
      </c>
      <c r="BX154" s="297" t="str">
        <f ca="true">+IF(OFFSET('Water Data'!$E$29,0,10*ROW('Water Data'!E148))="","",OFFSET('Water Data'!$E$29,0,10*ROW('Water Data'!E148)))</f>
        <v/>
      </c>
      <c r="BY154" s="297" t="str">
        <f ca="true">+IF(OFFSET('Water Data'!$F$27,0,10*ROW('Water Data'!F148))="","",OFFSET('Water Data'!$F$27,0,10*ROW('Water Data'!F148)))</f>
        <v/>
      </c>
      <c r="BZ154" s="297" t="str">
        <f ca="true">+IF(OFFSET('Water Data'!$F$28,0,10*ROW('Water Data'!F148))="","",OFFSET('Water Data'!$F$28,0,10*ROW('Water Data'!F148)))</f>
        <v/>
      </c>
      <c r="CA154" s="297" t="str">
        <f ca="true">+IF(OFFSET('Water Data'!$F$29,0,10*ROW('Water Data'!F148))="","",OFFSET('Water Data'!$F$29,0,10*ROW('Water Data'!F148)))</f>
        <v/>
      </c>
      <c r="CB154" s="297" t="str">
        <f ca="true">+IF(OFFSET('Water Data'!$G$27,0,10*ROW('Water Data'!G148))="","",OFFSET('Water Data'!$G$27,0,10*ROW('Water Data'!G148)))</f>
        <v/>
      </c>
      <c r="CC154" s="297" t="str">
        <f ca="true">+IF(OFFSET('Water Data'!$G$28,0,10*ROW('Water Data'!G148))="","",OFFSET('Water Data'!$G$28,0,10*ROW('Water Data'!G148)))</f>
        <v/>
      </c>
      <c r="CD154" s="297" t="str">
        <f ca="true">+IF(OFFSET('Water Data'!$G$29,0,10*ROW('Water Data'!G148))="","",OFFSET('Water Data'!$G$29,0,10*ROW('Water Data'!G148)))</f>
        <v/>
      </c>
      <c r="CE154" s="297" t="str">
        <f ca="true">+IF(OFFSET('Water Data'!$H$27,0,10*ROW('Water Data'!H148))="","",OFFSET('Water Data'!$H$27,0,10*ROW('Water Data'!H148)))</f>
        <v/>
      </c>
      <c r="CF154" s="297" t="str">
        <f ca="true">+IF(OFFSET('Water Data'!$H$28,0,10*ROW('Water Data'!H148))="","",OFFSET('Water Data'!$H$28,0,10*ROW('Water Data'!H148)))</f>
        <v/>
      </c>
      <c r="CG154" s="297" t="str">
        <f ca="true">+IF(OFFSET('Water Data'!$H$29,0,10*ROW('Water Data'!H148))="","",OFFSET('Water Data'!$H$29,0,10*ROW('Water Data'!H148)))</f>
        <v/>
      </c>
      <c r="CH154" s="297" t="str">
        <f ca="true">+IF(OFFSET('Water Data'!$I$27,0,10*ROW('Water Data'!I148))="","",OFFSET('Water Data'!$I$27,0,10*ROW('Water Data'!I148)))</f>
        <v/>
      </c>
      <c r="CI154" s="297" t="str">
        <f ca="true">+IF(OFFSET('Water Data'!$I$28,0,10*ROW('Water Data'!I148))="","",OFFSET('Water Data'!$I$28,0,10*ROW('Water Data'!I148)))</f>
        <v/>
      </c>
      <c r="CJ154" s="297" t="str">
        <f ca="true">+IF(OFFSET('Water Data'!$I$29,0,10*ROW('Water Data'!I148))="","",OFFSET('Water Data'!$I$29,0,10*ROW('Water Data'!I148)))</f>
        <v/>
      </c>
      <c r="CK154" s="297" t="str">
        <f ca="true">+IF(OFFSET('Sanitation Data'!$D$28,0,10*ROW('Sanitation Data'!D148))="","",OFFSET('Sanitation Data'!$D$28,0,10*ROW('Sanitation Data'!D148)))</f>
        <v/>
      </c>
      <c r="CL154" s="297" t="str">
        <f ca="true">+IF(OFFSET('Sanitation Data'!$D$29,0,10*ROW('Sanitation Data'!D148))="","",OFFSET('Sanitation Data'!$D$29,0,10*ROW('Sanitation Data'!D148)))</f>
        <v/>
      </c>
      <c r="CM154" s="297" t="str">
        <f ca="true">+IF(OFFSET('Sanitation Data'!$D$30,0,10*ROW('Sanitation Data'!D148))="","",OFFSET('Sanitation Data'!$D$30,0,10*ROW('Sanitation Data'!D148)))</f>
        <v/>
      </c>
      <c r="CN154" s="297" t="str">
        <f ca="true">+IF(OFFSET('Sanitation Data'!$D$31,0,10*ROW('Sanitation Data'!D148))="","",OFFSET('Sanitation Data'!$D$31,0,10*ROW('Sanitation Data'!D148)))</f>
        <v/>
      </c>
      <c r="CO154" s="297" t="str">
        <f ca="true">+IF(OFFSET('Sanitation Data'!$D$32,0,10*ROW('Sanitation Data'!D148))="","",OFFSET('Sanitation Data'!$D$32,0,10*ROW('Sanitation Data'!D148)))</f>
        <v/>
      </c>
      <c r="CP154" s="297" t="str">
        <f ca="true">+IF(OFFSET('Sanitation Data'!$E$28,0,10*ROW('Sanitation Data'!E148))="","",OFFSET('Sanitation Data'!$E$28,0,10*ROW('Sanitation Data'!E148)))</f>
        <v/>
      </c>
      <c r="CQ154" s="297" t="str">
        <f ca="true">+IF(OFFSET('Sanitation Data'!$E$29,0,10*ROW('Sanitation Data'!E148))="","",OFFSET('Sanitation Data'!$E$29,0,10*ROW('Sanitation Data'!E148)))</f>
        <v/>
      </c>
      <c r="CR154" s="297" t="str">
        <f ca="true">+IF(OFFSET('Sanitation Data'!$E$30,0,10*ROW('Sanitation Data'!E148))="","",OFFSET('Sanitation Data'!$E$30,0,10*ROW('Sanitation Data'!E148)))</f>
        <v/>
      </c>
      <c r="CS154" s="297" t="str">
        <f ca="true">+IF(OFFSET('Sanitation Data'!$E$31,0,10*ROW('Sanitation Data'!E148))="","",OFFSET('Sanitation Data'!$E$31,0,10*ROW('Sanitation Data'!E148)))</f>
        <v/>
      </c>
      <c r="CT154" s="297" t="str">
        <f ca="true">+IF(OFFSET('Sanitation Data'!$E$32,0,10*ROW('Sanitation Data'!E148))="","",OFFSET('Sanitation Data'!$E$32,0,10*ROW('Sanitation Data'!E148)))</f>
        <v/>
      </c>
      <c r="CU154" s="297" t="str">
        <f ca="true">+IF(OFFSET('Sanitation Data'!$F$28,0,10*ROW('Sanitation Data'!F148))="","",OFFSET('Sanitation Data'!$F$28,0,10*ROW('Sanitation Data'!F148)))</f>
        <v/>
      </c>
      <c r="CV154" s="297" t="str">
        <f ca="true">+IF(OFFSET('Sanitation Data'!$F$29,0,10*ROW('Sanitation Data'!F148))="","",OFFSET('Sanitation Data'!$F$29,0,10*ROW('Sanitation Data'!F148)))</f>
        <v/>
      </c>
      <c r="CW154" s="297" t="str">
        <f ca="true">+IF(OFFSET('Sanitation Data'!$F$30,0,10*ROW('Sanitation Data'!F148))="","",OFFSET('Sanitation Data'!$F$30,0,10*ROW('Sanitation Data'!F148)))</f>
        <v/>
      </c>
      <c r="CX154" s="297" t="str">
        <f ca="true">+IF(OFFSET('Sanitation Data'!$F$31,0,10*ROW('Sanitation Data'!F148))="","",OFFSET('Sanitation Data'!$F$31,0,10*ROW('Sanitation Data'!F148)))</f>
        <v/>
      </c>
      <c r="CY154" s="297" t="str">
        <f ca="true">+IF(OFFSET('Sanitation Data'!$F$32,0,10*ROW('Sanitation Data'!F148))="","",OFFSET('Sanitation Data'!$F$32,0,10*ROW('Sanitation Data'!F148)))</f>
        <v/>
      </c>
      <c r="CZ154" s="297" t="str">
        <f ca="true">+IF(OFFSET('Sanitation Data'!$G$28,0,10*ROW('Sanitation Data'!G148))="","",OFFSET('Sanitation Data'!$G$28,0,10*ROW('Sanitation Data'!G148)))</f>
        <v/>
      </c>
      <c r="DA154" s="297" t="str">
        <f ca="true">+IF(OFFSET('Sanitation Data'!$G$29,0,10*ROW('Sanitation Data'!G148))="","",OFFSET('Sanitation Data'!$G$29,0,10*ROW('Sanitation Data'!G148)))</f>
        <v/>
      </c>
      <c r="DB154" s="297" t="str">
        <f ca="true">+IF(OFFSET('Sanitation Data'!$G$30,0,10*ROW('Sanitation Data'!G148))="","",OFFSET('Sanitation Data'!$G$30,0,10*ROW('Sanitation Data'!G148)))</f>
        <v/>
      </c>
      <c r="DC154" s="297" t="str">
        <f ca="true">+IF(OFFSET('Sanitation Data'!$G$31,0,10*ROW('Sanitation Data'!G148))="","",OFFSET('Sanitation Data'!$G$31,0,10*ROW('Sanitation Data'!G148)))</f>
        <v/>
      </c>
      <c r="DD154" s="297" t="str">
        <f ca="true">+IF(OFFSET('Sanitation Data'!$G$32,0,10*ROW('Sanitation Data'!G148))="","",OFFSET('Sanitation Data'!$G$32,0,10*ROW('Sanitation Data'!G148)))</f>
        <v/>
      </c>
      <c r="DE154" s="297" t="str">
        <f ca="true">+IF(OFFSET('Sanitation Data'!$H$28,0,10*ROW('Sanitation Data'!H148))="","",OFFSET('Sanitation Data'!$H$28,0,10*ROW('Sanitation Data'!H148)))</f>
        <v/>
      </c>
      <c r="DF154" s="297" t="str">
        <f ca="true">+IF(OFFSET('Sanitation Data'!$H$29,0,10*ROW('Sanitation Data'!H148))="","",OFFSET('Sanitation Data'!$H$29,0,10*ROW('Sanitation Data'!H148)))</f>
        <v/>
      </c>
      <c r="DG154" s="297" t="str">
        <f ca="true">+IF(OFFSET('Sanitation Data'!$H$30,0,10*ROW('Sanitation Data'!H148))="","",OFFSET('Sanitation Data'!$H$30,0,10*ROW('Sanitation Data'!H148)))</f>
        <v/>
      </c>
      <c r="DH154" s="297" t="str">
        <f ca="true">+IF(OFFSET('Sanitation Data'!$H$31,0,10*ROW('Sanitation Data'!H148))="","",OFFSET('Sanitation Data'!$H$31,0,10*ROW('Sanitation Data'!H148)))</f>
        <v/>
      </c>
      <c r="DI154" s="297" t="str">
        <f ca="true">+IF(OFFSET('Sanitation Data'!$H$32,0,10*ROW('Sanitation Data'!H148))="","",OFFSET('Sanitation Data'!$H$32,0,10*ROW('Sanitation Data'!H148)))</f>
        <v/>
      </c>
      <c r="DJ154" s="297" t="str">
        <f ca="true">+IF(OFFSET('Sanitation Data'!$I$28,0,10*ROW('Sanitation Data'!I148))="","",OFFSET('Sanitation Data'!$I$28,0,10*ROW('Sanitation Data'!I148)))</f>
        <v/>
      </c>
      <c r="DK154" s="297" t="str">
        <f ca="true">+IF(OFFSET('Sanitation Data'!$I$29,0,10*ROW('Sanitation Data'!I148))="","",OFFSET('Sanitation Data'!$I$29,0,10*ROW('Sanitation Data'!I148)))</f>
        <v/>
      </c>
      <c r="DL154" s="297" t="str">
        <f ca="true">+IF(OFFSET('Sanitation Data'!$I$30,0,10*ROW('Sanitation Data'!I148))="","",OFFSET('Sanitation Data'!$I$30,0,10*ROW('Sanitation Data'!I148)))</f>
        <v/>
      </c>
      <c r="DM154" s="297" t="str">
        <f ca="true">+IF(OFFSET('Sanitation Data'!$I$31,0,10*ROW('Sanitation Data'!I148))="","",OFFSET('Sanitation Data'!$I$31,0,10*ROW('Sanitation Data'!I148)))</f>
        <v/>
      </c>
      <c r="DN154" s="297" t="str">
        <f ca="true">+IF(OFFSET('Sanitation Data'!$I$32,0,10*ROW('Sanitation Data'!I148))="","",OFFSET('Sanitation Data'!$I$32,0,10*ROW('Sanitation Data'!I148)))</f>
        <v/>
      </c>
      <c r="DO154" s="297" t="str">
        <f ca="true">+IF(OFFSET('Hygiene Data'!$D$11,0,10*ROW('Hygiene Data'!D148))="","",OFFSET('Hygiene Data'!$D$11,0,10*ROW('Hygiene Data'!D148)))</f>
        <v/>
      </c>
      <c r="DP154" s="297" t="str">
        <f ca="true">+IF(OFFSET('Hygiene Data'!$D$12,0,10*ROW('Hygiene Data'!D148))="","",OFFSET('Hygiene Data'!$D$12,0,10*ROW('Hygiene Data'!D148)))</f>
        <v/>
      </c>
      <c r="DQ154" s="297" t="str">
        <f ca="true">+IF(OFFSET('Hygiene Data'!$D$13,0,10*ROW('Hygiene Data'!D148))="","",OFFSET('Hygiene Data'!$D$13,0,10*ROW('Hygiene Data'!D148)))</f>
        <v/>
      </c>
      <c r="DR154" s="297" t="str">
        <f ca="true">+IF(OFFSET('Hygiene Data'!$E$11,0,10*ROW('Hygiene Data'!E148))="","",OFFSET('Hygiene Data'!$E$11,0,10*ROW('Hygiene Data'!E148)))</f>
        <v/>
      </c>
      <c r="DS154" s="297" t="str">
        <f ca="true">+IF(OFFSET('Hygiene Data'!$E$12,0,10*ROW('Hygiene Data'!E148))="","",OFFSET('Hygiene Data'!$E$12,0,10*ROW('Hygiene Data'!E148)))</f>
        <v/>
      </c>
      <c r="DT154" s="297" t="str">
        <f ca="true">+IF(OFFSET('Hygiene Data'!$E$13,0,10*ROW('Hygiene Data'!E148))="","",OFFSET('Hygiene Data'!$E$13,0,10*ROW('Hygiene Data'!E148)))</f>
        <v/>
      </c>
      <c r="DU154" s="297" t="str">
        <f ca="true">+IF(OFFSET('Hygiene Data'!$F$11,0,10*ROW('Hygiene Data'!F148))="","",OFFSET('Hygiene Data'!$F$11,0,10*ROW('Hygiene Data'!F148)))</f>
        <v/>
      </c>
      <c r="DV154" s="297" t="str">
        <f ca="true">+IF(OFFSET('Hygiene Data'!$F$12,0,10*ROW('Hygiene Data'!F148))="","",OFFSET('Hygiene Data'!$F$12,0,10*ROW('Hygiene Data'!F148)))</f>
        <v/>
      </c>
      <c r="DW154" s="297" t="str">
        <f ca="true">+IF(OFFSET('Hygiene Data'!$F$13,0,10*ROW('Hygiene Data'!F148))="","",OFFSET('Hygiene Data'!$F$13,0,10*ROW('Hygiene Data'!F148)))</f>
        <v/>
      </c>
      <c r="DX154" s="297" t="str">
        <f ca="true">+IF(OFFSET('Hygiene Data'!$G$11,0,10*ROW('Hygiene Data'!G148))="","",OFFSET('Hygiene Data'!$G$11,0,10*ROW('Hygiene Data'!G148)))</f>
        <v/>
      </c>
      <c r="DY154" s="297" t="str">
        <f ca="true">+IF(OFFSET('Hygiene Data'!$G$12,0,10*ROW('Hygiene Data'!G148))="","",OFFSET('Hygiene Data'!$G$12,0,10*ROW('Hygiene Data'!G148)))</f>
        <v/>
      </c>
      <c r="DZ154" s="297" t="str">
        <f ca="true">+IF(OFFSET('Hygiene Data'!$G$13,0,10*ROW('Hygiene Data'!G148))="","",OFFSET('Hygiene Data'!$G$13,0,10*ROW('Hygiene Data'!G148)))</f>
        <v/>
      </c>
      <c r="EA154" s="297" t="str">
        <f ca="true">+IF(OFFSET('Hygiene Data'!$H$11,0,10*ROW('Hygiene Data'!H148))="","",OFFSET('Hygiene Data'!$H$11,0,10*ROW('Hygiene Data'!H148)))</f>
        <v/>
      </c>
      <c r="EB154" s="297" t="str">
        <f ca="true">+IF(OFFSET('Hygiene Data'!$H$12,0,10*ROW('Hygiene Data'!H148))="","",OFFSET('Hygiene Data'!$H$12,0,10*ROW('Hygiene Data'!H148)))</f>
        <v/>
      </c>
      <c r="EC154" s="297" t="str">
        <f ca="true">+IF(OFFSET('Hygiene Data'!$H$13,0,10*ROW('Hygiene Data'!H148))="","",OFFSET('Hygiene Data'!$H$13,0,10*ROW('Hygiene Data'!H148)))</f>
        <v/>
      </c>
      <c r="ED154" s="297" t="str">
        <f ca="true">+IF(OFFSET('Hygiene Data'!$I$11,0,10*ROW('Hygiene Data'!I148))="","",OFFSET('Hygiene Data'!$I$11,0,10*ROW('Hygiene Data'!I148)))</f>
        <v/>
      </c>
      <c r="EE154" s="297" t="str">
        <f ca="true">+IF(OFFSET('Hygiene Data'!$I$12,0,10*ROW('Hygiene Data'!I148))="","",OFFSET('Hygiene Data'!$I$12,0,10*ROW('Hygiene Data'!I148)))</f>
        <v/>
      </c>
      <c r="EF154" s="29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7"/>
      <c r="BS155" s="297" t="str">
        <f ca="true">+IF(OFFSET('Water Data'!$D$27,0,10*ROW('Water Data'!D149))="","",OFFSET('Water Data'!$D$27,0,10*ROW('Water Data'!D149)))</f>
        <v/>
      </c>
      <c r="BT155" s="297" t="str">
        <f ca="true">+IF(OFFSET('Water Data'!$D$28,0,10*ROW('Water Data'!D149))="","",OFFSET('Water Data'!$D$28,0,10*ROW('Water Data'!D149)))</f>
        <v/>
      </c>
      <c r="BU155" s="297" t="str">
        <f ca="true">+IF(OFFSET('Water Data'!$D$29,0,10*ROW('Water Data'!D149))="","",OFFSET('Water Data'!$D$29,0,10*ROW('Water Data'!D149)))</f>
        <v/>
      </c>
      <c r="BV155" s="297" t="str">
        <f ca="true">+IF(OFFSET('Water Data'!$E$27,0,10*ROW('Water Data'!E149))="","",OFFSET('Water Data'!$E$27,0,10*ROW('Water Data'!E149)))</f>
        <v/>
      </c>
      <c r="BW155" s="297" t="str">
        <f ca="true">+IF(OFFSET('Water Data'!$E$28,0,10*ROW('Water Data'!E149))="","",OFFSET('Water Data'!$E$28,0,10*ROW('Water Data'!E149)))</f>
        <v/>
      </c>
      <c r="BX155" s="297" t="str">
        <f ca="true">+IF(OFFSET('Water Data'!$E$29,0,10*ROW('Water Data'!E149))="","",OFFSET('Water Data'!$E$29,0,10*ROW('Water Data'!E149)))</f>
        <v/>
      </c>
      <c r="BY155" s="297" t="str">
        <f ca="true">+IF(OFFSET('Water Data'!$F$27,0,10*ROW('Water Data'!F149))="","",OFFSET('Water Data'!$F$27,0,10*ROW('Water Data'!F149)))</f>
        <v/>
      </c>
      <c r="BZ155" s="297" t="str">
        <f ca="true">+IF(OFFSET('Water Data'!$F$28,0,10*ROW('Water Data'!F149))="","",OFFSET('Water Data'!$F$28,0,10*ROW('Water Data'!F149)))</f>
        <v/>
      </c>
      <c r="CA155" s="297" t="str">
        <f ca="true">+IF(OFFSET('Water Data'!$F$29,0,10*ROW('Water Data'!F149))="","",OFFSET('Water Data'!$F$29,0,10*ROW('Water Data'!F149)))</f>
        <v/>
      </c>
      <c r="CB155" s="297" t="str">
        <f ca="true">+IF(OFFSET('Water Data'!$G$27,0,10*ROW('Water Data'!G149))="","",OFFSET('Water Data'!$G$27,0,10*ROW('Water Data'!G149)))</f>
        <v/>
      </c>
      <c r="CC155" s="297" t="str">
        <f ca="true">+IF(OFFSET('Water Data'!$G$28,0,10*ROW('Water Data'!G149))="","",OFFSET('Water Data'!$G$28,0,10*ROW('Water Data'!G149)))</f>
        <v/>
      </c>
      <c r="CD155" s="297" t="str">
        <f ca="true">+IF(OFFSET('Water Data'!$G$29,0,10*ROW('Water Data'!G149))="","",OFFSET('Water Data'!$G$29,0,10*ROW('Water Data'!G149)))</f>
        <v/>
      </c>
      <c r="CE155" s="297" t="str">
        <f ca="true">+IF(OFFSET('Water Data'!$H$27,0,10*ROW('Water Data'!H149))="","",OFFSET('Water Data'!$H$27,0,10*ROW('Water Data'!H149)))</f>
        <v/>
      </c>
      <c r="CF155" s="297" t="str">
        <f ca="true">+IF(OFFSET('Water Data'!$H$28,0,10*ROW('Water Data'!H149))="","",OFFSET('Water Data'!$H$28,0,10*ROW('Water Data'!H149)))</f>
        <v/>
      </c>
      <c r="CG155" s="297" t="str">
        <f ca="true">+IF(OFFSET('Water Data'!$H$29,0,10*ROW('Water Data'!H149))="","",OFFSET('Water Data'!$H$29,0,10*ROW('Water Data'!H149)))</f>
        <v/>
      </c>
      <c r="CH155" s="297" t="str">
        <f ca="true">+IF(OFFSET('Water Data'!$I$27,0,10*ROW('Water Data'!I149))="","",OFFSET('Water Data'!$I$27,0,10*ROW('Water Data'!I149)))</f>
        <v/>
      </c>
      <c r="CI155" s="297" t="str">
        <f ca="true">+IF(OFFSET('Water Data'!$I$28,0,10*ROW('Water Data'!I149))="","",OFFSET('Water Data'!$I$28,0,10*ROW('Water Data'!I149)))</f>
        <v/>
      </c>
      <c r="CJ155" s="297" t="str">
        <f ca="true">+IF(OFFSET('Water Data'!$I$29,0,10*ROW('Water Data'!I149))="","",OFFSET('Water Data'!$I$29,0,10*ROW('Water Data'!I149)))</f>
        <v/>
      </c>
      <c r="CK155" s="297" t="str">
        <f ca="true">+IF(OFFSET('Sanitation Data'!$D$28,0,10*ROW('Sanitation Data'!D149))="","",OFFSET('Sanitation Data'!$D$28,0,10*ROW('Sanitation Data'!D149)))</f>
        <v/>
      </c>
      <c r="CL155" s="297" t="str">
        <f ca="true">+IF(OFFSET('Sanitation Data'!$D$29,0,10*ROW('Sanitation Data'!D149))="","",OFFSET('Sanitation Data'!$D$29,0,10*ROW('Sanitation Data'!D149)))</f>
        <v/>
      </c>
      <c r="CM155" s="297" t="str">
        <f ca="true">+IF(OFFSET('Sanitation Data'!$D$30,0,10*ROW('Sanitation Data'!D149))="","",OFFSET('Sanitation Data'!$D$30,0,10*ROW('Sanitation Data'!D149)))</f>
        <v/>
      </c>
      <c r="CN155" s="297" t="str">
        <f ca="true">+IF(OFFSET('Sanitation Data'!$D$31,0,10*ROW('Sanitation Data'!D149))="","",OFFSET('Sanitation Data'!$D$31,0,10*ROW('Sanitation Data'!D149)))</f>
        <v/>
      </c>
      <c r="CO155" s="297" t="str">
        <f ca="true">+IF(OFFSET('Sanitation Data'!$D$32,0,10*ROW('Sanitation Data'!D149))="","",OFFSET('Sanitation Data'!$D$32,0,10*ROW('Sanitation Data'!D149)))</f>
        <v/>
      </c>
      <c r="CP155" s="297" t="str">
        <f ca="true">+IF(OFFSET('Sanitation Data'!$E$28,0,10*ROW('Sanitation Data'!E149))="","",OFFSET('Sanitation Data'!$E$28,0,10*ROW('Sanitation Data'!E149)))</f>
        <v/>
      </c>
      <c r="CQ155" s="297" t="str">
        <f ca="true">+IF(OFFSET('Sanitation Data'!$E$29,0,10*ROW('Sanitation Data'!E149))="","",OFFSET('Sanitation Data'!$E$29,0,10*ROW('Sanitation Data'!E149)))</f>
        <v/>
      </c>
      <c r="CR155" s="297" t="str">
        <f ca="true">+IF(OFFSET('Sanitation Data'!$E$30,0,10*ROW('Sanitation Data'!E149))="","",OFFSET('Sanitation Data'!$E$30,0,10*ROW('Sanitation Data'!E149)))</f>
        <v/>
      </c>
      <c r="CS155" s="297" t="str">
        <f ca="true">+IF(OFFSET('Sanitation Data'!$E$31,0,10*ROW('Sanitation Data'!E149))="","",OFFSET('Sanitation Data'!$E$31,0,10*ROW('Sanitation Data'!E149)))</f>
        <v/>
      </c>
      <c r="CT155" s="297" t="str">
        <f ca="true">+IF(OFFSET('Sanitation Data'!$E$32,0,10*ROW('Sanitation Data'!E149))="","",OFFSET('Sanitation Data'!$E$32,0,10*ROW('Sanitation Data'!E149)))</f>
        <v/>
      </c>
      <c r="CU155" s="297" t="str">
        <f ca="true">+IF(OFFSET('Sanitation Data'!$F$28,0,10*ROW('Sanitation Data'!F149))="","",OFFSET('Sanitation Data'!$F$28,0,10*ROW('Sanitation Data'!F149)))</f>
        <v/>
      </c>
      <c r="CV155" s="297" t="str">
        <f ca="true">+IF(OFFSET('Sanitation Data'!$F$29,0,10*ROW('Sanitation Data'!F149))="","",OFFSET('Sanitation Data'!$F$29,0,10*ROW('Sanitation Data'!F149)))</f>
        <v/>
      </c>
      <c r="CW155" s="297" t="str">
        <f ca="true">+IF(OFFSET('Sanitation Data'!$F$30,0,10*ROW('Sanitation Data'!F149))="","",OFFSET('Sanitation Data'!$F$30,0,10*ROW('Sanitation Data'!F149)))</f>
        <v/>
      </c>
      <c r="CX155" s="297" t="str">
        <f ca="true">+IF(OFFSET('Sanitation Data'!$F$31,0,10*ROW('Sanitation Data'!F149))="","",OFFSET('Sanitation Data'!$F$31,0,10*ROW('Sanitation Data'!F149)))</f>
        <v/>
      </c>
      <c r="CY155" s="297" t="str">
        <f ca="true">+IF(OFFSET('Sanitation Data'!$F$32,0,10*ROW('Sanitation Data'!F149))="","",OFFSET('Sanitation Data'!$F$32,0,10*ROW('Sanitation Data'!F149)))</f>
        <v/>
      </c>
      <c r="CZ155" s="297" t="str">
        <f ca="true">+IF(OFFSET('Sanitation Data'!$G$28,0,10*ROW('Sanitation Data'!G149))="","",OFFSET('Sanitation Data'!$G$28,0,10*ROW('Sanitation Data'!G149)))</f>
        <v/>
      </c>
      <c r="DA155" s="297" t="str">
        <f ca="true">+IF(OFFSET('Sanitation Data'!$G$29,0,10*ROW('Sanitation Data'!G149))="","",OFFSET('Sanitation Data'!$G$29,0,10*ROW('Sanitation Data'!G149)))</f>
        <v/>
      </c>
      <c r="DB155" s="297" t="str">
        <f ca="true">+IF(OFFSET('Sanitation Data'!$G$30,0,10*ROW('Sanitation Data'!G149))="","",OFFSET('Sanitation Data'!$G$30,0,10*ROW('Sanitation Data'!G149)))</f>
        <v/>
      </c>
      <c r="DC155" s="297" t="str">
        <f ca="true">+IF(OFFSET('Sanitation Data'!$G$31,0,10*ROW('Sanitation Data'!G149))="","",OFFSET('Sanitation Data'!$G$31,0,10*ROW('Sanitation Data'!G149)))</f>
        <v/>
      </c>
      <c r="DD155" s="297" t="str">
        <f ca="true">+IF(OFFSET('Sanitation Data'!$G$32,0,10*ROW('Sanitation Data'!G149))="","",OFFSET('Sanitation Data'!$G$32,0,10*ROW('Sanitation Data'!G149)))</f>
        <v/>
      </c>
      <c r="DE155" s="297" t="str">
        <f ca="true">+IF(OFFSET('Sanitation Data'!$H$28,0,10*ROW('Sanitation Data'!H149))="","",OFFSET('Sanitation Data'!$H$28,0,10*ROW('Sanitation Data'!H149)))</f>
        <v/>
      </c>
      <c r="DF155" s="297" t="str">
        <f ca="true">+IF(OFFSET('Sanitation Data'!$H$29,0,10*ROW('Sanitation Data'!H149))="","",OFFSET('Sanitation Data'!$H$29,0,10*ROW('Sanitation Data'!H149)))</f>
        <v/>
      </c>
      <c r="DG155" s="297" t="str">
        <f ca="true">+IF(OFFSET('Sanitation Data'!$H$30,0,10*ROW('Sanitation Data'!H149))="","",OFFSET('Sanitation Data'!$H$30,0,10*ROW('Sanitation Data'!H149)))</f>
        <v/>
      </c>
      <c r="DH155" s="297" t="str">
        <f ca="true">+IF(OFFSET('Sanitation Data'!$H$31,0,10*ROW('Sanitation Data'!H149))="","",OFFSET('Sanitation Data'!$H$31,0,10*ROW('Sanitation Data'!H149)))</f>
        <v/>
      </c>
      <c r="DI155" s="297" t="str">
        <f ca="true">+IF(OFFSET('Sanitation Data'!$H$32,0,10*ROW('Sanitation Data'!H149))="","",OFFSET('Sanitation Data'!$H$32,0,10*ROW('Sanitation Data'!H149)))</f>
        <v/>
      </c>
      <c r="DJ155" s="297" t="str">
        <f ca="true">+IF(OFFSET('Sanitation Data'!$I$28,0,10*ROW('Sanitation Data'!I149))="","",OFFSET('Sanitation Data'!$I$28,0,10*ROW('Sanitation Data'!I149)))</f>
        <v/>
      </c>
      <c r="DK155" s="297" t="str">
        <f ca="true">+IF(OFFSET('Sanitation Data'!$I$29,0,10*ROW('Sanitation Data'!I149))="","",OFFSET('Sanitation Data'!$I$29,0,10*ROW('Sanitation Data'!I149)))</f>
        <v/>
      </c>
      <c r="DL155" s="297" t="str">
        <f ca="true">+IF(OFFSET('Sanitation Data'!$I$30,0,10*ROW('Sanitation Data'!I149))="","",OFFSET('Sanitation Data'!$I$30,0,10*ROW('Sanitation Data'!I149)))</f>
        <v/>
      </c>
      <c r="DM155" s="297" t="str">
        <f ca="true">+IF(OFFSET('Sanitation Data'!$I$31,0,10*ROW('Sanitation Data'!I149))="","",OFFSET('Sanitation Data'!$I$31,0,10*ROW('Sanitation Data'!I149)))</f>
        <v/>
      </c>
      <c r="DN155" s="297" t="str">
        <f ca="true">+IF(OFFSET('Sanitation Data'!$I$32,0,10*ROW('Sanitation Data'!I149))="","",OFFSET('Sanitation Data'!$I$32,0,10*ROW('Sanitation Data'!I149)))</f>
        <v/>
      </c>
      <c r="DO155" s="297" t="str">
        <f ca="true">+IF(OFFSET('Hygiene Data'!$D$11,0,10*ROW('Hygiene Data'!D149))="","",OFFSET('Hygiene Data'!$D$11,0,10*ROW('Hygiene Data'!D149)))</f>
        <v/>
      </c>
      <c r="DP155" s="297" t="str">
        <f ca="true">+IF(OFFSET('Hygiene Data'!$D$12,0,10*ROW('Hygiene Data'!D149))="","",OFFSET('Hygiene Data'!$D$12,0,10*ROW('Hygiene Data'!D149)))</f>
        <v/>
      </c>
      <c r="DQ155" s="297" t="str">
        <f ca="true">+IF(OFFSET('Hygiene Data'!$D$13,0,10*ROW('Hygiene Data'!D149))="","",OFFSET('Hygiene Data'!$D$13,0,10*ROW('Hygiene Data'!D149)))</f>
        <v/>
      </c>
      <c r="DR155" s="297" t="str">
        <f ca="true">+IF(OFFSET('Hygiene Data'!$E$11,0,10*ROW('Hygiene Data'!E149))="","",OFFSET('Hygiene Data'!$E$11,0,10*ROW('Hygiene Data'!E149)))</f>
        <v/>
      </c>
      <c r="DS155" s="297" t="str">
        <f ca="true">+IF(OFFSET('Hygiene Data'!$E$12,0,10*ROW('Hygiene Data'!E149))="","",OFFSET('Hygiene Data'!$E$12,0,10*ROW('Hygiene Data'!E149)))</f>
        <v/>
      </c>
      <c r="DT155" s="297" t="str">
        <f ca="true">+IF(OFFSET('Hygiene Data'!$E$13,0,10*ROW('Hygiene Data'!E149))="","",OFFSET('Hygiene Data'!$E$13,0,10*ROW('Hygiene Data'!E149)))</f>
        <v/>
      </c>
      <c r="DU155" s="297" t="str">
        <f ca="true">+IF(OFFSET('Hygiene Data'!$F$11,0,10*ROW('Hygiene Data'!F149))="","",OFFSET('Hygiene Data'!$F$11,0,10*ROW('Hygiene Data'!F149)))</f>
        <v/>
      </c>
      <c r="DV155" s="297" t="str">
        <f ca="true">+IF(OFFSET('Hygiene Data'!$F$12,0,10*ROW('Hygiene Data'!F149))="","",OFFSET('Hygiene Data'!$F$12,0,10*ROW('Hygiene Data'!F149)))</f>
        <v/>
      </c>
      <c r="DW155" s="297" t="str">
        <f ca="true">+IF(OFFSET('Hygiene Data'!$F$13,0,10*ROW('Hygiene Data'!F149))="","",OFFSET('Hygiene Data'!$F$13,0,10*ROW('Hygiene Data'!F149)))</f>
        <v/>
      </c>
      <c r="DX155" s="297" t="str">
        <f ca="true">+IF(OFFSET('Hygiene Data'!$G$11,0,10*ROW('Hygiene Data'!G149))="","",OFFSET('Hygiene Data'!$G$11,0,10*ROW('Hygiene Data'!G149)))</f>
        <v/>
      </c>
      <c r="DY155" s="297" t="str">
        <f ca="true">+IF(OFFSET('Hygiene Data'!$G$12,0,10*ROW('Hygiene Data'!G149))="","",OFFSET('Hygiene Data'!$G$12,0,10*ROW('Hygiene Data'!G149)))</f>
        <v/>
      </c>
      <c r="DZ155" s="297" t="str">
        <f ca="true">+IF(OFFSET('Hygiene Data'!$G$13,0,10*ROW('Hygiene Data'!G149))="","",OFFSET('Hygiene Data'!$G$13,0,10*ROW('Hygiene Data'!G149)))</f>
        <v/>
      </c>
      <c r="EA155" s="297" t="str">
        <f ca="true">+IF(OFFSET('Hygiene Data'!$H$11,0,10*ROW('Hygiene Data'!H149))="","",OFFSET('Hygiene Data'!$H$11,0,10*ROW('Hygiene Data'!H149)))</f>
        <v/>
      </c>
      <c r="EB155" s="297" t="str">
        <f ca="true">+IF(OFFSET('Hygiene Data'!$H$12,0,10*ROW('Hygiene Data'!H149))="","",OFFSET('Hygiene Data'!$H$12,0,10*ROW('Hygiene Data'!H149)))</f>
        <v/>
      </c>
      <c r="EC155" s="297" t="str">
        <f ca="true">+IF(OFFSET('Hygiene Data'!$H$13,0,10*ROW('Hygiene Data'!H149))="","",OFFSET('Hygiene Data'!$H$13,0,10*ROW('Hygiene Data'!H149)))</f>
        <v/>
      </c>
      <c r="ED155" s="297" t="str">
        <f ca="true">+IF(OFFSET('Hygiene Data'!$I$11,0,10*ROW('Hygiene Data'!I149))="","",OFFSET('Hygiene Data'!$I$11,0,10*ROW('Hygiene Data'!I149)))</f>
        <v/>
      </c>
      <c r="EE155" s="297" t="str">
        <f ca="true">+IF(OFFSET('Hygiene Data'!$I$12,0,10*ROW('Hygiene Data'!I149))="","",OFFSET('Hygiene Data'!$I$12,0,10*ROW('Hygiene Data'!I149)))</f>
        <v/>
      </c>
      <c r="EF155" s="29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7"/>
      <c r="BS156" s="297" t="str">
        <f ca="true">+IF(OFFSET('Water Data'!$D$27,0,10*ROW('Water Data'!D150))="","",OFFSET('Water Data'!$D$27,0,10*ROW('Water Data'!D150)))</f>
        <v/>
      </c>
      <c r="BT156" s="297" t="str">
        <f ca="true">+IF(OFFSET('Water Data'!$D$28,0,10*ROW('Water Data'!D150))="","",OFFSET('Water Data'!$D$28,0,10*ROW('Water Data'!D150)))</f>
        <v/>
      </c>
      <c r="BU156" s="297" t="str">
        <f ca="true">+IF(OFFSET('Water Data'!$D$29,0,10*ROW('Water Data'!D150))="","",OFFSET('Water Data'!$D$29,0,10*ROW('Water Data'!D150)))</f>
        <v/>
      </c>
      <c r="BV156" s="297" t="str">
        <f ca="true">+IF(OFFSET('Water Data'!$E$27,0,10*ROW('Water Data'!E150))="","",OFFSET('Water Data'!$E$27,0,10*ROW('Water Data'!E150)))</f>
        <v/>
      </c>
      <c r="BW156" s="297" t="str">
        <f ca="true">+IF(OFFSET('Water Data'!$E$28,0,10*ROW('Water Data'!E150))="","",OFFSET('Water Data'!$E$28,0,10*ROW('Water Data'!E150)))</f>
        <v/>
      </c>
      <c r="BX156" s="297" t="str">
        <f ca="true">+IF(OFFSET('Water Data'!$E$29,0,10*ROW('Water Data'!E150))="","",OFFSET('Water Data'!$E$29,0,10*ROW('Water Data'!E150)))</f>
        <v/>
      </c>
      <c r="BY156" s="297" t="str">
        <f ca="true">+IF(OFFSET('Water Data'!$F$27,0,10*ROW('Water Data'!F150))="","",OFFSET('Water Data'!$F$27,0,10*ROW('Water Data'!F150)))</f>
        <v/>
      </c>
      <c r="BZ156" s="297" t="str">
        <f ca="true">+IF(OFFSET('Water Data'!$F$28,0,10*ROW('Water Data'!F150))="","",OFFSET('Water Data'!$F$28,0,10*ROW('Water Data'!F150)))</f>
        <v/>
      </c>
      <c r="CA156" s="297" t="str">
        <f ca="true">+IF(OFFSET('Water Data'!$F$29,0,10*ROW('Water Data'!F150))="","",OFFSET('Water Data'!$F$29,0,10*ROW('Water Data'!F150)))</f>
        <v/>
      </c>
      <c r="CB156" s="297" t="str">
        <f ca="true">+IF(OFFSET('Water Data'!$G$27,0,10*ROW('Water Data'!G150))="","",OFFSET('Water Data'!$G$27,0,10*ROW('Water Data'!G150)))</f>
        <v/>
      </c>
      <c r="CC156" s="297" t="str">
        <f ca="true">+IF(OFFSET('Water Data'!$G$28,0,10*ROW('Water Data'!G150))="","",OFFSET('Water Data'!$G$28,0,10*ROW('Water Data'!G150)))</f>
        <v/>
      </c>
      <c r="CD156" s="297" t="str">
        <f ca="true">+IF(OFFSET('Water Data'!$G$29,0,10*ROW('Water Data'!G150))="","",OFFSET('Water Data'!$G$29,0,10*ROW('Water Data'!G150)))</f>
        <v/>
      </c>
      <c r="CE156" s="297" t="str">
        <f ca="true">+IF(OFFSET('Water Data'!$H$27,0,10*ROW('Water Data'!H150))="","",OFFSET('Water Data'!$H$27,0,10*ROW('Water Data'!H150)))</f>
        <v/>
      </c>
      <c r="CF156" s="297" t="str">
        <f ca="true">+IF(OFFSET('Water Data'!$H$28,0,10*ROW('Water Data'!H150))="","",OFFSET('Water Data'!$H$28,0,10*ROW('Water Data'!H150)))</f>
        <v/>
      </c>
      <c r="CG156" s="297" t="str">
        <f ca="true">+IF(OFFSET('Water Data'!$H$29,0,10*ROW('Water Data'!H150))="","",OFFSET('Water Data'!$H$29,0,10*ROW('Water Data'!H150)))</f>
        <v/>
      </c>
      <c r="CH156" s="297" t="str">
        <f ca="true">+IF(OFFSET('Water Data'!$I$27,0,10*ROW('Water Data'!I150))="","",OFFSET('Water Data'!$I$27,0,10*ROW('Water Data'!I150)))</f>
        <v/>
      </c>
      <c r="CI156" s="297" t="str">
        <f ca="true">+IF(OFFSET('Water Data'!$I$28,0,10*ROW('Water Data'!I150))="","",OFFSET('Water Data'!$I$28,0,10*ROW('Water Data'!I150)))</f>
        <v/>
      </c>
      <c r="CJ156" s="297" t="str">
        <f ca="true">+IF(OFFSET('Water Data'!$I$29,0,10*ROW('Water Data'!I150))="","",OFFSET('Water Data'!$I$29,0,10*ROW('Water Data'!I150)))</f>
        <v/>
      </c>
      <c r="CK156" s="297" t="str">
        <f ca="true">+IF(OFFSET('Sanitation Data'!$D$28,0,10*ROW('Sanitation Data'!D150))="","",OFFSET('Sanitation Data'!$D$28,0,10*ROW('Sanitation Data'!D150)))</f>
        <v/>
      </c>
      <c r="CL156" s="297" t="str">
        <f ca="true">+IF(OFFSET('Sanitation Data'!$D$29,0,10*ROW('Sanitation Data'!D150))="","",OFFSET('Sanitation Data'!$D$29,0,10*ROW('Sanitation Data'!D150)))</f>
        <v/>
      </c>
      <c r="CM156" s="297" t="str">
        <f ca="true">+IF(OFFSET('Sanitation Data'!$D$30,0,10*ROW('Sanitation Data'!D150))="","",OFFSET('Sanitation Data'!$D$30,0,10*ROW('Sanitation Data'!D150)))</f>
        <v/>
      </c>
      <c r="CN156" s="297" t="str">
        <f ca="true">+IF(OFFSET('Sanitation Data'!$D$31,0,10*ROW('Sanitation Data'!D150))="","",OFFSET('Sanitation Data'!$D$31,0,10*ROW('Sanitation Data'!D150)))</f>
        <v/>
      </c>
      <c r="CO156" s="297" t="str">
        <f ca="true">+IF(OFFSET('Sanitation Data'!$D$32,0,10*ROW('Sanitation Data'!D150))="","",OFFSET('Sanitation Data'!$D$32,0,10*ROW('Sanitation Data'!D150)))</f>
        <v/>
      </c>
      <c r="CP156" s="297" t="str">
        <f ca="true">+IF(OFFSET('Sanitation Data'!$E$28,0,10*ROW('Sanitation Data'!E150))="","",OFFSET('Sanitation Data'!$E$28,0,10*ROW('Sanitation Data'!E150)))</f>
        <v/>
      </c>
      <c r="CQ156" s="297" t="str">
        <f ca="true">+IF(OFFSET('Sanitation Data'!$E$29,0,10*ROW('Sanitation Data'!E150))="","",OFFSET('Sanitation Data'!$E$29,0,10*ROW('Sanitation Data'!E150)))</f>
        <v/>
      </c>
      <c r="CR156" s="297" t="str">
        <f ca="true">+IF(OFFSET('Sanitation Data'!$E$30,0,10*ROW('Sanitation Data'!E150))="","",OFFSET('Sanitation Data'!$E$30,0,10*ROW('Sanitation Data'!E150)))</f>
        <v/>
      </c>
      <c r="CS156" s="297" t="str">
        <f ca="true">+IF(OFFSET('Sanitation Data'!$E$31,0,10*ROW('Sanitation Data'!E150))="","",OFFSET('Sanitation Data'!$E$31,0,10*ROW('Sanitation Data'!E150)))</f>
        <v/>
      </c>
      <c r="CT156" s="297" t="str">
        <f ca="true">+IF(OFFSET('Sanitation Data'!$E$32,0,10*ROW('Sanitation Data'!E150))="","",OFFSET('Sanitation Data'!$E$32,0,10*ROW('Sanitation Data'!E150)))</f>
        <v/>
      </c>
      <c r="CU156" s="297" t="str">
        <f ca="true">+IF(OFFSET('Sanitation Data'!$F$28,0,10*ROW('Sanitation Data'!F150))="","",OFFSET('Sanitation Data'!$F$28,0,10*ROW('Sanitation Data'!F150)))</f>
        <v/>
      </c>
      <c r="CV156" s="297" t="str">
        <f ca="true">+IF(OFFSET('Sanitation Data'!$F$29,0,10*ROW('Sanitation Data'!F150))="","",OFFSET('Sanitation Data'!$F$29,0,10*ROW('Sanitation Data'!F150)))</f>
        <v/>
      </c>
      <c r="CW156" s="297" t="str">
        <f ca="true">+IF(OFFSET('Sanitation Data'!$F$30,0,10*ROW('Sanitation Data'!F150))="","",OFFSET('Sanitation Data'!$F$30,0,10*ROW('Sanitation Data'!F150)))</f>
        <v/>
      </c>
      <c r="CX156" s="297" t="str">
        <f ca="true">+IF(OFFSET('Sanitation Data'!$F$31,0,10*ROW('Sanitation Data'!F150))="","",OFFSET('Sanitation Data'!$F$31,0,10*ROW('Sanitation Data'!F150)))</f>
        <v/>
      </c>
      <c r="CY156" s="297" t="str">
        <f ca="true">+IF(OFFSET('Sanitation Data'!$F$32,0,10*ROW('Sanitation Data'!F150))="","",OFFSET('Sanitation Data'!$F$32,0,10*ROW('Sanitation Data'!F150)))</f>
        <v/>
      </c>
      <c r="CZ156" s="297" t="str">
        <f ca="true">+IF(OFFSET('Sanitation Data'!$G$28,0,10*ROW('Sanitation Data'!G150))="","",OFFSET('Sanitation Data'!$G$28,0,10*ROW('Sanitation Data'!G150)))</f>
        <v/>
      </c>
      <c r="DA156" s="297" t="str">
        <f ca="true">+IF(OFFSET('Sanitation Data'!$G$29,0,10*ROW('Sanitation Data'!G150))="","",OFFSET('Sanitation Data'!$G$29,0,10*ROW('Sanitation Data'!G150)))</f>
        <v/>
      </c>
      <c r="DB156" s="297" t="str">
        <f ca="true">+IF(OFFSET('Sanitation Data'!$G$30,0,10*ROW('Sanitation Data'!G150))="","",OFFSET('Sanitation Data'!$G$30,0,10*ROW('Sanitation Data'!G150)))</f>
        <v/>
      </c>
      <c r="DC156" s="297" t="str">
        <f ca="true">+IF(OFFSET('Sanitation Data'!$G$31,0,10*ROW('Sanitation Data'!G150))="","",OFFSET('Sanitation Data'!$G$31,0,10*ROW('Sanitation Data'!G150)))</f>
        <v/>
      </c>
      <c r="DD156" s="297" t="str">
        <f ca="true">+IF(OFFSET('Sanitation Data'!$G$32,0,10*ROW('Sanitation Data'!G150))="","",OFFSET('Sanitation Data'!$G$32,0,10*ROW('Sanitation Data'!G150)))</f>
        <v/>
      </c>
      <c r="DE156" s="297" t="str">
        <f ca="true">+IF(OFFSET('Sanitation Data'!$H$28,0,10*ROW('Sanitation Data'!H150))="","",OFFSET('Sanitation Data'!$H$28,0,10*ROW('Sanitation Data'!H150)))</f>
        <v/>
      </c>
      <c r="DF156" s="297" t="str">
        <f ca="true">+IF(OFFSET('Sanitation Data'!$H$29,0,10*ROW('Sanitation Data'!H150))="","",OFFSET('Sanitation Data'!$H$29,0,10*ROW('Sanitation Data'!H150)))</f>
        <v/>
      </c>
      <c r="DG156" s="297" t="str">
        <f ca="true">+IF(OFFSET('Sanitation Data'!$H$30,0,10*ROW('Sanitation Data'!H150))="","",OFFSET('Sanitation Data'!$H$30,0,10*ROW('Sanitation Data'!H150)))</f>
        <v/>
      </c>
      <c r="DH156" s="297" t="str">
        <f ca="true">+IF(OFFSET('Sanitation Data'!$H$31,0,10*ROW('Sanitation Data'!H150))="","",OFFSET('Sanitation Data'!$H$31,0,10*ROW('Sanitation Data'!H150)))</f>
        <v/>
      </c>
      <c r="DI156" s="297" t="str">
        <f ca="true">+IF(OFFSET('Sanitation Data'!$H$32,0,10*ROW('Sanitation Data'!H150))="","",OFFSET('Sanitation Data'!$H$32,0,10*ROW('Sanitation Data'!H150)))</f>
        <v/>
      </c>
      <c r="DJ156" s="297" t="str">
        <f ca="true">+IF(OFFSET('Sanitation Data'!$I$28,0,10*ROW('Sanitation Data'!I150))="","",OFFSET('Sanitation Data'!$I$28,0,10*ROW('Sanitation Data'!I150)))</f>
        <v/>
      </c>
      <c r="DK156" s="297" t="str">
        <f ca="true">+IF(OFFSET('Sanitation Data'!$I$29,0,10*ROW('Sanitation Data'!I150))="","",OFFSET('Sanitation Data'!$I$29,0,10*ROW('Sanitation Data'!I150)))</f>
        <v/>
      </c>
      <c r="DL156" s="297" t="str">
        <f ca="true">+IF(OFFSET('Sanitation Data'!$I$30,0,10*ROW('Sanitation Data'!I150))="","",OFFSET('Sanitation Data'!$I$30,0,10*ROW('Sanitation Data'!I150)))</f>
        <v/>
      </c>
      <c r="DM156" s="297" t="str">
        <f ca="true">+IF(OFFSET('Sanitation Data'!$I$31,0,10*ROW('Sanitation Data'!I150))="","",OFFSET('Sanitation Data'!$I$31,0,10*ROW('Sanitation Data'!I150)))</f>
        <v/>
      </c>
      <c r="DN156" s="297" t="str">
        <f ca="true">+IF(OFFSET('Sanitation Data'!$I$32,0,10*ROW('Sanitation Data'!I150))="","",OFFSET('Sanitation Data'!$I$32,0,10*ROW('Sanitation Data'!I150)))</f>
        <v/>
      </c>
      <c r="DO156" s="297" t="str">
        <f ca="true">+IF(OFFSET('Hygiene Data'!$D$11,0,10*ROW('Hygiene Data'!D150))="","",OFFSET('Hygiene Data'!$D$11,0,10*ROW('Hygiene Data'!D150)))</f>
        <v/>
      </c>
      <c r="DP156" s="297" t="str">
        <f ca="true">+IF(OFFSET('Hygiene Data'!$D$12,0,10*ROW('Hygiene Data'!D150))="","",OFFSET('Hygiene Data'!$D$12,0,10*ROW('Hygiene Data'!D150)))</f>
        <v/>
      </c>
      <c r="DQ156" s="297" t="str">
        <f ca="true">+IF(OFFSET('Hygiene Data'!$D$13,0,10*ROW('Hygiene Data'!D150))="","",OFFSET('Hygiene Data'!$D$13,0,10*ROW('Hygiene Data'!D150)))</f>
        <v/>
      </c>
      <c r="DR156" s="297" t="str">
        <f ca="true">+IF(OFFSET('Hygiene Data'!$E$11,0,10*ROW('Hygiene Data'!E150))="","",OFFSET('Hygiene Data'!$E$11,0,10*ROW('Hygiene Data'!E150)))</f>
        <v/>
      </c>
      <c r="DS156" s="297" t="str">
        <f ca="true">+IF(OFFSET('Hygiene Data'!$E$12,0,10*ROW('Hygiene Data'!E150))="","",OFFSET('Hygiene Data'!$E$12,0,10*ROW('Hygiene Data'!E150)))</f>
        <v/>
      </c>
      <c r="DT156" s="297" t="str">
        <f ca="true">+IF(OFFSET('Hygiene Data'!$E$13,0,10*ROW('Hygiene Data'!E150))="","",OFFSET('Hygiene Data'!$E$13,0,10*ROW('Hygiene Data'!E150)))</f>
        <v/>
      </c>
      <c r="DU156" s="297" t="str">
        <f ca="true">+IF(OFFSET('Hygiene Data'!$F$11,0,10*ROW('Hygiene Data'!F150))="","",OFFSET('Hygiene Data'!$F$11,0,10*ROW('Hygiene Data'!F150)))</f>
        <v/>
      </c>
      <c r="DV156" s="297" t="str">
        <f ca="true">+IF(OFFSET('Hygiene Data'!$F$12,0,10*ROW('Hygiene Data'!F150))="","",OFFSET('Hygiene Data'!$F$12,0,10*ROW('Hygiene Data'!F150)))</f>
        <v/>
      </c>
      <c r="DW156" s="297" t="str">
        <f ca="true">+IF(OFFSET('Hygiene Data'!$F$13,0,10*ROW('Hygiene Data'!F150))="","",OFFSET('Hygiene Data'!$F$13,0,10*ROW('Hygiene Data'!F150)))</f>
        <v/>
      </c>
      <c r="DX156" s="297" t="str">
        <f ca="true">+IF(OFFSET('Hygiene Data'!$G$11,0,10*ROW('Hygiene Data'!G150))="","",OFFSET('Hygiene Data'!$G$11,0,10*ROW('Hygiene Data'!G150)))</f>
        <v/>
      </c>
      <c r="DY156" s="297" t="str">
        <f ca="true">+IF(OFFSET('Hygiene Data'!$G$12,0,10*ROW('Hygiene Data'!G150))="","",OFFSET('Hygiene Data'!$G$12,0,10*ROW('Hygiene Data'!G150)))</f>
        <v/>
      </c>
      <c r="DZ156" s="297" t="str">
        <f ca="true">+IF(OFFSET('Hygiene Data'!$G$13,0,10*ROW('Hygiene Data'!G150))="","",OFFSET('Hygiene Data'!$G$13,0,10*ROW('Hygiene Data'!G150)))</f>
        <v/>
      </c>
      <c r="EA156" s="297" t="str">
        <f ca="true">+IF(OFFSET('Hygiene Data'!$H$11,0,10*ROW('Hygiene Data'!H150))="","",OFFSET('Hygiene Data'!$H$11,0,10*ROW('Hygiene Data'!H150)))</f>
        <v/>
      </c>
      <c r="EB156" s="297" t="str">
        <f ca="true">+IF(OFFSET('Hygiene Data'!$H$12,0,10*ROW('Hygiene Data'!H150))="","",OFFSET('Hygiene Data'!$H$12,0,10*ROW('Hygiene Data'!H150)))</f>
        <v/>
      </c>
      <c r="EC156" s="297" t="str">
        <f ca="true">+IF(OFFSET('Hygiene Data'!$H$13,0,10*ROW('Hygiene Data'!H150))="","",OFFSET('Hygiene Data'!$H$13,0,10*ROW('Hygiene Data'!H150)))</f>
        <v/>
      </c>
      <c r="ED156" s="297" t="str">
        <f ca="true">+IF(OFFSET('Hygiene Data'!$I$11,0,10*ROW('Hygiene Data'!I150))="","",OFFSET('Hygiene Data'!$I$11,0,10*ROW('Hygiene Data'!I150)))</f>
        <v/>
      </c>
      <c r="EE156" s="297" t="str">
        <f ca="true">+IF(OFFSET('Hygiene Data'!$I$12,0,10*ROW('Hygiene Data'!I150))="","",OFFSET('Hygiene Data'!$I$12,0,10*ROW('Hygiene Data'!I150)))</f>
        <v/>
      </c>
      <c r="EF156" s="29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7"/>
      <c r="BS157" s="297" t="str">
        <f ca="true">+IF(OFFSET('Water Data'!$D$27,0,10*ROW('Water Data'!D151))="","",OFFSET('Water Data'!$D$27,0,10*ROW('Water Data'!D151)))</f>
        <v/>
      </c>
      <c r="BT157" s="297" t="str">
        <f ca="true">+IF(OFFSET('Water Data'!$D$28,0,10*ROW('Water Data'!D151))="","",OFFSET('Water Data'!$D$28,0,10*ROW('Water Data'!D151)))</f>
        <v/>
      </c>
      <c r="BU157" s="297" t="str">
        <f ca="true">+IF(OFFSET('Water Data'!$D$29,0,10*ROW('Water Data'!D151))="","",OFFSET('Water Data'!$D$29,0,10*ROW('Water Data'!D151)))</f>
        <v/>
      </c>
      <c r="BV157" s="297" t="str">
        <f ca="true">+IF(OFFSET('Water Data'!$E$27,0,10*ROW('Water Data'!E151))="","",OFFSET('Water Data'!$E$27,0,10*ROW('Water Data'!E151)))</f>
        <v/>
      </c>
      <c r="BW157" s="297" t="str">
        <f ca="true">+IF(OFFSET('Water Data'!$E$28,0,10*ROW('Water Data'!E151))="","",OFFSET('Water Data'!$E$28,0,10*ROW('Water Data'!E151)))</f>
        <v/>
      </c>
      <c r="BX157" s="297" t="str">
        <f ca="true">+IF(OFFSET('Water Data'!$E$29,0,10*ROW('Water Data'!E151))="","",OFFSET('Water Data'!$E$29,0,10*ROW('Water Data'!E151)))</f>
        <v/>
      </c>
      <c r="BY157" s="297" t="str">
        <f ca="true">+IF(OFFSET('Water Data'!$F$27,0,10*ROW('Water Data'!F151))="","",OFFSET('Water Data'!$F$27,0,10*ROW('Water Data'!F151)))</f>
        <v/>
      </c>
      <c r="BZ157" s="297" t="str">
        <f ca="true">+IF(OFFSET('Water Data'!$F$28,0,10*ROW('Water Data'!F151))="","",OFFSET('Water Data'!$F$28,0,10*ROW('Water Data'!F151)))</f>
        <v/>
      </c>
      <c r="CA157" s="297" t="str">
        <f ca="true">+IF(OFFSET('Water Data'!$F$29,0,10*ROW('Water Data'!F151))="","",OFFSET('Water Data'!$F$29,0,10*ROW('Water Data'!F151)))</f>
        <v/>
      </c>
      <c r="CB157" s="297" t="str">
        <f ca="true">+IF(OFFSET('Water Data'!$G$27,0,10*ROW('Water Data'!G151))="","",OFFSET('Water Data'!$G$27,0,10*ROW('Water Data'!G151)))</f>
        <v/>
      </c>
      <c r="CC157" s="297" t="str">
        <f ca="true">+IF(OFFSET('Water Data'!$G$28,0,10*ROW('Water Data'!G151))="","",OFFSET('Water Data'!$G$28,0,10*ROW('Water Data'!G151)))</f>
        <v/>
      </c>
      <c r="CD157" s="297" t="str">
        <f ca="true">+IF(OFFSET('Water Data'!$G$29,0,10*ROW('Water Data'!G151))="","",OFFSET('Water Data'!$G$29,0,10*ROW('Water Data'!G151)))</f>
        <v/>
      </c>
      <c r="CE157" s="297" t="str">
        <f ca="true">+IF(OFFSET('Water Data'!$H$27,0,10*ROW('Water Data'!H151))="","",OFFSET('Water Data'!$H$27,0,10*ROW('Water Data'!H151)))</f>
        <v/>
      </c>
      <c r="CF157" s="297" t="str">
        <f ca="true">+IF(OFFSET('Water Data'!$H$28,0,10*ROW('Water Data'!H151))="","",OFFSET('Water Data'!$H$28,0,10*ROW('Water Data'!H151)))</f>
        <v/>
      </c>
      <c r="CG157" s="297" t="str">
        <f ca="true">+IF(OFFSET('Water Data'!$H$29,0,10*ROW('Water Data'!H151))="","",OFFSET('Water Data'!$H$29,0,10*ROW('Water Data'!H151)))</f>
        <v/>
      </c>
      <c r="CH157" s="297" t="str">
        <f ca="true">+IF(OFFSET('Water Data'!$I$27,0,10*ROW('Water Data'!I151))="","",OFFSET('Water Data'!$I$27,0,10*ROW('Water Data'!I151)))</f>
        <v/>
      </c>
      <c r="CI157" s="297" t="str">
        <f ca="true">+IF(OFFSET('Water Data'!$I$28,0,10*ROW('Water Data'!I151))="","",OFFSET('Water Data'!$I$28,0,10*ROW('Water Data'!I151)))</f>
        <v/>
      </c>
      <c r="CJ157" s="297" t="str">
        <f ca="true">+IF(OFFSET('Water Data'!$I$29,0,10*ROW('Water Data'!I151))="","",OFFSET('Water Data'!$I$29,0,10*ROW('Water Data'!I151)))</f>
        <v/>
      </c>
      <c r="CK157" s="297" t="str">
        <f ca="true">+IF(OFFSET('Sanitation Data'!$D$28,0,10*ROW('Sanitation Data'!D151))="","",OFFSET('Sanitation Data'!$D$28,0,10*ROW('Sanitation Data'!D151)))</f>
        <v/>
      </c>
      <c r="CL157" s="297" t="str">
        <f ca="true">+IF(OFFSET('Sanitation Data'!$D$29,0,10*ROW('Sanitation Data'!D151))="","",OFFSET('Sanitation Data'!$D$29,0,10*ROW('Sanitation Data'!D151)))</f>
        <v/>
      </c>
      <c r="CM157" s="297" t="str">
        <f ca="true">+IF(OFFSET('Sanitation Data'!$D$30,0,10*ROW('Sanitation Data'!D151))="","",OFFSET('Sanitation Data'!$D$30,0,10*ROW('Sanitation Data'!D151)))</f>
        <v/>
      </c>
      <c r="CN157" s="297" t="str">
        <f ca="true">+IF(OFFSET('Sanitation Data'!$D$31,0,10*ROW('Sanitation Data'!D151))="","",OFFSET('Sanitation Data'!$D$31,0,10*ROW('Sanitation Data'!D151)))</f>
        <v/>
      </c>
      <c r="CO157" s="297" t="str">
        <f ca="true">+IF(OFFSET('Sanitation Data'!$D$32,0,10*ROW('Sanitation Data'!D151))="","",OFFSET('Sanitation Data'!$D$32,0,10*ROW('Sanitation Data'!D151)))</f>
        <v/>
      </c>
      <c r="CP157" s="297" t="str">
        <f ca="true">+IF(OFFSET('Sanitation Data'!$E$28,0,10*ROW('Sanitation Data'!E151))="","",OFFSET('Sanitation Data'!$E$28,0,10*ROW('Sanitation Data'!E151)))</f>
        <v/>
      </c>
      <c r="CQ157" s="297" t="str">
        <f ca="true">+IF(OFFSET('Sanitation Data'!$E$29,0,10*ROW('Sanitation Data'!E151))="","",OFFSET('Sanitation Data'!$E$29,0,10*ROW('Sanitation Data'!E151)))</f>
        <v/>
      </c>
      <c r="CR157" s="297" t="str">
        <f ca="true">+IF(OFFSET('Sanitation Data'!$E$30,0,10*ROW('Sanitation Data'!E151))="","",OFFSET('Sanitation Data'!$E$30,0,10*ROW('Sanitation Data'!E151)))</f>
        <v/>
      </c>
      <c r="CS157" s="297" t="str">
        <f ca="true">+IF(OFFSET('Sanitation Data'!$E$31,0,10*ROW('Sanitation Data'!E151))="","",OFFSET('Sanitation Data'!$E$31,0,10*ROW('Sanitation Data'!E151)))</f>
        <v/>
      </c>
      <c r="CT157" s="297" t="str">
        <f ca="true">+IF(OFFSET('Sanitation Data'!$E$32,0,10*ROW('Sanitation Data'!E151))="","",OFFSET('Sanitation Data'!$E$32,0,10*ROW('Sanitation Data'!E151)))</f>
        <v/>
      </c>
      <c r="CU157" s="297" t="str">
        <f ca="true">+IF(OFFSET('Sanitation Data'!$F$28,0,10*ROW('Sanitation Data'!F151))="","",OFFSET('Sanitation Data'!$F$28,0,10*ROW('Sanitation Data'!F151)))</f>
        <v/>
      </c>
      <c r="CV157" s="297" t="str">
        <f ca="true">+IF(OFFSET('Sanitation Data'!$F$29,0,10*ROW('Sanitation Data'!F151))="","",OFFSET('Sanitation Data'!$F$29,0,10*ROW('Sanitation Data'!F151)))</f>
        <v/>
      </c>
      <c r="CW157" s="297" t="str">
        <f ca="true">+IF(OFFSET('Sanitation Data'!$F$30,0,10*ROW('Sanitation Data'!F151))="","",OFFSET('Sanitation Data'!$F$30,0,10*ROW('Sanitation Data'!F151)))</f>
        <v/>
      </c>
      <c r="CX157" s="297" t="str">
        <f ca="true">+IF(OFFSET('Sanitation Data'!$F$31,0,10*ROW('Sanitation Data'!F151))="","",OFFSET('Sanitation Data'!$F$31,0,10*ROW('Sanitation Data'!F151)))</f>
        <v/>
      </c>
      <c r="CY157" s="297" t="str">
        <f ca="true">+IF(OFFSET('Sanitation Data'!$F$32,0,10*ROW('Sanitation Data'!F151))="","",OFFSET('Sanitation Data'!$F$32,0,10*ROW('Sanitation Data'!F151)))</f>
        <v/>
      </c>
      <c r="CZ157" s="297" t="str">
        <f ca="true">+IF(OFFSET('Sanitation Data'!$G$28,0,10*ROW('Sanitation Data'!G151))="","",OFFSET('Sanitation Data'!$G$28,0,10*ROW('Sanitation Data'!G151)))</f>
        <v/>
      </c>
      <c r="DA157" s="297" t="str">
        <f ca="true">+IF(OFFSET('Sanitation Data'!$G$29,0,10*ROW('Sanitation Data'!G151))="","",OFFSET('Sanitation Data'!$G$29,0,10*ROW('Sanitation Data'!G151)))</f>
        <v/>
      </c>
      <c r="DB157" s="297" t="str">
        <f ca="true">+IF(OFFSET('Sanitation Data'!$G$30,0,10*ROW('Sanitation Data'!G151))="","",OFFSET('Sanitation Data'!$G$30,0,10*ROW('Sanitation Data'!G151)))</f>
        <v/>
      </c>
      <c r="DC157" s="297" t="str">
        <f ca="true">+IF(OFFSET('Sanitation Data'!$G$31,0,10*ROW('Sanitation Data'!G151))="","",OFFSET('Sanitation Data'!$G$31,0,10*ROW('Sanitation Data'!G151)))</f>
        <v/>
      </c>
      <c r="DD157" s="297" t="str">
        <f ca="true">+IF(OFFSET('Sanitation Data'!$G$32,0,10*ROW('Sanitation Data'!G151))="","",OFFSET('Sanitation Data'!$G$32,0,10*ROW('Sanitation Data'!G151)))</f>
        <v/>
      </c>
      <c r="DE157" s="297" t="str">
        <f ca="true">+IF(OFFSET('Sanitation Data'!$H$28,0,10*ROW('Sanitation Data'!H151))="","",OFFSET('Sanitation Data'!$H$28,0,10*ROW('Sanitation Data'!H151)))</f>
        <v/>
      </c>
      <c r="DF157" s="297" t="str">
        <f ca="true">+IF(OFFSET('Sanitation Data'!$H$29,0,10*ROW('Sanitation Data'!H151))="","",OFFSET('Sanitation Data'!$H$29,0,10*ROW('Sanitation Data'!H151)))</f>
        <v/>
      </c>
      <c r="DG157" s="297" t="str">
        <f ca="true">+IF(OFFSET('Sanitation Data'!$H$30,0,10*ROW('Sanitation Data'!H151))="","",OFFSET('Sanitation Data'!$H$30,0,10*ROW('Sanitation Data'!H151)))</f>
        <v/>
      </c>
      <c r="DH157" s="297" t="str">
        <f ca="true">+IF(OFFSET('Sanitation Data'!$H$31,0,10*ROW('Sanitation Data'!H151))="","",OFFSET('Sanitation Data'!$H$31,0,10*ROW('Sanitation Data'!H151)))</f>
        <v/>
      </c>
      <c r="DI157" s="297" t="str">
        <f ca="true">+IF(OFFSET('Sanitation Data'!$H$32,0,10*ROW('Sanitation Data'!H151))="","",OFFSET('Sanitation Data'!$H$32,0,10*ROW('Sanitation Data'!H151)))</f>
        <v/>
      </c>
      <c r="DJ157" s="297" t="str">
        <f ca="true">+IF(OFFSET('Sanitation Data'!$I$28,0,10*ROW('Sanitation Data'!I151))="","",OFFSET('Sanitation Data'!$I$28,0,10*ROW('Sanitation Data'!I151)))</f>
        <v/>
      </c>
      <c r="DK157" s="297" t="str">
        <f ca="true">+IF(OFFSET('Sanitation Data'!$I$29,0,10*ROW('Sanitation Data'!I151))="","",OFFSET('Sanitation Data'!$I$29,0,10*ROW('Sanitation Data'!I151)))</f>
        <v/>
      </c>
      <c r="DL157" s="297" t="str">
        <f ca="true">+IF(OFFSET('Sanitation Data'!$I$30,0,10*ROW('Sanitation Data'!I151))="","",OFFSET('Sanitation Data'!$I$30,0,10*ROW('Sanitation Data'!I151)))</f>
        <v/>
      </c>
      <c r="DM157" s="297" t="str">
        <f ca="true">+IF(OFFSET('Sanitation Data'!$I$31,0,10*ROW('Sanitation Data'!I151))="","",OFFSET('Sanitation Data'!$I$31,0,10*ROW('Sanitation Data'!I151)))</f>
        <v/>
      </c>
      <c r="DN157" s="297" t="str">
        <f ca="true">+IF(OFFSET('Sanitation Data'!$I$32,0,10*ROW('Sanitation Data'!I151))="","",OFFSET('Sanitation Data'!$I$32,0,10*ROW('Sanitation Data'!I151)))</f>
        <v/>
      </c>
      <c r="DO157" s="297" t="str">
        <f ca="true">+IF(OFFSET('Hygiene Data'!$D$11,0,10*ROW('Hygiene Data'!D151))="","",OFFSET('Hygiene Data'!$D$11,0,10*ROW('Hygiene Data'!D151)))</f>
        <v/>
      </c>
      <c r="DP157" s="297" t="str">
        <f ca="true">+IF(OFFSET('Hygiene Data'!$D$12,0,10*ROW('Hygiene Data'!D151))="","",OFFSET('Hygiene Data'!$D$12,0,10*ROW('Hygiene Data'!D151)))</f>
        <v/>
      </c>
      <c r="DQ157" s="297" t="str">
        <f ca="true">+IF(OFFSET('Hygiene Data'!$D$13,0,10*ROW('Hygiene Data'!D151))="","",OFFSET('Hygiene Data'!$D$13,0,10*ROW('Hygiene Data'!D151)))</f>
        <v/>
      </c>
      <c r="DR157" s="297" t="str">
        <f ca="true">+IF(OFFSET('Hygiene Data'!$E$11,0,10*ROW('Hygiene Data'!E151))="","",OFFSET('Hygiene Data'!$E$11,0,10*ROW('Hygiene Data'!E151)))</f>
        <v/>
      </c>
      <c r="DS157" s="297" t="str">
        <f ca="true">+IF(OFFSET('Hygiene Data'!$E$12,0,10*ROW('Hygiene Data'!E151))="","",OFFSET('Hygiene Data'!$E$12,0,10*ROW('Hygiene Data'!E151)))</f>
        <v/>
      </c>
      <c r="DT157" s="297" t="str">
        <f ca="true">+IF(OFFSET('Hygiene Data'!$E$13,0,10*ROW('Hygiene Data'!E151))="","",OFFSET('Hygiene Data'!$E$13,0,10*ROW('Hygiene Data'!E151)))</f>
        <v/>
      </c>
      <c r="DU157" s="297" t="str">
        <f ca="true">+IF(OFFSET('Hygiene Data'!$F$11,0,10*ROW('Hygiene Data'!F151))="","",OFFSET('Hygiene Data'!$F$11,0,10*ROW('Hygiene Data'!F151)))</f>
        <v/>
      </c>
      <c r="DV157" s="297" t="str">
        <f ca="true">+IF(OFFSET('Hygiene Data'!$F$12,0,10*ROW('Hygiene Data'!F151))="","",OFFSET('Hygiene Data'!$F$12,0,10*ROW('Hygiene Data'!F151)))</f>
        <v/>
      </c>
      <c r="DW157" s="297" t="str">
        <f ca="true">+IF(OFFSET('Hygiene Data'!$F$13,0,10*ROW('Hygiene Data'!F151))="","",OFFSET('Hygiene Data'!$F$13,0,10*ROW('Hygiene Data'!F151)))</f>
        <v/>
      </c>
      <c r="DX157" s="297" t="str">
        <f ca="true">+IF(OFFSET('Hygiene Data'!$G$11,0,10*ROW('Hygiene Data'!G151))="","",OFFSET('Hygiene Data'!$G$11,0,10*ROW('Hygiene Data'!G151)))</f>
        <v/>
      </c>
      <c r="DY157" s="297" t="str">
        <f ca="true">+IF(OFFSET('Hygiene Data'!$G$12,0,10*ROW('Hygiene Data'!G151))="","",OFFSET('Hygiene Data'!$G$12,0,10*ROW('Hygiene Data'!G151)))</f>
        <v/>
      </c>
      <c r="DZ157" s="297" t="str">
        <f ca="true">+IF(OFFSET('Hygiene Data'!$G$13,0,10*ROW('Hygiene Data'!G151))="","",OFFSET('Hygiene Data'!$G$13,0,10*ROW('Hygiene Data'!G151)))</f>
        <v/>
      </c>
      <c r="EA157" s="297" t="str">
        <f ca="true">+IF(OFFSET('Hygiene Data'!$H$11,0,10*ROW('Hygiene Data'!H151))="","",OFFSET('Hygiene Data'!$H$11,0,10*ROW('Hygiene Data'!H151)))</f>
        <v/>
      </c>
      <c r="EB157" s="297" t="str">
        <f ca="true">+IF(OFFSET('Hygiene Data'!$H$12,0,10*ROW('Hygiene Data'!H151))="","",OFFSET('Hygiene Data'!$H$12,0,10*ROW('Hygiene Data'!H151)))</f>
        <v/>
      </c>
      <c r="EC157" s="297" t="str">
        <f ca="true">+IF(OFFSET('Hygiene Data'!$H$13,0,10*ROW('Hygiene Data'!H151))="","",OFFSET('Hygiene Data'!$H$13,0,10*ROW('Hygiene Data'!H151)))</f>
        <v/>
      </c>
      <c r="ED157" s="297" t="str">
        <f ca="true">+IF(OFFSET('Hygiene Data'!$I$11,0,10*ROW('Hygiene Data'!I151))="","",OFFSET('Hygiene Data'!$I$11,0,10*ROW('Hygiene Data'!I151)))</f>
        <v/>
      </c>
      <c r="EE157" s="297" t="str">
        <f ca="true">+IF(OFFSET('Hygiene Data'!$I$12,0,10*ROW('Hygiene Data'!I151))="","",OFFSET('Hygiene Data'!$I$12,0,10*ROW('Hygiene Data'!I151)))</f>
        <v/>
      </c>
      <c r="EF157" s="29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7"/>
      <c r="BS158" s="297" t="str">
        <f ca="true">+IF(OFFSET('Water Data'!$D$27,0,10*ROW('Water Data'!D152))="","",OFFSET('Water Data'!$D$27,0,10*ROW('Water Data'!D152)))</f>
        <v/>
      </c>
      <c r="BT158" s="297" t="str">
        <f ca="true">+IF(OFFSET('Water Data'!$D$28,0,10*ROW('Water Data'!D152))="","",OFFSET('Water Data'!$D$28,0,10*ROW('Water Data'!D152)))</f>
        <v/>
      </c>
      <c r="BU158" s="297" t="str">
        <f ca="true">+IF(OFFSET('Water Data'!$D$29,0,10*ROW('Water Data'!D152))="","",OFFSET('Water Data'!$D$29,0,10*ROW('Water Data'!D152)))</f>
        <v/>
      </c>
      <c r="BV158" s="297" t="str">
        <f ca="true">+IF(OFFSET('Water Data'!$E$27,0,10*ROW('Water Data'!E152))="","",OFFSET('Water Data'!$E$27,0,10*ROW('Water Data'!E152)))</f>
        <v/>
      </c>
      <c r="BW158" s="297" t="str">
        <f ca="true">+IF(OFFSET('Water Data'!$E$28,0,10*ROW('Water Data'!E152))="","",OFFSET('Water Data'!$E$28,0,10*ROW('Water Data'!E152)))</f>
        <v/>
      </c>
      <c r="BX158" s="297" t="str">
        <f ca="true">+IF(OFFSET('Water Data'!$E$29,0,10*ROW('Water Data'!E152))="","",OFFSET('Water Data'!$E$29,0,10*ROW('Water Data'!E152)))</f>
        <v/>
      </c>
      <c r="BY158" s="297" t="str">
        <f ca="true">+IF(OFFSET('Water Data'!$F$27,0,10*ROW('Water Data'!F152))="","",OFFSET('Water Data'!$F$27,0,10*ROW('Water Data'!F152)))</f>
        <v/>
      </c>
      <c r="BZ158" s="297" t="str">
        <f ca="true">+IF(OFFSET('Water Data'!$F$28,0,10*ROW('Water Data'!F152))="","",OFFSET('Water Data'!$F$28,0,10*ROW('Water Data'!F152)))</f>
        <v/>
      </c>
      <c r="CA158" s="297" t="str">
        <f ca="true">+IF(OFFSET('Water Data'!$F$29,0,10*ROW('Water Data'!F152))="","",OFFSET('Water Data'!$F$29,0,10*ROW('Water Data'!F152)))</f>
        <v/>
      </c>
      <c r="CB158" s="297" t="str">
        <f ca="true">+IF(OFFSET('Water Data'!$G$27,0,10*ROW('Water Data'!G152))="","",OFFSET('Water Data'!$G$27,0,10*ROW('Water Data'!G152)))</f>
        <v/>
      </c>
      <c r="CC158" s="297" t="str">
        <f ca="true">+IF(OFFSET('Water Data'!$G$28,0,10*ROW('Water Data'!G152))="","",OFFSET('Water Data'!$G$28,0,10*ROW('Water Data'!G152)))</f>
        <v/>
      </c>
      <c r="CD158" s="297" t="str">
        <f ca="true">+IF(OFFSET('Water Data'!$G$29,0,10*ROW('Water Data'!G152))="","",OFFSET('Water Data'!$G$29,0,10*ROW('Water Data'!G152)))</f>
        <v/>
      </c>
      <c r="CE158" s="297" t="str">
        <f ca="true">+IF(OFFSET('Water Data'!$H$27,0,10*ROW('Water Data'!H152))="","",OFFSET('Water Data'!$H$27,0,10*ROW('Water Data'!H152)))</f>
        <v/>
      </c>
      <c r="CF158" s="297" t="str">
        <f ca="true">+IF(OFFSET('Water Data'!$H$28,0,10*ROW('Water Data'!H152))="","",OFFSET('Water Data'!$H$28,0,10*ROW('Water Data'!H152)))</f>
        <v/>
      </c>
      <c r="CG158" s="297" t="str">
        <f ca="true">+IF(OFFSET('Water Data'!$H$29,0,10*ROW('Water Data'!H152))="","",OFFSET('Water Data'!$H$29,0,10*ROW('Water Data'!H152)))</f>
        <v/>
      </c>
      <c r="CH158" s="297" t="str">
        <f ca="true">+IF(OFFSET('Water Data'!$I$27,0,10*ROW('Water Data'!I152))="","",OFFSET('Water Data'!$I$27,0,10*ROW('Water Data'!I152)))</f>
        <v/>
      </c>
      <c r="CI158" s="297" t="str">
        <f ca="true">+IF(OFFSET('Water Data'!$I$28,0,10*ROW('Water Data'!I152))="","",OFFSET('Water Data'!$I$28,0,10*ROW('Water Data'!I152)))</f>
        <v/>
      </c>
      <c r="CJ158" s="297" t="str">
        <f ca="true">+IF(OFFSET('Water Data'!$I$29,0,10*ROW('Water Data'!I152))="","",OFFSET('Water Data'!$I$29,0,10*ROW('Water Data'!I152)))</f>
        <v/>
      </c>
      <c r="CK158" s="297" t="str">
        <f ca="true">+IF(OFFSET('Sanitation Data'!$D$28,0,10*ROW('Sanitation Data'!D152))="","",OFFSET('Sanitation Data'!$D$28,0,10*ROW('Sanitation Data'!D152)))</f>
        <v/>
      </c>
      <c r="CL158" s="297" t="str">
        <f ca="true">+IF(OFFSET('Sanitation Data'!$D$29,0,10*ROW('Sanitation Data'!D152))="","",OFFSET('Sanitation Data'!$D$29,0,10*ROW('Sanitation Data'!D152)))</f>
        <v/>
      </c>
      <c r="CM158" s="297" t="str">
        <f ca="true">+IF(OFFSET('Sanitation Data'!$D$30,0,10*ROW('Sanitation Data'!D152))="","",OFFSET('Sanitation Data'!$D$30,0,10*ROW('Sanitation Data'!D152)))</f>
        <v/>
      </c>
      <c r="CN158" s="297" t="str">
        <f ca="true">+IF(OFFSET('Sanitation Data'!$D$31,0,10*ROW('Sanitation Data'!D152))="","",OFFSET('Sanitation Data'!$D$31,0,10*ROW('Sanitation Data'!D152)))</f>
        <v/>
      </c>
      <c r="CO158" s="297" t="str">
        <f ca="true">+IF(OFFSET('Sanitation Data'!$D$32,0,10*ROW('Sanitation Data'!D152))="","",OFFSET('Sanitation Data'!$D$32,0,10*ROW('Sanitation Data'!D152)))</f>
        <v/>
      </c>
      <c r="CP158" s="297" t="str">
        <f ca="true">+IF(OFFSET('Sanitation Data'!$E$28,0,10*ROW('Sanitation Data'!E152))="","",OFFSET('Sanitation Data'!$E$28,0,10*ROW('Sanitation Data'!E152)))</f>
        <v/>
      </c>
      <c r="CQ158" s="297" t="str">
        <f ca="true">+IF(OFFSET('Sanitation Data'!$E$29,0,10*ROW('Sanitation Data'!E152))="","",OFFSET('Sanitation Data'!$E$29,0,10*ROW('Sanitation Data'!E152)))</f>
        <v/>
      </c>
      <c r="CR158" s="297" t="str">
        <f ca="true">+IF(OFFSET('Sanitation Data'!$E$30,0,10*ROW('Sanitation Data'!E152))="","",OFFSET('Sanitation Data'!$E$30,0,10*ROW('Sanitation Data'!E152)))</f>
        <v/>
      </c>
      <c r="CS158" s="297" t="str">
        <f ca="true">+IF(OFFSET('Sanitation Data'!$E$31,0,10*ROW('Sanitation Data'!E152))="","",OFFSET('Sanitation Data'!$E$31,0,10*ROW('Sanitation Data'!E152)))</f>
        <v/>
      </c>
      <c r="CT158" s="297" t="str">
        <f ca="true">+IF(OFFSET('Sanitation Data'!$E$32,0,10*ROW('Sanitation Data'!E152))="","",OFFSET('Sanitation Data'!$E$32,0,10*ROW('Sanitation Data'!E152)))</f>
        <v/>
      </c>
      <c r="CU158" s="297" t="str">
        <f ca="true">+IF(OFFSET('Sanitation Data'!$F$28,0,10*ROW('Sanitation Data'!F152))="","",OFFSET('Sanitation Data'!$F$28,0,10*ROW('Sanitation Data'!F152)))</f>
        <v/>
      </c>
      <c r="CV158" s="297" t="str">
        <f ca="true">+IF(OFFSET('Sanitation Data'!$F$29,0,10*ROW('Sanitation Data'!F152))="","",OFFSET('Sanitation Data'!$F$29,0,10*ROW('Sanitation Data'!F152)))</f>
        <v/>
      </c>
      <c r="CW158" s="297" t="str">
        <f ca="true">+IF(OFFSET('Sanitation Data'!$F$30,0,10*ROW('Sanitation Data'!F152))="","",OFFSET('Sanitation Data'!$F$30,0,10*ROW('Sanitation Data'!F152)))</f>
        <v/>
      </c>
      <c r="CX158" s="297" t="str">
        <f ca="true">+IF(OFFSET('Sanitation Data'!$F$31,0,10*ROW('Sanitation Data'!F152))="","",OFFSET('Sanitation Data'!$F$31,0,10*ROW('Sanitation Data'!F152)))</f>
        <v/>
      </c>
      <c r="CY158" s="297" t="str">
        <f ca="true">+IF(OFFSET('Sanitation Data'!$F$32,0,10*ROW('Sanitation Data'!F152))="","",OFFSET('Sanitation Data'!$F$32,0,10*ROW('Sanitation Data'!F152)))</f>
        <v/>
      </c>
      <c r="CZ158" s="297" t="str">
        <f ca="true">+IF(OFFSET('Sanitation Data'!$G$28,0,10*ROW('Sanitation Data'!G152))="","",OFFSET('Sanitation Data'!$G$28,0,10*ROW('Sanitation Data'!G152)))</f>
        <v/>
      </c>
      <c r="DA158" s="297" t="str">
        <f ca="true">+IF(OFFSET('Sanitation Data'!$G$29,0,10*ROW('Sanitation Data'!G152))="","",OFFSET('Sanitation Data'!$G$29,0,10*ROW('Sanitation Data'!G152)))</f>
        <v/>
      </c>
      <c r="DB158" s="297" t="str">
        <f ca="true">+IF(OFFSET('Sanitation Data'!$G$30,0,10*ROW('Sanitation Data'!G152))="","",OFFSET('Sanitation Data'!$G$30,0,10*ROW('Sanitation Data'!G152)))</f>
        <v/>
      </c>
      <c r="DC158" s="297" t="str">
        <f ca="true">+IF(OFFSET('Sanitation Data'!$G$31,0,10*ROW('Sanitation Data'!G152))="","",OFFSET('Sanitation Data'!$G$31,0,10*ROW('Sanitation Data'!G152)))</f>
        <v/>
      </c>
      <c r="DD158" s="297" t="str">
        <f ca="true">+IF(OFFSET('Sanitation Data'!$G$32,0,10*ROW('Sanitation Data'!G152))="","",OFFSET('Sanitation Data'!$G$32,0,10*ROW('Sanitation Data'!G152)))</f>
        <v/>
      </c>
      <c r="DE158" s="297" t="str">
        <f ca="true">+IF(OFFSET('Sanitation Data'!$H$28,0,10*ROW('Sanitation Data'!H152))="","",OFFSET('Sanitation Data'!$H$28,0,10*ROW('Sanitation Data'!H152)))</f>
        <v/>
      </c>
      <c r="DF158" s="297" t="str">
        <f ca="true">+IF(OFFSET('Sanitation Data'!$H$29,0,10*ROW('Sanitation Data'!H152))="","",OFFSET('Sanitation Data'!$H$29,0,10*ROW('Sanitation Data'!H152)))</f>
        <v/>
      </c>
      <c r="DG158" s="297" t="str">
        <f ca="true">+IF(OFFSET('Sanitation Data'!$H$30,0,10*ROW('Sanitation Data'!H152))="","",OFFSET('Sanitation Data'!$H$30,0,10*ROW('Sanitation Data'!H152)))</f>
        <v/>
      </c>
      <c r="DH158" s="297" t="str">
        <f ca="true">+IF(OFFSET('Sanitation Data'!$H$31,0,10*ROW('Sanitation Data'!H152))="","",OFFSET('Sanitation Data'!$H$31,0,10*ROW('Sanitation Data'!H152)))</f>
        <v/>
      </c>
      <c r="DI158" s="297" t="str">
        <f ca="true">+IF(OFFSET('Sanitation Data'!$H$32,0,10*ROW('Sanitation Data'!H152))="","",OFFSET('Sanitation Data'!$H$32,0,10*ROW('Sanitation Data'!H152)))</f>
        <v/>
      </c>
      <c r="DJ158" s="297" t="str">
        <f ca="true">+IF(OFFSET('Sanitation Data'!$I$28,0,10*ROW('Sanitation Data'!I152))="","",OFFSET('Sanitation Data'!$I$28,0,10*ROW('Sanitation Data'!I152)))</f>
        <v/>
      </c>
      <c r="DK158" s="297" t="str">
        <f ca="true">+IF(OFFSET('Sanitation Data'!$I$29,0,10*ROW('Sanitation Data'!I152))="","",OFFSET('Sanitation Data'!$I$29,0,10*ROW('Sanitation Data'!I152)))</f>
        <v/>
      </c>
      <c r="DL158" s="297" t="str">
        <f ca="true">+IF(OFFSET('Sanitation Data'!$I$30,0,10*ROW('Sanitation Data'!I152))="","",OFFSET('Sanitation Data'!$I$30,0,10*ROW('Sanitation Data'!I152)))</f>
        <v/>
      </c>
      <c r="DM158" s="297" t="str">
        <f ca="true">+IF(OFFSET('Sanitation Data'!$I$31,0,10*ROW('Sanitation Data'!I152))="","",OFFSET('Sanitation Data'!$I$31,0,10*ROW('Sanitation Data'!I152)))</f>
        <v/>
      </c>
      <c r="DN158" s="297" t="str">
        <f ca="true">+IF(OFFSET('Sanitation Data'!$I$32,0,10*ROW('Sanitation Data'!I152))="","",OFFSET('Sanitation Data'!$I$32,0,10*ROW('Sanitation Data'!I152)))</f>
        <v/>
      </c>
      <c r="DO158" s="297" t="str">
        <f ca="true">+IF(OFFSET('Hygiene Data'!$D$11,0,10*ROW('Hygiene Data'!D152))="","",OFFSET('Hygiene Data'!$D$11,0,10*ROW('Hygiene Data'!D152)))</f>
        <v/>
      </c>
      <c r="DP158" s="297" t="str">
        <f ca="true">+IF(OFFSET('Hygiene Data'!$D$12,0,10*ROW('Hygiene Data'!D152))="","",OFFSET('Hygiene Data'!$D$12,0,10*ROW('Hygiene Data'!D152)))</f>
        <v/>
      </c>
      <c r="DQ158" s="297" t="str">
        <f ca="true">+IF(OFFSET('Hygiene Data'!$D$13,0,10*ROW('Hygiene Data'!D152))="","",OFFSET('Hygiene Data'!$D$13,0,10*ROW('Hygiene Data'!D152)))</f>
        <v/>
      </c>
      <c r="DR158" s="297" t="str">
        <f ca="true">+IF(OFFSET('Hygiene Data'!$E$11,0,10*ROW('Hygiene Data'!E152))="","",OFFSET('Hygiene Data'!$E$11,0,10*ROW('Hygiene Data'!E152)))</f>
        <v/>
      </c>
      <c r="DS158" s="297" t="str">
        <f ca="true">+IF(OFFSET('Hygiene Data'!$E$12,0,10*ROW('Hygiene Data'!E152))="","",OFFSET('Hygiene Data'!$E$12,0,10*ROW('Hygiene Data'!E152)))</f>
        <v/>
      </c>
      <c r="DT158" s="297" t="str">
        <f ca="true">+IF(OFFSET('Hygiene Data'!$E$13,0,10*ROW('Hygiene Data'!E152))="","",OFFSET('Hygiene Data'!$E$13,0,10*ROW('Hygiene Data'!E152)))</f>
        <v/>
      </c>
      <c r="DU158" s="297" t="str">
        <f ca="true">+IF(OFFSET('Hygiene Data'!$F$11,0,10*ROW('Hygiene Data'!F152))="","",OFFSET('Hygiene Data'!$F$11,0,10*ROW('Hygiene Data'!F152)))</f>
        <v/>
      </c>
      <c r="DV158" s="297" t="str">
        <f ca="true">+IF(OFFSET('Hygiene Data'!$F$12,0,10*ROW('Hygiene Data'!F152))="","",OFFSET('Hygiene Data'!$F$12,0,10*ROW('Hygiene Data'!F152)))</f>
        <v/>
      </c>
      <c r="DW158" s="297" t="str">
        <f ca="true">+IF(OFFSET('Hygiene Data'!$F$13,0,10*ROW('Hygiene Data'!F152))="","",OFFSET('Hygiene Data'!$F$13,0,10*ROW('Hygiene Data'!F152)))</f>
        <v/>
      </c>
      <c r="DX158" s="297" t="str">
        <f ca="true">+IF(OFFSET('Hygiene Data'!$G$11,0,10*ROW('Hygiene Data'!G152))="","",OFFSET('Hygiene Data'!$G$11,0,10*ROW('Hygiene Data'!G152)))</f>
        <v/>
      </c>
      <c r="DY158" s="297" t="str">
        <f ca="true">+IF(OFFSET('Hygiene Data'!$G$12,0,10*ROW('Hygiene Data'!G152))="","",OFFSET('Hygiene Data'!$G$12,0,10*ROW('Hygiene Data'!G152)))</f>
        <v/>
      </c>
      <c r="DZ158" s="297" t="str">
        <f ca="true">+IF(OFFSET('Hygiene Data'!$G$13,0,10*ROW('Hygiene Data'!G152))="","",OFFSET('Hygiene Data'!$G$13,0,10*ROW('Hygiene Data'!G152)))</f>
        <v/>
      </c>
      <c r="EA158" s="297" t="str">
        <f ca="true">+IF(OFFSET('Hygiene Data'!$H$11,0,10*ROW('Hygiene Data'!H152))="","",OFFSET('Hygiene Data'!$H$11,0,10*ROW('Hygiene Data'!H152)))</f>
        <v/>
      </c>
      <c r="EB158" s="297" t="str">
        <f ca="true">+IF(OFFSET('Hygiene Data'!$H$12,0,10*ROW('Hygiene Data'!H152))="","",OFFSET('Hygiene Data'!$H$12,0,10*ROW('Hygiene Data'!H152)))</f>
        <v/>
      </c>
      <c r="EC158" s="297" t="str">
        <f ca="true">+IF(OFFSET('Hygiene Data'!$H$13,0,10*ROW('Hygiene Data'!H152))="","",OFFSET('Hygiene Data'!$H$13,0,10*ROW('Hygiene Data'!H152)))</f>
        <v/>
      </c>
      <c r="ED158" s="297" t="str">
        <f ca="true">+IF(OFFSET('Hygiene Data'!$I$11,0,10*ROW('Hygiene Data'!I152))="","",OFFSET('Hygiene Data'!$I$11,0,10*ROW('Hygiene Data'!I152)))</f>
        <v/>
      </c>
      <c r="EE158" s="297" t="str">
        <f ca="true">+IF(OFFSET('Hygiene Data'!$I$12,0,10*ROW('Hygiene Data'!I152))="","",OFFSET('Hygiene Data'!$I$12,0,10*ROW('Hygiene Data'!I152)))</f>
        <v/>
      </c>
      <c r="EF158" s="29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7"/>
      <c r="BS159" s="297" t="str">
        <f ca="true">+IF(OFFSET('Water Data'!$D$27,0,10*ROW('Water Data'!D153))="","",OFFSET('Water Data'!$D$27,0,10*ROW('Water Data'!D153)))</f>
        <v/>
      </c>
      <c r="BT159" s="297" t="str">
        <f ca="true">+IF(OFFSET('Water Data'!$D$28,0,10*ROW('Water Data'!D153))="","",OFFSET('Water Data'!$D$28,0,10*ROW('Water Data'!D153)))</f>
        <v/>
      </c>
      <c r="BU159" s="297" t="str">
        <f ca="true">+IF(OFFSET('Water Data'!$D$29,0,10*ROW('Water Data'!D153))="","",OFFSET('Water Data'!$D$29,0,10*ROW('Water Data'!D153)))</f>
        <v/>
      </c>
      <c r="BV159" s="297" t="str">
        <f ca="true">+IF(OFFSET('Water Data'!$E$27,0,10*ROW('Water Data'!E153))="","",OFFSET('Water Data'!$E$27,0,10*ROW('Water Data'!E153)))</f>
        <v/>
      </c>
      <c r="BW159" s="297" t="str">
        <f ca="true">+IF(OFFSET('Water Data'!$E$28,0,10*ROW('Water Data'!E153))="","",OFFSET('Water Data'!$E$28,0,10*ROW('Water Data'!E153)))</f>
        <v/>
      </c>
      <c r="BX159" s="297" t="str">
        <f ca="true">+IF(OFFSET('Water Data'!$E$29,0,10*ROW('Water Data'!E153))="","",OFFSET('Water Data'!$E$29,0,10*ROW('Water Data'!E153)))</f>
        <v/>
      </c>
      <c r="BY159" s="297" t="str">
        <f ca="true">+IF(OFFSET('Water Data'!$F$27,0,10*ROW('Water Data'!F153))="","",OFFSET('Water Data'!$F$27,0,10*ROW('Water Data'!F153)))</f>
        <v/>
      </c>
      <c r="BZ159" s="297" t="str">
        <f ca="true">+IF(OFFSET('Water Data'!$F$28,0,10*ROW('Water Data'!F153))="","",OFFSET('Water Data'!$F$28,0,10*ROW('Water Data'!F153)))</f>
        <v/>
      </c>
      <c r="CA159" s="297" t="str">
        <f ca="true">+IF(OFFSET('Water Data'!$F$29,0,10*ROW('Water Data'!F153))="","",OFFSET('Water Data'!$F$29,0,10*ROW('Water Data'!F153)))</f>
        <v/>
      </c>
      <c r="CB159" s="297" t="str">
        <f ca="true">+IF(OFFSET('Water Data'!$G$27,0,10*ROW('Water Data'!G153))="","",OFFSET('Water Data'!$G$27,0,10*ROW('Water Data'!G153)))</f>
        <v/>
      </c>
      <c r="CC159" s="297" t="str">
        <f ca="true">+IF(OFFSET('Water Data'!$G$28,0,10*ROW('Water Data'!G153))="","",OFFSET('Water Data'!$G$28,0,10*ROW('Water Data'!G153)))</f>
        <v/>
      </c>
      <c r="CD159" s="297" t="str">
        <f ca="true">+IF(OFFSET('Water Data'!$G$29,0,10*ROW('Water Data'!G153))="","",OFFSET('Water Data'!$G$29,0,10*ROW('Water Data'!G153)))</f>
        <v/>
      </c>
      <c r="CE159" s="297" t="str">
        <f ca="true">+IF(OFFSET('Water Data'!$H$27,0,10*ROW('Water Data'!H153))="","",OFFSET('Water Data'!$H$27,0,10*ROW('Water Data'!H153)))</f>
        <v/>
      </c>
      <c r="CF159" s="297" t="str">
        <f ca="true">+IF(OFFSET('Water Data'!$H$28,0,10*ROW('Water Data'!H153))="","",OFFSET('Water Data'!$H$28,0,10*ROW('Water Data'!H153)))</f>
        <v/>
      </c>
      <c r="CG159" s="297" t="str">
        <f ca="true">+IF(OFFSET('Water Data'!$H$29,0,10*ROW('Water Data'!H153))="","",OFFSET('Water Data'!$H$29,0,10*ROW('Water Data'!H153)))</f>
        <v/>
      </c>
      <c r="CH159" s="297" t="str">
        <f ca="true">+IF(OFFSET('Water Data'!$I$27,0,10*ROW('Water Data'!I153))="","",OFFSET('Water Data'!$I$27,0,10*ROW('Water Data'!I153)))</f>
        <v/>
      </c>
      <c r="CI159" s="297" t="str">
        <f ca="true">+IF(OFFSET('Water Data'!$I$28,0,10*ROW('Water Data'!I153))="","",OFFSET('Water Data'!$I$28,0,10*ROW('Water Data'!I153)))</f>
        <v/>
      </c>
      <c r="CJ159" s="297" t="str">
        <f ca="true">+IF(OFFSET('Water Data'!$I$29,0,10*ROW('Water Data'!I153))="","",OFFSET('Water Data'!$I$29,0,10*ROW('Water Data'!I153)))</f>
        <v/>
      </c>
      <c r="CK159" s="297" t="str">
        <f ca="true">+IF(OFFSET('Sanitation Data'!$D$28,0,10*ROW('Sanitation Data'!D153))="","",OFFSET('Sanitation Data'!$D$28,0,10*ROW('Sanitation Data'!D153)))</f>
        <v/>
      </c>
      <c r="CL159" s="297" t="str">
        <f ca="true">+IF(OFFSET('Sanitation Data'!$D$29,0,10*ROW('Sanitation Data'!D153))="","",OFFSET('Sanitation Data'!$D$29,0,10*ROW('Sanitation Data'!D153)))</f>
        <v/>
      </c>
      <c r="CM159" s="297" t="str">
        <f ca="true">+IF(OFFSET('Sanitation Data'!$D$30,0,10*ROW('Sanitation Data'!D153))="","",OFFSET('Sanitation Data'!$D$30,0,10*ROW('Sanitation Data'!D153)))</f>
        <v/>
      </c>
      <c r="CN159" s="297" t="str">
        <f ca="true">+IF(OFFSET('Sanitation Data'!$D$31,0,10*ROW('Sanitation Data'!D153))="","",OFFSET('Sanitation Data'!$D$31,0,10*ROW('Sanitation Data'!D153)))</f>
        <v/>
      </c>
      <c r="CO159" s="297" t="str">
        <f ca="true">+IF(OFFSET('Sanitation Data'!$D$32,0,10*ROW('Sanitation Data'!D153))="","",OFFSET('Sanitation Data'!$D$32,0,10*ROW('Sanitation Data'!D153)))</f>
        <v/>
      </c>
      <c r="CP159" s="297" t="str">
        <f ca="true">+IF(OFFSET('Sanitation Data'!$E$28,0,10*ROW('Sanitation Data'!E153))="","",OFFSET('Sanitation Data'!$E$28,0,10*ROW('Sanitation Data'!E153)))</f>
        <v/>
      </c>
      <c r="CQ159" s="297" t="str">
        <f ca="true">+IF(OFFSET('Sanitation Data'!$E$29,0,10*ROW('Sanitation Data'!E153))="","",OFFSET('Sanitation Data'!$E$29,0,10*ROW('Sanitation Data'!E153)))</f>
        <v/>
      </c>
      <c r="CR159" s="297" t="str">
        <f ca="true">+IF(OFFSET('Sanitation Data'!$E$30,0,10*ROW('Sanitation Data'!E153))="","",OFFSET('Sanitation Data'!$E$30,0,10*ROW('Sanitation Data'!E153)))</f>
        <v/>
      </c>
      <c r="CS159" s="297" t="str">
        <f ca="true">+IF(OFFSET('Sanitation Data'!$E$31,0,10*ROW('Sanitation Data'!E153))="","",OFFSET('Sanitation Data'!$E$31,0,10*ROW('Sanitation Data'!E153)))</f>
        <v/>
      </c>
      <c r="CT159" s="297" t="str">
        <f ca="true">+IF(OFFSET('Sanitation Data'!$E$32,0,10*ROW('Sanitation Data'!E153))="","",OFFSET('Sanitation Data'!$E$32,0,10*ROW('Sanitation Data'!E153)))</f>
        <v/>
      </c>
      <c r="CU159" s="297" t="str">
        <f ca="true">+IF(OFFSET('Sanitation Data'!$F$28,0,10*ROW('Sanitation Data'!F153))="","",OFFSET('Sanitation Data'!$F$28,0,10*ROW('Sanitation Data'!F153)))</f>
        <v/>
      </c>
      <c r="CV159" s="297" t="str">
        <f ca="true">+IF(OFFSET('Sanitation Data'!$F$29,0,10*ROW('Sanitation Data'!F153))="","",OFFSET('Sanitation Data'!$F$29,0,10*ROW('Sanitation Data'!F153)))</f>
        <v/>
      </c>
      <c r="CW159" s="297" t="str">
        <f ca="true">+IF(OFFSET('Sanitation Data'!$F$30,0,10*ROW('Sanitation Data'!F153))="","",OFFSET('Sanitation Data'!$F$30,0,10*ROW('Sanitation Data'!F153)))</f>
        <v/>
      </c>
      <c r="CX159" s="297" t="str">
        <f ca="true">+IF(OFFSET('Sanitation Data'!$F$31,0,10*ROW('Sanitation Data'!F153))="","",OFFSET('Sanitation Data'!$F$31,0,10*ROW('Sanitation Data'!F153)))</f>
        <v/>
      </c>
      <c r="CY159" s="297" t="str">
        <f ca="true">+IF(OFFSET('Sanitation Data'!$F$32,0,10*ROW('Sanitation Data'!F153))="","",OFFSET('Sanitation Data'!$F$32,0,10*ROW('Sanitation Data'!F153)))</f>
        <v/>
      </c>
      <c r="CZ159" s="297" t="str">
        <f ca="true">+IF(OFFSET('Sanitation Data'!$G$28,0,10*ROW('Sanitation Data'!G153))="","",OFFSET('Sanitation Data'!$G$28,0,10*ROW('Sanitation Data'!G153)))</f>
        <v/>
      </c>
      <c r="DA159" s="297" t="str">
        <f ca="true">+IF(OFFSET('Sanitation Data'!$G$29,0,10*ROW('Sanitation Data'!G153))="","",OFFSET('Sanitation Data'!$G$29,0,10*ROW('Sanitation Data'!G153)))</f>
        <v/>
      </c>
      <c r="DB159" s="297" t="str">
        <f ca="true">+IF(OFFSET('Sanitation Data'!$G$30,0,10*ROW('Sanitation Data'!G153))="","",OFFSET('Sanitation Data'!$G$30,0,10*ROW('Sanitation Data'!G153)))</f>
        <v/>
      </c>
      <c r="DC159" s="297" t="str">
        <f ca="true">+IF(OFFSET('Sanitation Data'!$G$31,0,10*ROW('Sanitation Data'!G153))="","",OFFSET('Sanitation Data'!$G$31,0,10*ROW('Sanitation Data'!G153)))</f>
        <v/>
      </c>
      <c r="DD159" s="297" t="str">
        <f ca="true">+IF(OFFSET('Sanitation Data'!$G$32,0,10*ROW('Sanitation Data'!G153))="","",OFFSET('Sanitation Data'!$G$32,0,10*ROW('Sanitation Data'!G153)))</f>
        <v/>
      </c>
      <c r="DE159" s="297" t="str">
        <f ca="true">+IF(OFFSET('Sanitation Data'!$H$28,0,10*ROW('Sanitation Data'!H153))="","",OFFSET('Sanitation Data'!$H$28,0,10*ROW('Sanitation Data'!H153)))</f>
        <v/>
      </c>
      <c r="DF159" s="297" t="str">
        <f ca="true">+IF(OFFSET('Sanitation Data'!$H$29,0,10*ROW('Sanitation Data'!H153))="","",OFFSET('Sanitation Data'!$H$29,0,10*ROW('Sanitation Data'!H153)))</f>
        <v/>
      </c>
      <c r="DG159" s="297" t="str">
        <f ca="true">+IF(OFFSET('Sanitation Data'!$H$30,0,10*ROW('Sanitation Data'!H153))="","",OFFSET('Sanitation Data'!$H$30,0,10*ROW('Sanitation Data'!H153)))</f>
        <v/>
      </c>
      <c r="DH159" s="297" t="str">
        <f ca="true">+IF(OFFSET('Sanitation Data'!$H$31,0,10*ROW('Sanitation Data'!H153))="","",OFFSET('Sanitation Data'!$H$31,0,10*ROW('Sanitation Data'!H153)))</f>
        <v/>
      </c>
      <c r="DI159" s="297" t="str">
        <f ca="true">+IF(OFFSET('Sanitation Data'!$H$32,0,10*ROW('Sanitation Data'!H153))="","",OFFSET('Sanitation Data'!$H$32,0,10*ROW('Sanitation Data'!H153)))</f>
        <v/>
      </c>
      <c r="DJ159" s="297" t="str">
        <f ca="true">+IF(OFFSET('Sanitation Data'!$I$28,0,10*ROW('Sanitation Data'!I153))="","",OFFSET('Sanitation Data'!$I$28,0,10*ROW('Sanitation Data'!I153)))</f>
        <v/>
      </c>
      <c r="DK159" s="297" t="str">
        <f ca="true">+IF(OFFSET('Sanitation Data'!$I$29,0,10*ROW('Sanitation Data'!I153))="","",OFFSET('Sanitation Data'!$I$29,0,10*ROW('Sanitation Data'!I153)))</f>
        <v/>
      </c>
      <c r="DL159" s="297" t="str">
        <f ca="true">+IF(OFFSET('Sanitation Data'!$I$30,0,10*ROW('Sanitation Data'!I153))="","",OFFSET('Sanitation Data'!$I$30,0,10*ROW('Sanitation Data'!I153)))</f>
        <v/>
      </c>
      <c r="DM159" s="297" t="str">
        <f ca="true">+IF(OFFSET('Sanitation Data'!$I$31,0,10*ROW('Sanitation Data'!I153))="","",OFFSET('Sanitation Data'!$I$31,0,10*ROW('Sanitation Data'!I153)))</f>
        <v/>
      </c>
      <c r="DN159" s="297" t="str">
        <f ca="true">+IF(OFFSET('Sanitation Data'!$I$32,0,10*ROW('Sanitation Data'!I153))="","",OFFSET('Sanitation Data'!$I$32,0,10*ROW('Sanitation Data'!I153)))</f>
        <v/>
      </c>
      <c r="DO159" s="297" t="str">
        <f ca="true">+IF(OFFSET('Hygiene Data'!$D$11,0,10*ROW('Hygiene Data'!D153))="","",OFFSET('Hygiene Data'!$D$11,0,10*ROW('Hygiene Data'!D153)))</f>
        <v/>
      </c>
      <c r="DP159" s="297" t="str">
        <f ca="true">+IF(OFFSET('Hygiene Data'!$D$12,0,10*ROW('Hygiene Data'!D153))="","",OFFSET('Hygiene Data'!$D$12,0,10*ROW('Hygiene Data'!D153)))</f>
        <v/>
      </c>
      <c r="DQ159" s="297" t="str">
        <f ca="true">+IF(OFFSET('Hygiene Data'!$D$13,0,10*ROW('Hygiene Data'!D153))="","",OFFSET('Hygiene Data'!$D$13,0,10*ROW('Hygiene Data'!D153)))</f>
        <v/>
      </c>
      <c r="DR159" s="297" t="str">
        <f ca="true">+IF(OFFSET('Hygiene Data'!$E$11,0,10*ROW('Hygiene Data'!E153))="","",OFFSET('Hygiene Data'!$E$11,0,10*ROW('Hygiene Data'!E153)))</f>
        <v/>
      </c>
      <c r="DS159" s="297" t="str">
        <f ca="true">+IF(OFFSET('Hygiene Data'!$E$12,0,10*ROW('Hygiene Data'!E153))="","",OFFSET('Hygiene Data'!$E$12,0,10*ROW('Hygiene Data'!E153)))</f>
        <v/>
      </c>
      <c r="DT159" s="297" t="str">
        <f ca="true">+IF(OFFSET('Hygiene Data'!$E$13,0,10*ROW('Hygiene Data'!E153))="","",OFFSET('Hygiene Data'!$E$13,0,10*ROW('Hygiene Data'!E153)))</f>
        <v/>
      </c>
      <c r="DU159" s="297" t="str">
        <f ca="true">+IF(OFFSET('Hygiene Data'!$F$11,0,10*ROW('Hygiene Data'!F153))="","",OFFSET('Hygiene Data'!$F$11,0,10*ROW('Hygiene Data'!F153)))</f>
        <v/>
      </c>
      <c r="DV159" s="297" t="str">
        <f ca="true">+IF(OFFSET('Hygiene Data'!$F$12,0,10*ROW('Hygiene Data'!F153))="","",OFFSET('Hygiene Data'!$F$12,0,10*ROW('Hygiene Data'!F153)))</f>
        <v/>
      </c>
      <c r="DW159" s="297" t="str">
        <f ca="true">+IF(OFFSET('Hygiene Data'!$F$13,0,10*ROW('Hygiene Data'!F153))="","",OFFSET('Hygiene Data'!$F$13,0,10*ROW('Hygiene Data'!F153)))</f>
        <v/>
      </c>
      <c r="DX159" s="297" t="str">
        <f ca="true">+IF(OFFSET('Hygiene Data'!$G$11,0,10*ROW('Hygiene Data'!G153))="","",OFFSET('Hygiene Data'!$G$11,0,10*ROW('Hygiene Data'!G153)))</f>
        <v/>
      </c>
      <c r="DY159" s="297" t="str">
        <f ca="true">+IF(OFFSET('Hygiene Data'!$G$12,0,10*ROW('Hygiene Data'!G153))="","",OFFSET('Hygiene Data'!$G$12,0,10*ROW('Hygiene Data'!G153)))</f>
        <v/>
      </c>
      <c r="DZ159" s="297" t="str">
        <f ca="true">+IF(OFFSET('Hygiene Data'!$G$13,0,10*ROW('Hygiene Data'!G153))="","",OFFSET('Hygiene Data'!$G$13,0,10*ROW('Hygiene Data'!G153)))</f>
        <v/>
      </c>
      <c r="EA159" s="297" t="str">
        <f ca="true">+IF(OFFSET('Hygiene Data'!$H$11,0,10*ROW('Hygiene Data'!H153))="","",OFFSET('Hygiene Data'!$H$11,0,10*ROW('Hygiene Data'!H153)))</f>
        <v/>
      </c>
      <c r="EB159" s="297" t="str">
        <f ca="true">+IF(OFFSET('Hygiene Data'!$H$12,0,10*ROW('Hygiene Data'!H153))="","",OFFSET('Hygiene Data'!$H$12,0,10*ROW('Hygiene Data'!H153)))</f>
        <v/>
      </c>
      <c r="EC159" s="297" t="str">
        <f ca="true">+IF(OFFSET('Hygiene Data'!$H$13,0,10*ROW('Hygiene Data'!H153))="","",OFFSET('Hygiene Data'!$H$13,0,10*ROW('Hygiene Data'!H153)))</f>
        <v/>
      </c>
      <c r="ED159" s="297" t="str">
        <f ca="true">+IF(OFFSET('Hygiene Data'!$I$11,0,10*ROW('Hygiene Data'!I153))="","",OFFSET('Hygiene Data'!$I$11,0,10*ROW('Hygiene Data'!I153)))</f>
        <v/>
      </c>
      <c r="EE159" s="297" t="str">
        <f ca="true">+IF(OFFSET('Hygiene Data'!$I$12,0,10*ROW('Hygiene Data'!I153))="","",OFFSET('Hygiene Data'!$I$12,0,10*ROW('Hygiene Data'!I153)))</f>
        <v/>
      </c>
      <c r="EF159" s="29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7"/>
      <c r="BS160" s="297" t="str">
        <f ca="true">+IF(OFFSET('Water Data'!$D$27,0,10*ROW('Water Data'!D154))="","",OFFSET('Water Data'!$D$27,0,10*ROW('Water Data'!D154)))</f>
        <v/>
      </c>
      <c r="BT160" s="297" t="str">
        <f ca="true">+IF(OFFSET('Water Data'!$D$28,0,10*ROW('Water Data'!D154))="","",OFFSET('Water Data'!$D$28,0,10*ROW('Water Data'!D154)))</f>
        <v/>
      </c>
      <c r="BU160" s="297" t="str">
        <f ca="true">+IF(OFFSET('Water Data'!$D$29,0,10*ROW('Water Data'!D154))="","",OFFSET('Water Data'!$D$29,0,10*ROW('Water Data'!D154)))</f>
        <v/>
      </c>
      <c r="BV160" s="297" t="str">
        <f ca="true">+IF(OFFSET('Water Data'!$E$27,0,10*ROW('Water Data'!E154))="","",OFFSET('Water Data'!$E$27,0,10*ROW('Water Data'!E154)))</f>
        <v/>
      </c>
      <c r="BW160" s="297" t="str">
        <f ca="true">+IF(OFFSET('Water Data'!$E$28,0,10*ROW('Water Data'!E154))="","",OFFSET('Water Data'!$E$28,0,10*ROW('Water Data'!E154)))</f>
        <v/>
      </c>
      <c r="BX160" s="297" t="str">
        <f ca="true">+IF(OFFSET('Water Data'!$E$29,0,10*ROW('Water Data'!E154))="","",OFFSET('Water Data'!$E$29,0,10*ROW('Water Data'!E154)))</f>
        <v/>
      </c>
      <c r="BY160" s="297" t="str">
        <f ca="true">+IF(OFFSET('Water Data'!$F$27,0,10*ROW('Water Data'!F154))="","",OFFSET('Water Data'!$F$27,0,10*ROW('Water Data'!F154)))</f>
        <v/>
      </c>
      <c r="BZ160" s="297" t="str">
        <f ca="true">+IF(OFFSET('Water Data'!$F$28,0,10*ROW('Water Data'!F154))="","",OFFSET('Water Data'!$F$28,0,10*ROW('Water Data'!F154)))</f>
        <v/>
      </c>
      <c r="CA160" s="297" t="str">
        <f ca="true">+IF(OFFSET('Water Data'!$F$29,0,10*ROW('Water Data'!F154))="","",OFFSET('Water Data'!$F$29,0,10*ROW('Water Data'!F154)))</f>
        <v/>
      </c>
      <c r="CB160" s="297" t="str">
        <f ca="true">+IF(OFFSET('Water Data'!$G$27,0,10*ROW('Water Data'!G154))="","",OFFSET('Water Data'!$G$27,0,10*ROW('Water Data'!G154)))</f>
        <v/>
      </c>
      <c r="CC160" s="297" t="str">
        <f ca="true">+IF(OFFSET('Water Data'!$G$28,0,10*ROW('Water Data'!G154))="","",OFFSET('Water Data'!$G$28,0,10*ROW('Water Data'!G154)))</f>
        <v/>
      </c>
      <c r="CD160" s="297" t="str">
        <f ca="true">+IF(OFFSET('Water Data'!$G$29,0,10*ROW('Water Data'!G154))="","",OFFSET('Water Data'!$G$29,0,10*ROW('Water Data'!G154)))</f>
        <v/>
      </c>
      <c r="CE160" s="297" t="str">
        <f ca="true">+IF(OFFSET('Water Data'!$H$27,0,10*ROW('Water Data'!H154))="","",OFFSET('Water Data'!$H$27,0,10*ROW('Water Data'!H154)))</f>
        <v/>
      </c>
      <c r="CF160" s="297" t="str">
        <f ca="true">+IF(OFFSET('Water Data'!$H$28,0,10*ROW('Water Data'!H154))="","",OFFSET('Water Data'!$H$28,0,10*ROW('Water Data'!H154)))</f>
        <v/>
      </c>
      <c r="CG160" s="297" t="str">
        <f ca="true">+IF(OFFSET('Water Data'!$H$29,0,10*ROW('Water Data'!H154))="","",OFFSET('Water Data'!$H$29,0,10*ROW('Water Data'!H154)))</f>
        <v/>
      </c>
      <c r="CH160" s="297" t="str">
        <f ca="true">+IF(OFFSET('Water Data'!$I$27,0,10*ROW('Water Data'!I154))="","",OFFSET('Water Data'!$I$27,0,10*ROW('Water Data'!I154)))</f>
        <v/>
      </c>
      <c r="CI160" s="297" t="str">
        <f ca="true">+IF(OFFSET('Water Data'!$I$28,0,10*ROW('Water Data'!I154))="","",OFFSET('Water Data'!$I$28,0,10*ROW('Water Data'!I154)))</f>
        <v/>
      </c>
      <c r="CJ160" s="297" t="str">
        <f ca="true">+IF(OFFSET('Water Data'!$I$29,0,10*ROW('Water Data'!I154))="","",OFFSET('Water Data'!$I$29,0,10*ROW('Water Data'!I154)))</f>
        <v/>
      </c>
      <c r="CK160" s="297" t="str">
        <f ca="true">+IF(OFFSET('Sanitation Data'!$D$28,0,10*ROW('Sanitation Data'!D154))="","",OFFSET('Sanitation Data'!$D$28,0,10*ROW('Sanitation Data'!D154)))</f>
        <v/>
      </c>
      <c r="CL160" s="297" t="str">
        <f ca="true">+IF(OFFSET('Sanitation Data'!$D$29,0,10*ROW('Sanitation Data'!D154))="","",OFFSET('Sanitation Data'!$D$29,0,10*ROW('Sanitation Data'!D154)))</f>
        <v/>
      </c>
      <c r="CM160" s="297" t="str">
        <f ca="true">+IF(OFFSET('Sanitation Data'!$D$30,0,10*ROW('Sanitation Data'!D154))="","",OFFSET('Sanitation Data'!$D$30,0,10*ROW('Sanitation Data'!D154)))</f>
        <v/>
      </c>
      <c r="CN160" s="297" t="str">
        <f ca="true">+IF(OFFSET('Sanitation Data'!$D$31,0,10*ROW('Sanitation Data'!D154))="","",OFFSET('Sanitation Data'!$D$31,0,10*ROW('Sanitation Data'!D154)))</f>
        <v/>
      </c>
      <c r="CO160" s="297" t="str">
        <f ca="true">+IF(OFFSET('Sanitation Data'!$D$32,0,10*ROW('Sanitation Data'!D154))="","",OFFSET('Sanitation Data'!$D$32,0,10*ROW('Sanitation Data'!D154)))</f>
        <v/>
      </c>
      <c r="CP160" s="297" t="str">
        <f ca="true">+IF(OFFSET('Sanitation Data'!$E$28,0,10*ROW('Sanitation Data'!E154))="","",OFFSET('Sanitation Data'!$E$28,0,10*ROW('Sanitation Data'!E154)))</f>
        <v/>
      </c>
      <c r="CQ160" s="297" t="str">
        <f ca="true">+IF(OFFSET('Sanitation Data'!$E$29,0,10*ROW('Sanitation Data'!E154))="","",OFFSET('Sanitation Data'!$E$29,0,10*ROW('Sanitation Data'!E154)))</f>
        <v/>
      </c>
      <c r="CR160" s="297" t="str">
        <f ca="true">+IF(OFFSET('Sanitation Data'!$E$30,0,10*ROW('Sanitation Data'!E154))="","",OFFSET('Sanitation Data'!$E$30,0,10*ROW('Sanitation Data'!E154)))</f>
        <v/>
      </c>
      <c r="CS160" s="297" t="str">
        <f ca="true">+IF(OFFSET('Sanitation Data'!$E$31,0,10*ROW('Sanitation Data'!E154))="","",OFFSET('Sanitation Data'!$E$31,0,10*ROW('Sanitation Data'!E154)))</f>
        <v/>
      </c>
      <c r="CT160" s="297" t="str">
        <f ca="true">+IF(OFFSET('Sanitation Data'!$E$32,0,10*ROW('Sanitation Data'!E154))="","",OFFSET('Sanitation Data'!$E$32,0,10*ROW('Sanitation Data'!E154)))</f>
        <v/>
      </c>
      <c r="CU160" s="297" t="str">
        <f ca="true">+IF(OFFSET('Sanitation Data'!$F$28,0,10*ROW('Sanitation Data'!F154))="","",OFFSET('Sanitation Data'!$F$28,0,10*ROW('Sanitation Data'!F154)))</f>
        <v/>
      </c>
      <c r="CV160" s="297" t="str">
        <f ca="true">+IF(OFFSET('Sanitation Data'!$F$29,0,10*ROW('Sanitation Data'!F154))="","",OFFSET('Sanitation Data'!$F$29,0,10*ROW('Sanitation Data'!F154)))</f>
        <v/>
      </c>
      <c r="CW160" s="297" t="str">
        <f ca="true">+IF(OFFSET('Sanitation Data'!$F$30,0,10*ROW('Sanitation Data'!F154))="","",OFFSET('Sanitation Data'!$F$30,0,10*ROW('Sanitation Data'!F154)))</f>
        <v/>
      </c>
      <c r="CX160" s="297" t="str">
        <f ca="true">+IF(OFFSET('Sanitation Data'!$F$31,0,10*ROW('Sanitation Data'!F154))="","",OFFSET('Sanitation Data'!$F$31,0,10*ROW('Sanitation Data'!F154)))</f>
        <v/>
      </c>
      <c r="CY160" s="297" t="str">
        <f ca="true">+IF(OFFSET('Sanitation Data'!$F$32,0,10*ROW('Sanitation Data'!F154))="","",OFFSET('Sanitation Data'!$F$32,0,10*ROW('Sanitation Data'!F154)))</f>
        <v/>
      </c>
      <c r="CZ160" s="297" t="str">
        <f ca="true">+IF(OFFSET('Sanitation Data'!$G$28,0,10*ROW('Sanitation Data'!G154))="","",OFFSET('Sanitation Data'!$G$28,0,10*ROW('Sanitation Data'!G154)))</f>
        <v/>
      </c>
      <c r="DA160" s="297" t="str">
        <f ca="true">+IF(OFFSET('Sanitation Data'!$G$29,0,10*ROW('Sanitation Data'!G154))="","",OFFSET('Sanitation Data'!$G$29,0,10*ROW('Sanitation Data'!G154)))</f>
        <v/>
      </c>
      <c r="DB160" s="297" t="str">
        <f ca="true">+IF(OFFSET('Sanitation Data'!$G$30,0,10*ROW('Sanitation Data'!G154))="","",OFFSET('Sanitation Data'!$G$30,0,10*ROW('Sanitation Data'!G154)))</f>
        <v/>
      </c>
      <c r="DC160" s="297" t="str">
        <f ca="true">+IF(OFFSET('Sanitation Data'!$G$31,0,10*ROW('Sanitation Data'!G154))="","",OFFSET('Sanitation Data'!$G$31,0,10*ROW('Sanitation Data'!G154)))</f>
        <v/>
      </c>
      <c r="DD160" s="297" t="str">
        <f ca="true">+IF(OFFSET('Sanitation Data'!$G$32,0,10*ROW('Sanitation Data'!G154))="","",OFFSET('Sanitation Data'!$G$32,0,10*ROW('Sanitation Data'!G154)))</f>
        <v/>
      </c>
      <c r="DE160" s="297" t="str">
        <f ca="true">+IF(OFFSET('Sanitation Data'!$H$28,0,10*ROW('Sanitation Data'!H154))="","",OFFSET('Sanitation Data'!$H$28,0,10*ROW('Sanitation Data'!H154)))</f>
        <v/>
      </c>
      <c r="DF160" s="297" t="str">
        <f ca="true">+IF(OFFSET('Sanitation Data'!$H$29,0,10*ROW('Sanitation Data'!H154))="","",OFFSET('Sanitation Data'!$H$29,0,10*ROW('Sanitation Data'!H154)))</f>
        <v/>
      </c>
      <c r="DG160" s="297" t="str">
        <f ca="true">+IF(OFFSET('Sanitation Data'!$H$30,0,10*ROW('Sanitation Data'!H154))="","",OFFSET('Sanitation Data'!$H$30,0,10*ROW('Sanitation Data'!H154)))</f>
        <v/>
      </c>
      <c r="DH160" s="297" t="str">
        <f ca="true">+IF(OFFSET('Sanitation Data'!$H$31,0,10*ROW('Sanitation Data'!H154))="","",OFFSET('Sanitation Data'!$H$31,0,10*ROW('Sanitation Data'!H154)))</f>
        <v/>
      </c>
      <c r="DI160" s="297" t="str">
        <f ca="true">+IF(OFFSET('Sanitation Data'!$H$32,0,10*ROW('Sanitation Data'!H154))="","",OFFSET('Sanitation Data'!$H$32,0,10*ROW('Sanitation Data'!H154)))</f>
        <v/>
      </c>
      <c r="DJ160" s="297" t="str">
        <f ca="true">+IF(OFFSET('Sanitation Data'!$I$28,0,10*ROW('Sanitation Data'!I154))="","",OFFSET('Sanitation Data'!$I$28,0,10*ROW('Sanitation Data'!I154)))</f>
        <v/>
      </c>
      <c r="DK160" s="297" t="str">
        <f ca="true">+IF(OFFSET('Sanitation Data'!$I$29,0,10*ROW('Sanitation Data'!I154))="","",OFFSET('Sanitation Data'!$I$29,0,10*ROW('Sanitation Data'!I154)))</f>
        <v/>
      </c>
      <c r="DL160" s="297" t="str">
        <f ca="true">+IF(OFFSET('Sanitation Data'!$I$30,0,10*ROW('Sanitation Data'!I154))="","",OFFSET('Sanitation Data'!$I$30,0,10*ROW('Sanitation Data'!I154)))</f>
        <v/>
      </c>
      <c r="DM160" s="297" t="str">
        <f ca="true">+IF(OFFSET('Sanitation Data'!$I$31,0,10*ROW('Sanitation Data'!I154))="","",OFFSET('Sanitation Data'!$I$31,0,10*ROW('Sanitation Data'!I154)))</f>
        <v/>
      </c>
      <c r="DN160" s="297" t="str">
        <f ca="true">+IF(OFFSET('Sanitation Data'!$I$32,0,10*ROW('Sanitation Data'!I154))="","",OFFSET('Sanitation Data'!$I$32,0,10*ROW('Sanitation Data'!I154)))</f>
        <v/>
      </c>
      <c r="DO160" s="297" t="str">
        <f ca="true">+IF(OFFSET('Hygiene Data'!$D$11,0,10*ROW('Hygiene Data'!D154))="","",OFFSET('Hygiene Data'!$D$11,0,10*ROW('Hygiene Data'!D154)))</f>
        <v/>
      </c>
      <c r="DP160" s="297" t="str">
        <f ca="true">+IF(OFFSET('Hygiene Data'!$D$12,0,10*ROW('Hygiene Data'!D154))="","",OFFSET('Hygiene Data'!$D$12,0,10*ROW('Hygiene Data'!D154)))</f>
        <v/>
      </c>
      <c r="DQ160" s="297" t="str">
        <f ca="true">+IF(OFFSET('Hygiene Data'!$D$13,0,10*ROW('Hygiene Data'!D154))="","",OFFSET('Hygiene Data'!$D$13,0,10*ROW('Hygiene Data'!D154)))</f>
        <v/>
      </c>
      <c r="DR160" s="297" t="str">
        <f ca="true">+IF(OFFSET('Hygiene Data'!$E$11,0,10*ROW('Hygiene Data'!E154))="","",OFFSET('Hygiene Data'!$E$11,0,10*ROW('Hygiene Data'!E154)))</f>
        <v/>
      </c>
      <c r="DS160" s="297" t="str">
        <f ca="true">+IF(OFFSET('Hygiene Data'!$E$12,0,10*ROW('Hygiene Data'!E154))="","",OFFSET('Hygiene Data'!$E$12,0,10*ROW('Hygiene Data'!E154)))</f>
        <v/>
      </c>
      <c r="DT160" s="297" t="str">
        <f ca="true">+IF(OFFSET('Hygiene Data'!$E$13,0,10*ROW('Hygiene Data'!E154))="","",OFFSET('Hygiene Data'!$E$13,0,10*ROW('Hygiene Data'!E154)))</f>
        <v/>
      </c>
      <c r="DU160" s="297" t="str">
        <f ca="true">+IF(OFFSET('Hygiene Data'!$F$11,0,10*ROW('Hygiene Data'!F154))="","",OFFSET('Hygiene Data'!$F$11,0,10*ROW('Hygiene Data'!F154)))</f>
        <v/>
      </c>
      <c r="DV160" s="297" t="str">
        <f ca="true">+IF(OFFSET('Hygiene Data'!$F$12,0,10*ROW('Hygiene Data'!F154))="","",OFFSET('Hygiene Data'!$F$12,0,10*ROW('Hygiene Data'!F154)))</f>
        <v/>
      </c>
      <c r="DW160" s="297" t="str">
        <f ca="true">+IF(OFFSET('Hygiene Data'!$F$13,0,10*ROW('Hygiene Data'!F154))="","",OFFSET('Hygiene Data'!$F$13,0,10*ROW('Hygiene Data'!F154)))</f>
        <v/>
      </c>
      <c r="DX160" s="297" t="str">
        <f ca="true">+IF(OFFSET('Hygiene Data'!$G$11,0,10*ROW('Hygiene Data'!G154))="","",OFFSET('Hygiene Data'!$G$11,0,10*ROW('Hygiene Data'!G154)))</f>
        <v/>
      </c>
      <c r="DY160" s="297" t="str">
        <f ca="true">+IF(OFFSET('Hygiene Data'!$G$12,0,10*ROW('Hygiene Data'!G154))="","",OFFSET('Hygiene Data'!$G$12,0,10*ROW('Hygiene Data'!G154)))</f>
        <v/>
      </c>
      <c r="DZ160" s="297" t="str">
        <f ca="true">+IF(OFFSET('Hygiene Data'!$G$13,0,10*ROW('Hygiene Data'!G154))="","",OFFSET('Hygiene Data'!$G$13,0,10*ROW('Hygiene Data'!G154)))</f>
        <v/>
      </c>
      <c r="EA160" s="297" t="str">
        <f ca="true">+IF(OFFSET('Hygiene Data'!$H$11,0,10*ROW('Hygiene Data'!H154))="","",OFFSET('Hygiene Data'!$H$11,0,10*ROW('Hygiene Data'!H154)))</f>
        <v/>
      </c>
      <c r="EB160" s="297" t="str">
        <f ca="true">+IF(OFFSET('Hygiene Data'!$H$12,0,10*ROW('Hygiene Data'!H154))="","",OFFSET('Hygiene Data'!$H$12,0,10*ROW('Hygiene Data'!H154)))</f>
        <v/>
      </c>
      <c r="EC160" s="297" t="str">
        <f ca="true">+IF(OFFSET('Hygiene Data'!$H$13,0,10*ROW('Hygiene Data'!H154))="","",OFFSET('Hygiene Data'!$H$13,0,10*ROW('Hygiene Data'!H154)))</f>
        <v/>
      </c>
      <c r="ED160" s="297" t="str">
        <f ca="true">+IF(OFFSET('Hygiene Data'!$I$11,0,10*ROW('Hygiene Data'!I154))="","",OFFSET('Hygiene Data'!$I$11,0,10*ROW('Hygiene Data'!I154)))</f>
        <v/>
      </c>
      <c r="EE160" s="297" t="str">
        <f ca="true">+IF(OFFSET('Hygiene Data'!$I$12,0,10*ROW('Hygiene Data'!I154))="","",OFFSET('Hygiene Data'!$I$12,0,10*ROW('Hygiene Data'!I154)))</f>
        <v/>
      </c>
      <c r="EF160" s="29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7"/>
      <c r="BS161" s="297" t="str">
        <f ca="true">+IF(OFFSET('Water Data'!$D$27,0,10*ROW('Water Data'!D155))="","",OFFSET('Water Data'!$D$27,0,10*ROW('Water Data'!D155)))</f>
        <v/>
      </c>
      <c r="BT161" s="297" t="str">
        <f ca="true">+IF(OFFSET('Water Data'!$D$28,0,10*ROW('Water Data'!D155))="","",OFFSET('Water Data'!$D$28,0,10*ROW('Water Data'!D155)))</f>
        <v/>
      </c>
      <c r="BU161" s="297" t="str">
        <f ca="true">+IF(OFFSET('Water Data'!$D$29,0,10*ROW('Water Data'!D155))="","",OFFSET('Water Data'!$D$29,0,10*ROW('Water Data'!D155)))</f>
        <v/>
      </c>
      <c r="BV161" s="297" t="str">
        <f ca="true">+IF(OFFSET('Water Data'!$E$27,0,10*ROW('Water Data'!E155))="","",OFFSET('Water Data'!$E$27,0,10*ROW('Water Data'!E155)))</f>
        <v/>
      </c>
      <c r="BW161" s="297" t="str">
        <f ca="true">+IF(OFFSET('Water Data'!$E$28,0,10*ROW('Water Data'!E155))="","",OFFSET('Water Data'!$E$28,0,10*ROW('Water Data'!E155)))</f>
        <v/>
      </c>
      <c r="BX161" s="297" t="str">
        <f ca="true">+IF(OFFSET('Water Data'!$E$29,0,10*ROW('Water Data'!E155))="","",OFFSET('Water Data'!$E$29,0,10*ROW('Water Data'!E155)))</f>
        <v/>
      </c>
      <c r="BY161" s="297" t="str">
        <f ca="true">+IF(OFFSET('Water Data'!$F$27,0,10*ROW('Water Data'!F155))="","",OFFSET('Water Data'!$F$27,0,10*ROW('Water Data'!F155)))</f>
        <v/>
      </c>
      <c r="BZ161" s="297" t="str">
        <f ca="true">+IF(OFFSET('Water Data'!$F$28,0,10*ROW('Water Data'!F155))="","",OFFSET('Water Data'!$F$28,0,10*ROW('Water Data'!F155)))</f>
        <v/>
      </c>
      <c r="CA161" s="297" t="str">
        <f ca="true">+IF(OFFSET('Water Data'!$F$29,0,10*ROW('Water Data'!F155))="","",OFFSET('Water Data'!$F$29,0,10*ROW('Water Data'!F155)))</f>
        <v/>
      </c>
      <c r="CB161" s="297" t="str">
        <f ca="true">+IF(OFFSET('Water Data'!$G$27,0,10*ROW('Water Data'!G155))="","",OFFSET('Water Data'!$G$27,0,10*ROW('Water Data'!G155)))</f>
        <v/>
      </c>
      <c r="CC161" s="297" t="str">
        <f ca="true">+IF(OFFSET('Water Data'!$G$28,0,10*ROW('Water Data'!G155))="","",OFFSET('Water Data'!$G$28,0,10*ROW('Water Data'!G155)))</f>
        <v/>
      </c>
      <c r="CD161" s="297" t="str">
        <f ca="true">+IF(OFFSET('Water Data'!$G$29,0,10*ROW('Water Data'!G155))="","",OFFSET('Water Data'!$G$29,0,10*ROW('Water Data'!G155)))</f>
        <v/>
      </c>
      <c r="CE161" s="297" t="str">
        <f ca="true">+IF(OFFSET('Water Data'!$H$27,0,10*ROW('Water Data'!H155))="","",OFFSET('Water Data'!$H$27,0,10*ROW('Water Data'!H155)))</f>
        <v/>
      </c>
      <c r="CF161" s="297" t="str">
        <f ca="true">+IF(OFFSET('Water Data'!$H$28,0,10*ROW('Water Data'!H155))="","",OFFSET('Water Data'!$H$28,0,10*ROW('Water Data'!H155)))</f>
        <v/>
      </c>
      <c r="CG161" s="297" t="str">
        <f ca="true">+IF(OFFSET('Water Data'!$H$29,0,10*ROW('Water Data'!H155))="","",OFFSET('Water Data'!$H$29,0,10*ROW('Water Data'!H155)))</f>
        <v/>
      </c>
      <c r="CH161" s="297" t="str">
        <f ca="true">+IF(OFFSET('Water Data'!$I$27,0,10*ROW('Water Data'!I155))="","",OFFSET('Water Data'!$I$27,0,10*ROW('Water Data'!I155)))</f>
        <v/>
      </c>
      <c r="CI161" s="297" t="str">
        <f ca="true">+IF(OFFSET('Water Data'!$I$28,0,10*ROW('Water Data'!I155))="","",OFFSET('Water Data'!$I$28,0,10*ROW('Water Data'!I155)))</f>
        <v/>
      </c>
      <c r="CJ161" s="297" t="str">
        <f ca="true">+IF(OFFSET('Water Data'!$I$29,0,10*ROW('Water Data'!I155))="","",OFFSET('Water Data'!$I$29,0,10*ROW('Water Data'!I155)))</f>
        <v/>
      </c>
      <c r="CK161" s="297" t="str">
        <f ca="true">+IF(OFFSET('Sanitation Data'!$D$28,0,10*ROW('Sanitation Data'!D155))="","",OFFSET('Sanitation Data'!$D$28,0,10*ROW('Sanitation Data'!D155)))</f>
        <v/>
      </c>
      <c r="CL161" s="297" t="str">
        <f ca="true">+IF(OFFSET('Sanitation Data'!$D$29,0,10*ROW('Sanitation Data'!D155))="","",OFFSET('Sanitation Data'!$D$29,0,10*ROW('Sanitation Data'!D155)))</f>
        <v/>
      </c>
      <c r="CM161" s="297" t="str">
        <f ca="true">+IF(OFFSET('Sanitation Data'!$D$30,0,10*ROW('Sanitation Data'!D155))="","",OFFSET('Sanitation Data'!$D$30,0,10*ROW('Sanitation Data'!D155)))</f>
        <v/>
      </c>
      <c r="CN161" s="297" t="str">
        <f ca="true">+IF(OFFSET('Sanitation Data'!$D$31,0,10*ROW('Sanitation Data'!D155))="","",OFFSET('Sanitation Data'!$D$31,0,10*ROW('Sanitation Data'!D155)))</f>
        <v/>
      </c>
      <c r="CO161" s="297" t="str">
        <f ca="true">+IF(OFFSET('Sanitation Data'!$D$32,0,10*ROW('Sanitation Data'!D155))="","",OFFSET('Sanitation Data'!$D$32,0,10*ROW('Sanitation Data'!D155)))</f>
        <v/>
      </c>
      <c r="CP161" s="297" t="str">
        <f ca="true">+IF(OFFSET('Sanitation Data'!$E$28,0,10*ROW('Sanitation Data'!E155))="","",OFFSET('Sanitation Data'!$E$28,0,10*ROW('Sanitation Data'!E155)))</f>
        <v/>
      </c>
      <c r="CQ161" s="297" t="str">
        <f ca="true">+IF(OFFSET('Sanitation Data'!$E$29,0,10*ROW('Sanitation Data'!E155))="","",OFFSET('Sanitation Data'!$E$29,0,10*ROW('Sanitation Data'!E155)))</f>
        <v/>
      </c>
      <c r="CR161" s="297" t="str">
        <f ca="true">+IF(OFFSET('Sanitation Data'!$E$30,0,10*ROW('Sanitation Data'!E155))="","",OFFSET('Sanitation Data'!$E$30,0,10*ROW('Sanitation Data'!E155)))</f>
        <v/>
      </c>
      <c r="CS161" s="297" t="str">
        <f ca="true">+IF(OFFSET('Sanitation Data'!$E$31,0,10*ROW('Sanitation Data'!E155))="","",OFFSET('Sanitation Data'!$E$31,0,10*ROW('Sanitation Data'!E155)))</f>
        <v/>
      </c>
      <c r="CT161" s="297" t="str">
        <f ca="true">+IF(OFFSET('Sanitation Data'!$E$32,0,10*ROW('Sanitation Data'!E155))="","",OFFSET('Sanitation Data'!$E$32,0,10*ROW('Sanitation Data'!E155)))</f>
        <v/>
      </c>
      <c r="CU161" s="297" t="str">
        <f ca="true">+IF(OFFSET('Sanitation Data'!$F$28,0,10*ROW('Sanitation Data'!F155))="","",OFFSET('Sanitation Data'!$F$28,0,10*ROW('Sanitation Data'!F155)))</f>
        <v/>
      </c>
      <c r="CV161" s="297" t="str">
        <f ca="true">+IF(OFFSET('Sanitation Data'!$F$29,0,10*ROW('Sanitation Data'!F155))="","",OFFSET('Sanitation Data'!$F$29,0,10*ROW('Sanitation Data'!F155)))</f>
        <v/>
      </c>
      <c r="CW161" s="297" t="str">
        <f ca="true">+IF(OFFSET('Sanitation Data'!$F$30,0,10*ROW('Sanitation Data'!F155))="","",OFFSET('Sanitation Data'!$F$30,0,10*ROW('Sanitation Data'!F155)))</f>
        <v/>
      </c>
      <c r="CX161" s="297" t="str">
        <f ca="true">+IF(OFFSET('Sanitation Data'!$F$31,0,10*ROW('Sanitation Data'!F155))="","",OFFSET('Sanitation Data'!$F$31,0,10*ROW('Sanitation Data'!F155)))</f>
        <v/>
      </c>
      <c r="CY161" s="297" t="str">
        <f ca="true">+IF(OFFSET('Sanitation Data'!$F$32,0,10*ROW('Sanitation Data'!F155))="","",OFFSET('Sanitation Data'!$F$32,0,10*ROW('Sanitation Data'!F155)))</f>
        <v/>
      </c>
      <c r="CZ161" s="297" t="str">
        <f ca="true">+IF(OFFSET('Sanitation Data'!$G$28,0,10*ROW('Sanitation Data'!G155))="","",OFFSET('Sanitation Data'!$G$28,0,10*ROW('Sanitation Data'!G155)))</f>
        <v/>
      </c>
      <c r="DA161" s="297" t="str">
        <f ca="true">+IF(OFFSET('Sanitation Data'!$G$29,0,10*ROW('Sanitation Data'!G155))="","",OFFSET('Sanitation Data'!$G$29,0,10*ROW('Sanitation Data'!G155)))</f>
        <v/>
      </c>
      <c r="DB161" s="297" t="str">
        <f ca="true">+IF(OFFSET('Sanitation Data'!$G$30,0,10*ROW('Sanitation Data'!G155))="","",OFFSET('Sanitation Data'!$G$30,0,10*ROW('Sanitation Data'!G155)))</f>
        <v/>
      </c>
      <c r="DC161" s="297" t="str">
        <f ca="true">+IF(OFFSET('Sanitation Data'!$G$31,0,10*ROW('Sanitation Data'!G155))="","",OFFSET('Sanitation Data'!$G$31,0,10*ROW('Sanitation Data'!G155)))</f>
        <v/>
      </c>
      <c r="DD161" s="297" t="str">
        <f ca="true">+IF(OFFSET('Sanitation Data'!$G$32,0,10*ROW('Sanitation Data'!G155))="","",OFFSET('Sanitation Data'!$G$32,0,10*ROW('Sanitation Data'!G155)))</f>
        <v/>
      </c>
      <c r="DE161" s="297" t="str">
        <f ca="true">+IF(OFFSET('Sanitation Data'!$H$28,0,10*ROW('Sanitation Data'!H155))="","",OFFSET('Sanitation Data'!$H$28,0,10*ROW('Sanitation Data'!H155)))</f>
        <v/>
      </c>
      <c r="DF161" s="297" t="str">
        <f ca="true">+IF(OFFSET('Sanitation Data'!$H$29,0,10*ROW('Sanitation Data'!H155))="","",OFFSET('Sanitation Data'!$H$29,0,10*ROW('Sanitation Data'!H155)))</f>
        <v/>
      </c>
      <c r="DG161" s="297" t="str">
        <f ca="true">+IF(OFFSET('Sanitation Data'!$H$30,0,10*ROW('Sanitation Data'!H155))="","",OFFSET('Sanitation Data'!$H$30,0,10*ROW('Sanitation Data'!H155)))</f>
        <v/>
      </c>
      <c r="DH161" s="297" t="str">
        <f ca="true">+IF(OFFSET('Sanitation Data'!$H$31,0,10*ROW('Sanitation Data'!H155))="","",OFFSET('Sanitation Data'!$H$31,0,10*ROW('Sanitation Data'!H155)))</f>
        <v/>
      </c>
      <c r="DI161" s="297" t="str">
        <f ca="true">+IF(OFFSET('Sanitation Data'!$H$32,0,10*ROW('Sanitation Data'!H155))="","",OFFSET('Sanitation Data'!$H$32,0,10*ROW('Sanitation Data'!H155)))</f>
        <v/>
      </c>
      <c r="DJ161" s="297" t="str">
        <f ca="true">+IF(OFFSET('Sanitation Data'!$I$28,0,10*ROW('Sanitation Data'!I155))="","",OFFSET('Sanitation Data'!$I$28,0,10*ROW('Sanitation Data'!I155)))</f>
        <v/>
      </c>
      <c r="DK161" s="297" t="str">
        <f ca="true">+IF(OFFSET('Sanitation Data'!$I$29,0,10*ROW('Sanitation Data'!I155))="","",OFFSET('Sanitation Data'!$I$29,0,10*ROW('Sanitation Data'!I155)))</f>
        <v/>
      </c>
      <c r="DL161" s="297" t="str">
        <f ca="true">+IF(OFFSET('Sanitation Data'!$I$30,0,10*ROW('Sanitation Data'!I155))="","",OFFSET('Sanitation Data'!$I$30,0,10*ROW('Sanitation Data'!I155)))</f>
        <v/>
      </c>
      <c r="DM161" s="297" t="str">
        <f ca="true">+IF(OFFSET('Sanitation Data'!$I$31,0,10*ROW('Sanitation Data'!I155))="","",OFFSET('Sanitation Data'!$I$31,0,10*ROW('Sanitation Data'!I155)))</f>
        <v/>
      </c>
      <c r="DN161" s="297" t="str">
        <f ca="true">+IF(OFFSET('Sanitation Data'!$I$32,0,10*ROW('Sanitation Data'!I155))="","",OFFSET('Sanitation Data'!$I$32,0,10*ROW('Sanitation Data'!I155)))</f>
        <v/>
      </c>
      <c r="DO161" s="297" t="str">
        <f ca="true">+IF(OFFSET('Hygiene Data'!$D$11,0,10*ROW('Hygiene Data'!D155))="","",OFFSET('Hygiene Data'!$D$11,0,10*ROW('Hygiene Data'!D155)))</f>
        <v/>
      </c>
      <c r="DP161" s="297" t="str">
        <f ca="true">+IF(OFFSET('Hygiene Data'!$D$12,0,10*ROW('Hygiene Data'!D155))="","",OFFSET('Hygiene Data'!$D$12,0,10*ROW('Hygiene Data'!D155)))</f>
        <v/>
      </c>
      <c r="DQ161" s="297" t="str">
        <f ca="true">+IF(OFFSET('Hygiene Data'!$D$13,0,10*ROW('Hygiene Data'!D155))="","",OFFSET('Hygiene Data'!$D$13,0,10*ROW('Hygiene Data'!D155)))</f>
        <v/>
      </c>
      <c r="DR161" s="297" t="str">
        <f ca="true">+IF(OFFSET('Hygiene Data'!$E$11,0,10*ROW('Hygiene Data'!E155))="","",OFFSET('Hygiene Data'!$E$11,0,10*ROW('Hygiene Data'!E155)))</f>
        <v/>
      </c>
      <c r="DS161" s="297" t="str">
        <f ca="true">+IF(OFFSET('Hygiene Data'!$E$12,0,10*ROW('Hygiene Data'!E155))="","",OFFSET('Hygiene Data'!$E$12,0,10*ROW('Hygiene Data'!E155)))</f>
        <v/>
      </c>
      <c r="DT161" s="297" t="str">
        <f ca="true">+IF(OFFSET('Hygiene Data'!$E$13,0,10*ROW('Hygiene Data'!E155))="","",OFFSET('Hygiene Data'!$E$13,0,10*ROW('Hygiene Data'!E155)))</f>
        <v/>
      </c>
      <c r="DU161" s="297" t="str">
        <f ca="true">+IF(OFFSET('Hygiene Data'!$F$11,0,10*ROW('Hygiene Data'!F155))="","",OFFSET('Hygiene Data'!$F$11,0,10*ROW('Hygiene Data'!F155)))</f>
        <v/>
      </c>
      <c r="DV161" s="297" t="str">
        <f ca="true">+IF(OFFSET('Hygiene Data'!$F$12,0,10*ROW('Hygiene Data'!F155))="","",OFFSET('Hygiene Data'!$F$12,0,10*ROW('Hygiene Data'!F155)))</f>
        <v/>
      </c>
      <c r="DW161" s="297" t="str">
        <f ca="true">+IF(OFFSET('Hygiene Data'!$F$13,0,10*ROW('Hygiene Data'!F155))="","",OFFSET('Hygiene Data'!$F$13,0,10*ROW('Hygiene Data'!F155)))</f>
        <v/>
      </c>
      <c r="DX161" s="297" t="str">
        <f ca="true">+IF(OFFSET('Hygiene Data'!$G$11,0,10*ROW('Hygiene Data'!G155))="","",OFFSET('Hygiene Data'!$G$11,0,10*ROW('Hygiene Data'!G155)))</f>
        <v/>
      </c>
      <c r="DY161" s="297" t="str">
        <f ca="true">+IF(OFFSET('Hygiene Data'!$G$12,0,10*ROW('Hygiene Data'!G155))="","",OFFSET('Hygiene Data'!$G$12,0,10*ROW('Hygiene Data'!G155)))</f>
        <v/>
      </c>
      <c r="DZ161" s="297" t="str">
        <f ca="true">+IF(OFFSET('Hygiene Data'!$G$13,0,10*ROW('Hygiene Data'!G155))="","",OFFSET('Hygiene Data'!$G$13,0,10*ROW('Hygiene Data'!G155)))</f>
        <v/>
      </c>
      <c r="EA161" s="297" t="str">
        <f ca="true">+IF(OFFSET('Hygiene Data'!$H$11,0,10*ROW('Hygiene Data'!H155))="","",OFFSET('Hygiene Data'!$H$11,0,10*ROW('Hygiene Data'!H155)))</f>
        <v/>
      </c>
      <c r="EB161" s="297" t="str">
        <f ca="true">+IF(OFFSET('Hygiene Data'!$H$12,0,10*ROW('Hygiene Data'!H155))="","",OFFSET('Hygiene Data'!$H$12,0,10*ROW('Hygiene Data'!H155)))</f>
        <v/>
      </c>
      <c r="EC161" s="297" t="str">
        <f ca="true">+IF(OFFSET('Hygiene Data'!$H$13,0,10*ROW('Hygiene Data'!H155))="","",OFFSET('Hygiene Data'!$H$13,0,10*ROW('Hygiene Data'!H155)))</f>
        <v/>
      </c>
      <c r="ED161" s="297" t="str">
        <f ca="true">+IF(OFFSET('Hygiene Data'!$I$11,0,10*ROW('Hygiene Data'!I155))="","",OFFSET('Hygiene Data'!$I$11,0,10*ROW('Hygiene Data'!I155)))</f>
        <v/>
      </c>
      <c r="EE161" s="297" t="str">
        <f ca="true">+IF(OFFSET('Hygiene Data'!$I$12,0,10*ROW('Hygiene Data'!I155))="","",OFFSET('Hygiene Data'!$I$12,0,10*ROW('Hygiene Data'!I155)))</f>
        <v/>
      </c>
      <c r="EF161" s="29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7"/>
      <c r="BS162" s="297" t="str">
        <f ca="true">+IF(OFFSET('Water Data'!$D$27,0,10*ROW('Water Data'!D156))="","",OFFSET('Water Data'!$D$27,0,10*ROW('Water Data'!D156)))</f>
        <v/>
      </c>
      <c r="BT162" s="297" t="str">
        <f ca="true">+IF(OFFSET('Water Data'!$D$28,0,10*ROW('Water Data'!D156))="","",OFFSET('Water Data'!$D$28,0,10*ROW('Water Data'!D156)))</f>
        <v/>
      </c>
      <c r="BU162" s="297" t="str">
        <f ca="true">+IF(OFFSET('Water Data'!$D$29,0,10*ROW('Water Data'!D156))="","",OFFSET('Water Data'!$D$29,0,10*ROW('Water Data'!D156)))</f>
        <v/>
      </c>
      <c r="BV162" s="297" t="str">
        <f ca="true">+IF(OFFSET('Water Data'!$E$27,0,10*ROW('Water Data'!E156))="","",OFFSET('Water Data'!$E$27,0,10*ROW('Water Data'!E156)))</f>
        <v/>
      </c>
      <c r="BW162" s="297" t="str">
        <f ca="true">+IF(OFFSET('Water Data'!$E$28,0,10*ROW('Water Data'!E156))="","",OFFSET('Water Data'!$E$28,0,10*ROW('Water Data'!E156)))</f>
        <v/>
      </c>
      <c r="BX162" s="297" t="str">
        <f ca="true">+IF(OFFSET('Water Data'!$E$29,0,10*ROW('Water Data'!E156))="","",OFFSET('Water Data'!$E$29,0,10*ROW('Water Data'!E156)))</f>
        <v/>
      </c>
      <c r="BY162" s="297" t="str">
        <f ca="true">+IF(OFFSET('Water Data'!$F$27,0,10*ROW('Water Data'!F156))="","",OFFSET('Water Data'!$F$27,0,10*ROW('Water Data'!F156)))</f>
        <v/>
      </c>
      <c r="BZ162" s="297" t="str">
        <f ca="true">+IF(OFFSET('Water Data'!$F$28,0,10*ROW('Water Data'!F156))="","",OFFSET('Water Data'!$F$28,0,10*ROW('Water Data'!F156)))</f>
        <v/>
      </c>
      <c r="CA162" s="297" t="str">
        <f ca="true">+IF(OFFSET('Water Data'!$F$29,0,10*ROW('Water Data'!F156))="","",OFFSET('Water Data'!$F$29,0,10*ROW('Water Data'!F156)))</f>
        <v/>
      </c>
      <c r="CB162" s="297" t="str">
        <f ca="true">+IF(OFFSET('Water Data'!$G$27,0,10*ROW('Water Data'!G156))="","",OFFSET('Water Data'!$G$27,0,10*ROW('Water Data'!G156)))</f>
        <v/>
      </c>
      <c r="CC162" s="297" t="str">
        <f ca="true">+IF(OFFSET('Water Data'!$G$28,0,10*ROW('Water Data'!G156))="","",OFFSET('Water Data'!$G$28,0,10*ROW('Water Data'!G156)))</f>
        <v/>
      </c>
      <c r="CD162" s="297" t="str">
        <f ca="true">+IF(OFFSET('Water Data'!$G$29,0,10*ROW('Water Data'!G156))="","",OFFSET('Water Data'!$G$29,0,10*ROW('Water Data'!G156)))</f>
        <v/>
      </c>
      <c r="CE162" s="297" t="str">
        <f ca="true">+IF(OFFSET('Water Data'!$H$27,0,10*ROW('Water Data'!H156))="","",OFFSET('Water Data'!$H$27,0,10*ROW('Water Data'!H156)))</f>
        <v/>
      </c>
      <c r="CF162" s="297" t="str">
        <f ca="true">+IF(OFFSET('Water Data'!$H$28,0,10*ROW('Water Data'!H156))="","",OFFSET('Water Data'!$H$28,0,10*ROW('Water Data'!H156)))</f>
        <v/>
      </c>
      <c r="CG162" s="297" t="str">
        <f ca="true">+IF(OFFSET('Water Data'!$H$29,0,10*ROW('Water Data'!H156))="","",OFFSET('Water Data'!$H$29,0,10*ROW('Water Data'!H156)))</f>
        <v/>
      </c>
      <c r="CH162" s="297" t="str">
        <f ca="true">+IF(OFFSET('Water Data'!$I$27,0,10*ROW('Water Data'!I156))="","",OFFSET('Water Data'!$I$27,0,10*ROW('Water Data'!I156)))</f>
        <v/>
      </c>
      <c r="CI162" s="297" t="str">
        <f ca="true">+IF(OFFSET('Water Data'!$I$28,0,10*ROW('Water Data'!I156))="","",OFFSET('Water Data'!$I$28,0,10*ROW('Water Data'!I156)))</f>
        <v/>
      </c>
      <c r="CJ162" s="297" t="str">
        <f ca="true">+IF(OFFSET('Water Data'!$I$29,0,10*ROW('Water Data'!I156))="","",OFFSET('Water Data'!$I$29,0,10*ROW('Water Data'!I156)))</f>
        <v/>
      </c>
      <c r="CK162" s="297" t="str">
        <f ca="true">+IF(OFFSET('Sanitation Data'!$D$28,0,10*ROW('Sanitation Data'!D156))="","",OFFSET('Sanitation Data'!$D$28,0,10*ROW('Sanitation Data'!D156)))</f>
        <v/>
      </c>
      <c r="CL162" s="297" t="str">
        <f ca="true">+IF(OFFSET('Sanitation Data'!$D$29,0,10*ROW('Sanitation Data'!D156))="","",OFFSET('Sanitation Data'!$D$29,0,10*ROW('Sanitation Data'!D156)))</f>
        <v/>
      </c>
      <c r="CM162" s="297" t="str">
        <f ca="true">+IF(OFFSET('Sanitation Data'!$D$30,0,10*ROW('Sanitation Data'!D156))="","",OFFSET('Sanitation Data'!$D$30,0,10*ROW('Sanitation Data'!D156)))</f>
        <v/>
      </c>
      <c r="CN162" s="297" t="str">
        <f ca="true">+IF(OFFSET('Sanitation Data'!$D$31,0,10*ROW('Sanitation Data'!D156))="","",OFFSET('Sanitation Data'!$D$31,0,10*ROW('Sanitation Data'!D156)))</f>
        <v/>
      </c>
      <c r="CO162" s="297" t="str">
        <f ca="true">+IF(OFFSET('Sanitation Data'!$D$32,0,10*ROW('Sanitation Data'!D156))="","",OFFSET('Sanitation Data'!$D$32,0,10*ROW('Sanitation Data'!D156)))</f>
        <v/>
      </c>
      <c r="CP162" s="297" t="str">
        <f ca="true">+IF(OFFSET('Sanitation Data'!$E$28,0,10*ROW('Sanitation Data'!E156))="","",OFFSET('Sanitation Data'!$E$28,0,10*ROW('Sanitation Data'!E156)))</f>
        <v/>
      </c>
      <c r="CQ162" s="297" t="str">
        <f ca="true">+IF(OFFSET('Sanitation Data'!$E$29,0,10*ROW('Sanitation Data'!E156))="","",OFFSET('Sanitation Data'!$E$29,0,10*ROW('Sanitation Data'!E156)))</f>
        <v/>
      </c>
      <c r="CR162" s="297" t="str">
        <f ca="true">+IF(OFFSET('Sanitation Data'!$E$30,0,10*ROW('Sanitation Data'!E156))="","",OFFSET('Sanitation Data'!$E$30,0,10*ROW('Sanitation Data'!E156)))</f>
        <v/>
      </c>
      <c r="CS162" s="297" t="str">
        <f ca="true">+IF(OFFSET('Sanitation Data'!$E$31,0,10*ROW('Sanitation Data'!E156))="","",OFFSET('Sanitation Data'!$E$31,0,10*ROW('Sanitation Data'!E156)))</f>
        <v/>
      </c>
      <c r="CT162" s="297" t="str">
        <f ca="true">+IF(OFFSET('Sanitation Data'!$E$32,0,10*ROW('Sanitation Data'!E156))="","",OFFSET('Sanitation Data'!$E$32,0,10*ROW('Sanitation Data'!E156)))</f>
        <v/>
      </c>
      <c r="CU162" s="297" t="str">
        <f ca="true">+IF(OFFSET('Sanitation Data'!$F$28,0,10*ROW('Sanitation Data'!F156))="","",OFFSET('Sanitation Data'!$F$28,0,10*ROW('Sanitation Data'!F156)))</f>
        <v/>
      </c>
      <c r="CV162" s="297" t="str">
        <f ca="true">+IF(OFFSET('Sanitation Data'!$F$29,0,10*ROW('Sanitation Data'!F156))="","",OFFSET('Sanitation Data'!$F$29,0,10*ROW('Sanitation Data'!F156)))</f>
        <v/>
      </c>
      <c r="CW162" s="297" t="str">
        <f ca="true">+IF(OFFSET('Sanitation Data'!$F$30,0,10*ROW('Sanitation Data'!F156))="","",OFFSET('Sanitation Data'!$F$30,0,10*ROW('Sanitation Data'!F156)))</f>
        <v/>
      </c>
      <c r="CX162" s="297" t="str">
        <f ca="true">+IF(OFFSET('Sanitation Data'!$F$31,0,10*ROW('Sanitation Data'!F156))="","",OFFSET('Sanitation Data'!$F$31,0,10*ROW('Sanitation Data'!F156)))</f>
        <v/>
      </c>
      <c r="CY162" s="297" t="str">
        <f ca="true">+IF(OFFSET('Sanitation Data'!$F$32,0,10*ROW('Sanitation Data'!F156))="","",OFFSET('Sanitation Data'!$F$32,0,10*ROW('Sanitation Data'!F156)))</f>
        <v/>
      </c>
      <c r="CZ162" s="297" t="str">
        <f ca="true">+IF(OFFSET('Sanitation Data'!$G$28,0,10*ROW('Sanitation Data'!G156))="","",OFFSET('Sanitation Data'!$G$28,0,10*ROW('Sanitation Data'!G156)))</f>
        <v/>
      </c>
      <c r="DA162" s="297" t="str">
        <f ca="true">+IF(OFFSET('Sanitation Data'!$G$29,0,10*ROW('Sanitation Data'!G156))="","",OFFSET('Sanitation Data'!$G$29,0,10*ROW('Sanitation Data'!G156)))</f>
        <v/>
      </c>
      <c r="DB162" s="297" t="str">
        <f ca="true">+IF(OFFSET('Sanitation Data'!$G$30,0,10*ROW('Sanitation Data'!G156))="","",OFFSET('Sanitation Data'!$G$30,0,10*ROW('Sanitation Data'!G156)))</f>
        <v/>
      </c>
      <c r="DC162" s="297" t="str">
        <f ca="true">+IF(OFFSET('Sanitation Data'!$G$31,0,10*ROW('Sanitation Data'!G156))="","",OFFSET('Sanitation Data'!$G$31,0,10*ROW('Sanitation Data'!G156)))</f>
        <v/>
      </c>
      <c r="DD162" s="297" t="str">
        <f ca="true">+IF(OFFSET('Sanitation Data'!$G$32,0,10*ROW('Sanitation Data'!G156))="","",OFFSET('Sanitation Data'!$G$32,0,10*ROW('Sanitation Data'!G156)))</f>
        <v/>
      </c>
      <c r="DE162" s="297" t="str">
        <f ca="true">+IF(OFFSET('Sanitation Data'!$H$28,0,10*ROW('Sanitation Data'!H156))="","",OFFSET('Sanitation Data'!$H$28,0,10*ROW('Sanitation Data'!H156)))</f>
        <v/>
      </c>
      <c r="DF162" s="297" t="str">
        <f ca="true">+IF(OFFSET('Sanitation Data'!$H$29,0,10*ROW('Sanitation Data'!H156))="","",OFFSET('Sanitation Data'!$H$29,0,10*ROW('Sanitation Data'!H156)))</f>
        <v/>
      </c>
      <c r="DG162" s="297" t="str">
        <f ca="true">+IF(OFFSET('Sanitation Data'!$H$30,0,10*ROW('Sanitation Data'!H156))="","",OFFSET('Sanitation Data'!$H$30,0,10*ROW('Sanitation Data'!H156)))</f>
        <v/>
      </c>
      <c r="DH162" s="297" t="str">
        <f ca="true">+IF(OFFSET('Sanitation Data'!$H$31,0,10*ROW('Sanitation Data'!H156))="","",OFFSET('Sanitation Data'!$H$31,0,10*ROW('Sanitation Data'!H156)))</f>
        <v/>
      </c>
      <c r="DI162" s="297" t="str">
        <f ca="true">+IF(OFFSET('Sanitation Data'!$H$32,0,10*ROW('Sanitation Data'!H156))="","",OFFSET('Sanitation Data'!$H$32,0,10*ROW('Sanitation Data'!H156)))</f>
        <v/>
      </c>
      <c r="DJ162" s="297" t="str">
        <f ca="true">+IF(OFFSET('Sanitation Data'!$I$28,0,10*ROW('Sanitation Data'!I156))="","",OFFSET('Sanitation Data'!$I$28,0,10*ROW('Sanitation Data'!I156)))</f>
        <v/>
      </c>
      <c r="DK162" s="297" t="str">
        <f ca="true">+IF(OFFSET('Sanitation Data'!$I$29,0,10*ROW('Sanitation Data'!I156))="","",OFFSET('Sanitation Data'!$I$29,0,10*ROW('Sanitation Data'!I156)))</f>
        <v/>
      </c>
      <c r="DL162" s="297" t="str">
        <f ca="true">+IF(OFFSET('Sanitation Data'!$I$30,0,10*ROW('Sanitation Data'!I156))="","",OFFSET('Sanitation Data'!$I$30,0,10*ROW('Sanitation Data'!I156)))</f>
        <v/>
      </c>
      <c r="DM162" s="297" t="str">
        <f ca="true">+IF(OFFSET('Sanitation Data'!$I$31,0,10*ROW('Sanitation Data'!I156))="","",OFFSET('Sanitation Data'!$I$31,0,10*ROW('Sanitation Data'!I156)))</f>
        <v/>
      </c>
      <c r="DN162" s="297" t="str">
        <f ca="true">+IF(OFFSET('Sanitation Data'!$I$32,0,10*ROW('Sanitation Data'!I156))="","",OFFSET('Sanitation Data'!$I$32,0,10*ROW('Sanitation Data'!I156)))</f>
        <v/>
      </c>
      <c r="DO162" s="297" t="str">
        <f ca="true">+IF(OFFSET('Hygiene Data'!$D$11,0,10*ROW('Hygiene Data'!D156))="","",OFFSET('Hygiene Data'!$D$11,0,10*ROW('Hygiene Data'!D156)))</f>
        <v/>
      </c>
      <c r="DP162" s="297" t="str">
        <f ca="true">+IF(OFFSET('Hygiene Data'!$D$12,0,10*ROW('Hygiene Data'!D156))="","",OFFSET('Hygiene Data'!$D$12,0,10*ROW('Hygiene Data'!D156)))</f>
        <v/>
      </c>
      <c r="DQ162" s="297" t="str">
        <f ca="true">+IF(OFFSET('Hygiene Data'!$D$13,0,10*ROW('Hygiene Data'!D156))="","",OFFSET('Hygiene Data'!$D$13,0,10*ROW('Hygiene Data'!D156)))</f>
        <v/>
      </c>
      <c r="DR162" s="297" t="str">
        <f ca="true">+IF(OFFSET('Hygiene Data'!$E$11,0,10*ROW('Hygiene Data'!E156))="","",OFFSET('Hygiene Data'!$E$11,0,10*ROW('Hygiene Data'!E156)))</f>
        <v/>
      </c>
      <c r="DS162" s="297" t="str">
        <f ca="true">+IF(OFFSET('Hygiene Data'!$E$12,0,10*ROW('Hygiene Data'!E156))="","",OFFSET('Hygiene Data'!$E$12,0,10*ROW('Hygiene Data'!E156)))</f>
        <v/>
      </c>
      <c r="DT162" s="297" t="str">
        <f ca="true">+IF(OFFSET('Hygiene Data'!$E$13,0,10*ROW('Hygiene Data'!E156))="","",OFFSET('Hygiene Data'!$E$13,0,10*ROW('Hygiene Data'!E156)))</f>
        <v/>
      </c>
      <c r="DU162" s="297" t="str">
        <f ca="true">+IF(OFFSET('Hygiene Data'!$F$11,0,10*ROW('Hygiene Data'!F156))="","",OFFSET('Hygiene Data'!$F$11,0,10*ROW('Hygiene Data'!F156)))</f>
        <v/>
      </c>
      <c r="DV162" s="297" t="str">
        <f ca="true">+IF(OFFSET('Hygiene Data'!$F$12,0,10*ROW('Hygiene Data'!F156))="","",OFFSET('Hygiene Data'!$F$12,0,10*ROW('Hygiene Data'!F156)))</f>
        <v/>
      </c>
      <c r="DW162" s="297" t="str">
        <f ca="true">+IF(OFFSET('Hygiene Data'!$F$13,0,10*ROW('Hygiene Data'!F156))="","",OFFSET('Hygiene Data'!$F$13,0,10*ROW('Hygiene Data'!F156)))</f>
        <v/>
      </c>
      <c r="DX162" s="297" t="str">
        <f ca="true">+IF(OFFSET('Hygiene Data'!$G$11,0,10*ROW('Hygiene Data'!G156))="","",OFFSET('Hygiene Data'!$G$11,0,10*ROW('Hygiene Data'!G156)))</f>
        <v/>
      </c>
      <c r="DY162" s="297" t="str">
        <f ca="true">+IF(OFFSET('Hygiene Data'!$G$12,0,10*ROW('Hygiene Data'!G156))="","",OFFSET('Hygiene Data'!$G$12,0,10*ROW('Hygiene Data'!G156)))</f>
        <v/>
      </c>
      <c r="DZ162" s="297" t="str">
        <f ca="true">+IF(OFFSET('Hygiene Data'!$G$13,0,10*ROW('Hygiene Data'!G156))="","",OFFSET('Hygiene Data'!$G$13,0,10*ROW('Hygiene Data'!G156)))</f>
        <v/>
      </c>
      <c r="EA162" s="297" t="str">
        <f ca="true">+IF(OFFSET('Hygiene Data'!$H$11,0,10*ROW('Hygiene Data'!H156))="","",OFFSET('Hygiene Data'!$H$11,0,10*ROW('Hygiene Data'!H156)))</f>
        <v/>
      </c>
      <c r="EB162" s="297" t="str">
        <f ca="true">+IF(OFFSET('Hygiene Data'!$H$12,0,10*ROW('Hygiene Data'!H156))="","",OFFSET('Hygiene Data'!$H$12,0,10*ROW('Hygiene Data'!H156)))</f>
        <v/>
      </c>
      <c r="EC162" s="297" t="str">
        <f ca="true">+IF(OFFSET('Hygiene Data'!$H$13,0,10*ROW('Hygiene Data'!H156))="","",OFFSET('Hygiene Data'!$H$13,0,10*ROW('Hygiene Data'!H156)))</f>
        <v/>
      </c>
      <c r="ED162" s="297" t="str">
        <f ca="true">+IF(OFFSET('Hygiene Data'!$I$11,0,10*ROW('Hygiene Data'!I156))="","",OFFSET('Hygiene Data'!$I$11,0,10*ROW('Hygiene Data'!I156)))</f>
        <v/>
      </c>
      <c r="EE162" s="297" t="str">
        <f ca="true">+IF(OFFSET('Hygiene Data'!$I$12,0,10*ROW('Hygiene Data'!I156))="","",OFFSET('Hygiene Data'!$I$12,0,10*ROW('Hygiene Data'!I156)))</f>
        <v/>
      </c>
      <c r="EF162" s="29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7"/>
      <c r="BS163" s="297" t="str">
        <f ca="true">+IF(OFFSET('Water Data'!$D$27,0,10*ROW('Water Data'!D157))="","",OFFSET('Water Data'!$D$27,0,10*ROW('Water Data'!D157)))</f>
        <v/>
      </c>
      <c r="BT163" s="297" t="str">
        <f ca="true">+IF(OFFSET('Water Data'!$D$28,0,10*ROW('Water Data'!D157))="","",OFFSET('Water Data'!$D$28,0,10*ROW('Water Data'!D157)))</f>
        <v/>
      </c>
      <c r="BU163" s="297" t="str">
        <f ca="true">+IF(OFFSET('Water Data'!$D$29,0,10*ROW('Water Data'!D157))="","",OFFSET('Water Data'!$D$29,0,10*ROW('Water Data'!D157)))</f>
        <v/>
      </c>
      <c r="BV163" s="297" t="str">
        <f ca="true">+IF(OFFSET('Water Data'!$E$27,0,10*ROW('Water Data'!E157))="","",OFFSET('Water Data'!$E$27,0,10*ROW('Water Data'!E157)))</f>
        <v/>
      </c>
      <c r="BW163" s="297" t="str">
        <f ca="true">+IF(OFFSET('Water Data'!$E$28,0,10*ROW('Water Data'!E157))="","",OFFSET('Water Data'!$E$28,0,10*ROW('Water Data'!E157)))</f>
        <v/>
      </c>
      <c r="BX163" s="297" t="str">
        <f ca="true">+IF(OFFSET('Water Data'!$E$29,0,10*ROW('Water Data'!E157))="","",OFFSET('Water Data'!$E$29,0,10*ROW('Water Data'!E157)))</f>
        <v/>
      </c>
      <c r="BY163" s="297" t="str">
        <f ca="true">+IF(OFFSET('Water Data'!$F$27,0,10*ROW('Water Data'!F157))="","",OFFSET('Water Data'!$F$27,0,10*ROW('Water Data'!F157)))</f>
        <v/>
      </c>
      <c r="BZ163" s="297" t="str">
        <f ca="true">+IF(OFFSET('Water Data'!$F$28,0,10*ROW('Water Data'!F157))="","",OFFSET('Water Data'!$F$28,0,10*ROW('Water Data'!F157)))</f>
        <v/>
      </c>
      <c r="CA163" s="297" t="str">
        <f ca="true">+IF(OFFSET('Water Data'!$F$29,0,10*ROW('Water Data'!F157))="","",OFFSET('Water Data'!$F$29,0,10*ROW('Water Data'!F157)))</f>
        <v/>
      </c>
      <c r="CB163" s="297" t="str">
        <f ca="true">+IF(OFFSET('Water Data'!$G$27,0,10*ROW('Water Data'!G157))="","",OFFSET('Water Data'!$G$27,0,10*ROW('Water Data'!G157)))</f>
        <v/>
      </c>
      <c r="CC163" s="297" t="str">
        <f ca="true">+IF(OFFSET('Water Data'!$G$28,0,10*ROW('Water Data'!G157))="","",OFFSET('Water Data'!$G$28,0,10*ROW('Water Data'!G157)))</f>
        <v/>
      </c>
      <c r="CD163" s="297" t="str">
        <f ca="true">+IF(OFFSET('Water Data'!$G$29,0,10*ROW('Water Data'!G157))="","",OFFSET('Water Data'!$G$29,0,10*ROW('Water Data'!G157)))</f>
        <v/>
      </c>
      <c r="CE163" s="297" t="str">
        <f ca="true">+IF(OFFSET('Water Data'!$H$27,0,10*ROW('Water Data'!H157))="","",OFFSET('Water Data'!$H$27,0,10*ROW('Water Data'!H157)))</f>
        <v/>
      </c>
      <c r="CF163" s="297" t="str">
        <f ca="true">+IF(OFFSET('Water Data'!$H$28,0,10*ROW('Water Data'!H157))="","",OFFSET('Water Data'!$H$28,0,10*ROW('Water Data'!H157)))</f>
        <v/>
      </c>
      <c r="CG163" s="297" t="str">
        <f ca="true">+IF(OFFSET('Water Data'!$H$29,0,10*ROW('Water Data'!H157))="","",OFFSET('Water Data'!$H$29,0,10*ROW('Water Data'!H157)))</f>
        <v/>
      </c>
      <c r="CH163" s="297" t="str">
        <f ca="true">+IF(OFFSET('Water Data'!$I$27,0,10*ROW('Water Data'!I157))="","",OFFSET('Water Data'!$I$27,0,10*ROW('Water Data'!I157)))</f>
        <v/>
      </c>
      <c r="CI163" s="297" t="str">
        <f ca="true">+IF(OFFSET('Water Data'!$I$28,0,10*ROW('Water Data'!I157))="","",OFFSET('Water Data'!$I$28,0,10*ROW('Water Data'!I157)))</f>
        <v/>
      </c>
      <c r="CJ163" s="297" t="str">
        <f ca="true">+IF(OFFSET('Water Data'!$I$29,0,10*ROW('Water Data'!I157))="","",OFFSET('Water Data'!$I$29,0,10*ROW('Water Data'!I157)))</f>
        <v/>
      </c>
      <c r="CK163" s="297" t="str">
        <f ca="true">+IF(OFFSET('Sanitation Data'!$D$28,0,10*ROW('Sanitation Data'!D157))="","",OFFSET('Sanitation Data'!$D$28,0,10*ROW('Sanitation Data'!D157)))</f>
        <v/>
      </c>
      <c r="CL163" s="297" t="str">
        <f ca="true">+IF(OFFSET('Sanitation Data'!$D$29,0,10*ROW('Sanitation Data'!D157))="","",OFFSET('Sanitation Data'!$D$29,0,10*ROW('Sanitation Data'!D157)))</f>
        <v/>
      </c>
      <c r="CM163" s="297" t="str">
        <f ca="true">+IF(OFFSET('Sanitation Data'!$D$30,0,10*ROW('Sanitation Data'!D157))="","",OFFSET('Sanitation Data'!$D$30,0,10*ROW('Sanitation Data'!D157)))</f>
        <v/>
      </c>
      <c r="CN163" s="297" t="str">
        <f ca="true">+IF(OFFSET('Sanitation Data'!$D$31,0,10*ROW('Sanitation Data'!D157))="","",OFFSET('Sanitation Data'!$D$31,0,10*ROW('Sanitation Data'!D157)))</f>
        <v/>
      </c>
      <c r="CO163" s="297" t="str">
        <f ca="true">+IF(OFFSET('Sanitation Data'!$D$32,0,10*ROW('Sanitation Data'!D157))="","",OFFSET('Sanitation Data'!$D$32,0,10*ROW('Sanitation Data'!D157)))</f>
        <v/>
      </c>
      <c r="CP163" s="297" t="str">
        <f ca="true">+IF(OFFSET('Sanitation Data'!$E$28,0,10*ROW('Sanitation Data'!E157))="","",OFFSET('Sanitation Data'!$E$28,0,10*ROW('Sanitation Data'!E157)))</f>
        <v/>
      </c>
      <c r="CQ163" s="297" t="str">
        <f ca="true">+IF(OFFSET('Sanitation Data'!$E$29,0,10*ROW('Sanitation Data'!E157))="","",OFFSET('Sanitation Data'!$E$29,0,10*ROW('Sanitation Data'!E157)))</f>
        <v/>
      </c>
      <c r="CR163" s="297" t="str">
        <f ca="true">+IF(OFFSET('Sanitation Data'!$E$30,0,10*ROW('Sanitation Data'!E157))="","",OFFSET('Sanitation Data'!$E$30,0,10*ROW('Sanitation Data'!E157)))</f>
        <v/>
      </c>
      <c r="CS163" s="297" t="str">
        <f ca="true">+IF(OFFSET('Sanitation Data'!$E$31,0,10*ROW('Sanitation Data'!E157))="","",OFFSET('Sanitation Data'!$E$31,0,10*ROW('Sanitation Data'!E157)))</f>
        <v/>
      </c>
      <c r="CT163" s="297" t="str">
        <f ca="true">+IF(OFFSET('Sanitation Data'!$E$32,0,10*ROW('Sanitation Data'!E157))="","",OFFSET('Sanitation Data'!$E$32,0,10*ROW('Sanitation Data'!E157)))</f>
        <v/>
      </c>
      <c r="CU163" s="297" t="str">
        <f ca="true">+IF(OFFSET('Sanitation Data'!$F$28,0,10*ROW('Sanitation Data'!F157))="","",OFFSET('Sanitation Data'!$F$28,0,10*ROW('Sanitation Data'!F157)))</f>
        <v/>
      </c>
      <c r="CV163" s="297" t="str">
        <f ca="true">+IF(OFFSET('Sanitation Data'!$F$29,0,10*ROW('Sanitation Data'!F157))="","",OFFSET('Sanitation Data'!$F$29,0,10*ROW('Sanitation Data'!F157)))</f>
        <v/>
      </c>
      <c r="CW163" s="297" t="str">
        <f ca="true">+IF(OFFSET('Sanitation Data'!$F$30,0,10*ROW('Sanitation Data'!F157))="","",OFFSET('Sanitation Data'!$F$30,0,10*ROW('Sanitation Data'!F157)))</f>
        <v/>
      </c>
      <c r="CX163" s="297" t="str">
        <f ca="true">+IF(OFFSET('Sanitation Data'!$F$31,0,10*ROW('Sanitation Data'!F157))="","",OFFSET('Sanitation Data'!$F$31,0,10*ROW('Sanitation Data'!F157)))</f>
        <v/>
      </c>
      <c r="CY163" s="297" t="str">
        <f ca="true">+IF(OFFSET('Sanitation Data'!$F$32,0,10*ROW('Sanitation Data'!F157))="","",OFFSET('Sanitation Data'!$F$32,0,10*ROW('Sanitation Data'!F157)))</f>
        <v/>
      </c>
      <c r="CZ163" s="297" t="str">
        <f ca="true">+IF(OFFSET('Sanitation Data'!$G$28,0,10*ROW('Sanitation Data'!G157))="","",OFFSET('Sanitation Data'!$G$28,0,10*ROW('Sanitation Data'!G157)))</f>
        <v/>
      </c>
      <c r="DA163" s="297" t="str">
        <f ca="true">+IF(OFFSET('Sanitation Data'!$G$29,0,10*ROW('Sanitation Data'!G157))="","",OFFSET('Sanitation Data'!$G$29,0,10*ROW('Sanitation Data'!G157)))</f>
        <v/>
      </c>
      <c r="DB163" s="297" t="str">
        <f ca="true">+IF(OFFSET('Sanitation Data'!$G$30,0,10*ROW('Sanitation Data'!G157))="","",OFFSET('Sanitation Data'!$G$30,0,10*ROW('Sanitation Data'!G157)))</f>
        <v/>
      </c>
      <c r="DC163" s="297" t="str">
        <f ca="true">+IF(OFFSET('Sanitation Data'!$G$31,0,10*ROW('Sanitation Data'!G157))="","",OFFSET('Sanitation Data'!$G$31,0,10*ROW('Sanitation Data'!G157)))</f>
        <v/>
      </c>
      <c r="DD163" s="297" t="str">
        <f ca="true">+IF(OFFSET('Sanitation Data'!$G$32,0,10*ROW('Sanitation Data'!G157))="","",OFFSET('Sanitation Data'!$G$32,0,10*ROW('Sanitation Data'!G157)))</f>
        <v/>
      </c>
      <c r="DE163" s="297" t="str">
        <f ca="true">+IF(OFFSET('Sanitation Data'!$H$28,0,10*ROW('Sanitation Data'!H157))="","",OFFSET('Sanitation Data'!$H$28,0,10*ROW('Sanitation Data'!H157)))</f>
        <v/>
      </c>
      <c r="DF163" s="297" t="str">
        <f ca="true">+IF(OFFSET('Sanitation Data'!$H$29,0,10*ROW('Sanitation Data'!H157))="","",OFFSET('Sanitation Data'!$H$29,0,10*ROW('Sanitation Data'!H157)))</f>
        <v/>
      </c>
      <c r="DG163" s="297" t="str">
        <f ca="true">+IF(OFFSET('Sanitation Data'!$H$30,0,10*ROW('Sanitation Data'!H157))="","",OFFSET('Sanitation Data'!$H$30,0,10*ROW('Sanitation Data'!H157)))</f>
        <v/>
      </c>
      <c r="DH163" s="297" t="str">
        <f ca="true">+IF(OFFSET('Sanitation Data'!$H$31,0,10*ROW('Sanitation Data'!H157))="","",OFFSET('Sanitation Data'!$H$31,0,10*ROW('Sanitation Data'!H157)))</f>
        <v/>
      </c>
      <c r="DI163" s="297" t="str">
        <f ca="true">+IF(OFFSET('Sanitation Data'!$H$32,0,10*ROW('Sanitation Data'!H157))="","",OFFSET('Sanitation Data'!$H$32,0,10*ROW('Sanitation Data'!H157)))</f>
        <v/>
      </c>
      <c r="DJ163" s="297" t="str">
        <f ca="true">+IF(OFFSET('Sanitation Data'!$I$28,0,10*ROW('Sanitation Data'!I157))="","",OFFSET('Sanitation Data'!$I$28,0,10*ROW('Sanitation Data'!I157)))</f>
        <v/>
      </c>
      <c r="DK163" s="297" t="str">
        <f ca="true">+IF(OFFSET('Sanitation Data'!$I$29,0,10*ROW('Sanitation Data'!I157))="","",OFFSET('Sanitation Data'!$I$29,0,10*ROW('Sanitation Data'!I157)))</f>
        <v/>
      </c>
      <c r="DL163" s="297" t="str">
        <f ca="true">+IF(OFFSET('Sanitation Data'!$I$30,0,10*ROW('Sanitation Data'!I157))="","",OFFSET('Sanitation Data'!$I$30,0,10*ROW('Sanitation Data'!I157)))</f>
        <v/>
      </c>
      <c r="DM163" s="297" t="str">
        <f ca="true">+IF(OFFSET('Sanitation Data'!$I$31,0,10*ROW('Sanitation Data'!I157))="","",OFFSET('Sanitation Data'!$I$31,0,10*ROW('Sanitation Data'!I157)))</f>
        <v/>
      </c>
      <c r="DN163" s="297" t="str">
        <f ca="true">+IF(OFFSET('Sanitation Data'!$I$32,0,10*ROW('Sanitation Data'!I157))="","",OFFSET('Sanitation Data'!$I$32,0,10*ROW('Sanitation Data'!I157)))</f>
        <v/>
      </c>
      <c r="DO163" s="297" t="str">
        <f ca="true">+IF(OFFSET('Hygiene Data'!$D$11,0,10*ROW('Hygiene Data'!D157))="","",OFFSET('Hygiene Data'!$D$11,0,10*ROW('Hygiene Data'!D157)))</f>
        <v/>
      </c>
      <c r="DP163" s="297" t="str">
        <f ca="true">+IF(OFFSET('Hygiene Data'!$D$12,0,10*ROW('Hygiene Data'!D157))="","",OFFSET('Hygiene Data'!$D$12,0,10*ROW('Hygiene Data'!D157)))</f>
        <v/>
      </c>
      <c r="DQ163" s="297" t="str">
        <f ca="true">+IF(OFFSET('Hygiene Data'!$D$13,0,10*ROW('Hygiene Data'!D157))="","",OFFSET('Hygiene Data'!$D$13,0,10*ROW('Hygiene Data'!D157)))</f>
        <v/>
      </c>
      <c r="DR163" s="297" t="str">
        <f ca="true">+IF(OFFSET('Hygiene Data'!$E$11,0,10*ROW('Hygiene Data'!E157))="","",OFFSET('Hygiene Data'!$E$11,0,10*ROW('Hygiene Data'!E157)))</f>
        <v/>
      </c>
      <c r="DS163" s="297" t="str">
        <f ca="true">+IF(OFFSET('Hygiene Data'!$E$12,0,10*ROW('Hygiene Data'!E157))="","",OFFSET('Hygiene Data'!$E$12,0,10*ROW('Hygiene Data'!E157)))</f>
        <v/>
      </c>
      <c r="DT163" s="297" t="str">
        <f ca="true">+IF(OFFSET('Hygiene Data'!$E$13,0,10*ROW('Hygiene Data'!E157))="","",OFFSET('Hygiene Data'!$E$13,0,10*ROW('Hygiene Data'!E157)))</f>
        <v/>
      </c>
      <c r="DU163" s="297" t="str">
        <f ca="true">+IF(OFFSET('Hygiene Data'!$F$11,0,10*ROW('Hygiene Data'!F157))="","",OFFSET('Hygiene Data'!$F$11,0,10*ROW('Hygiene Data'!F157)))</f>
        <v/>
      </c>
      <c r="DV163" s="297" t="str">
        <f ca="true">+IF(OFFSET('Hygiene Data'!$F$12,0,10*ROW('Hygiene Data'!F157))="","",OFFSET('Hygiene Data'!$F$12,0,10*ROW('Hygiene Data'!F157)))</f>
        <v/>
      </c>
      <c r="DW163" s="297" t="str">
        <f ca="true">+IF(OFFSET('Hygiene Data'!$F$13,0,10*ROW('Hygiene Data'!F157))="","",OFFSET('Hygiene Data'!$F$13,0,10*ROW('Hygiene Data'!F157)))</f>
        <v/>
      </c>
      <c r="DX163" s="297" t="str">
        <f ca="true">+IF(OFFSET('Hygiene Data'!$G$11,0,10*ROW('Hygiene Data'!G157))="","",OFFSET('Hygiene Data'!$G$11,0,10*ROW('Hygiene Data'!G157)))</f>
        <v/>
      </c>
      <c r="DY163" s="297" t="str">
        <f ca="true">+IF(OFFSET('Hygiene Data'!$G$12,0,10*ROW('Hygiene Data'!G157))="","",OFFSET('Hygiene Data'!$G$12,0,10*ROW('Hygiene Data'!G157)))</f>
        <v/>
      </c>
      <c r="DZ163" s="297" t="str">
        <f ca="true">+IF(OFFSET('Hygiene Data'!$G$13,0,10*ROW('Hygiene Data'!G157))="","",OFFSET('Hygiene Data'!$G$13,0,10*ROW('Hygiene Data'!G157)))</f>
        <v/>
      </c>
      <c r="EA163" s="297" t="str">
        <f ca="true">+IF(OFFSET('Hygiene Data'!$H$11,0,10*ROW('Hygiene Data'!H157))="","",OFFSET('Hygiene Data'!$H$11,0,10*ROW('Hygiene Data'!H157)))</f>
        <v/>
      </c>
      <c r="EB163" s="297" t="str">
        <f ca="true">+IF(OFFSET('Hygiene Data'!$H$12,0,10*ROW('Hygiene Data'!H157))="","",OFFSET('Hygiene Data'!$H$12,0,10*ROW('Hygiene Data'!H157)))</f>
        <v/>
      </c>
      <c r="EC163" s="297" t="str">
        <f ca="true">+IF(OFFSET('Hygiene Data'!$H$13,0,10*ROW('Hygiene Data'!H157))="","",OFFSET('Hygiene Data'!$H$13,0,10*ROW('Hygiene Data'!H157)))</f>
        <v/>
      </c>
      <c r="ED163" s="297" t="str">
        <f ca="true">+IF(OFFSET('Hygiene Data'!$I$11,0,10*ROW('Hygiene Data'!I157))="","",OFFSET('Hygiene Data'!$I$11,0,10*ROW('Hygiene Data'!I157)))</f>
        <v/>
      </c>
      <c r="EE163" s="297" t="str">
        <f ca="true">+IF(OFFSET('Hygiene Data'!$I$12,0,10*ROW('Hygiene Data'!I157))="","",OFFSET('Hygiene Data'!$I$12,0,10*ROW('Hygiene Data'!I157)))</f>
        <v/>
      </c>
      <c r="EF163" s="29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7"/>
      <c r="BS164" s="297" t="str">
        <f ca="true">+IF(OFFSET('Water Data'!$D$27,0,10*ROW('Water Data'!D158))="","",OFFSET('Water Data'!$D$27,0,10*ROW('Water Data'!D158)))</f>
        <v/>
      </c>
      <c r="BT164" s="297" t="str">
        <f ca="true">+IF(OFFSET('Water Data'!$D$28,0,10*ROW('Water Data'!D158))="","",OFFSET('Water Data'!$D$28,0,10*ROW('Water Data'!D158)))</f>
        <v/>
      </c>
      <c r="BU164" s="297" t="str">
        <f ca="true">+IF(OFFSET('Water Data'!$D$29,0,10*ROW('Water Data'!D158))="","",OFFSET('Water Data'!$D$29,0,10*ROW('Water Data'!D158)))</f>
        <v/>
      </c>
      <c r="BV164" s="297" t="str">
        <f ca="true">+IF(OFFSET('Water Data'!$E$27,0,10*ROW('Water Data'!E158))="","",OFFSET('Water Data'!$E$27,0,10*ROW('Water Data'!E158)))</f>
        <v/>
      </c>
      <c r="BW164" s="297" t="str">
        <f ca="true">+IF(OFFSET('Water Data'!$E$28,0,10*ROW('Water Data'!E158))="","",OFFSET('Water Data'!$E$28,0,10*ROW('Water Data'!E158)))</f>
        <v/>
      </c>
      <c r="BX164" s="297" t="str">
        <f ca="true">+IF(OFFSET('Water Data'!$E$29,0,10*ROW('Water Data'!E158))="","",OFFSET('Water Data'!$E$29,0,10*ROW('Water Data'!E158)))</f>
        <v/>
      </c>
      <c r="BY164" s="297" t="str">
        <f ca="true">+IF(OFFSET('Water Data'!$F$27,0,10*ROW('Water Data'!F158))="","",OFFSET('Water Data'!$F$27,0,10*ROW('Water Data'!F158)))</f>
        <v/>
      </c>
      <c r="BZ164" s="297" t="str">
        <f ca="true">+IF(OFFSET('Water Data'!$F$28,0,10*ROW('Water Data'!F158))="","",OFFSET('Water Data'!$F$28,0,10*ROW('Water Data'!F158)))</f>
        <v/>
      </c>
      <c r="CA164" s="297" t="str">
        <f ca="true">+IF(OFFSET('Water Data'!$F$29,0,10*ROW('Water Data'!F158))="","",OFFSET('Water Data'!$F$29,0,10*ROW('Water Data'!F158)))</f>
        <v/>
      </c>
      <c r="CB164" s="297" t="str">
        <f ca="true">+IF(OFFSET('Water Data'!$G$27,0,10*ROW('Water Data'!G158))="","",OFFSET('Water Data'!$G$27,0,10*ROW('Water Data'!G158)))</f>
        <v/>
      </c>
      <c r="CC164" s="297" t="str">
        <f ca="true">+IF(OFFSET('Water Data'!$G$28,0,10*ROW('Water Data'!G158))="","",OFFSET('Water Data'!$G$28,0,10*ROW('Water Data'!G158)))</f>
        <v/>
      </c>
      <c r="CD164" s="297" t="str">
        <f ca="true">+IF(OFFSET('Water Data'!$G$29,0,10*ROW('Water Data'!G158))="","",OFFSET('Water Data'!$G$29,0,10*ROW('Water Data'!G158)))</f>
        <v/>
      </c>
      <c r="CE164" s="297" t="str">
        <f ca="true">+IF(OFFSET('Water Data'!$H$27,0,10*ROW('Water Data'!H158))="","",OFFSET('Water Data'!$H$27,0,10*ROW('Water Data'!H158)))</f>
        <v/>
      </c>
      <c r="CF164" s="297" t="str">
        <f ca="true">+IF(OFFSET('Water Data'!$H$28,0,10*ROW('Water Data'!H158))="","",OFFSET('Water Data'!$H$28,0,10*ROW('Water Data'!H158)))</f>
        <v/>
      </c>
      <c r="CG164" s="297" t="str">
        <f ca="true">+IF(OFFSET('Water Data'!$H$29,0,10*ROW('Water Data'!H158))="","",OFFSET('Water Data'!$H$29,0,10*ROW('Water Data'!H158)))</f>
        <v/>
      </c>
      <c r="CH164" s="297" t="str">
        <f ca="true">+IF(OFFSET('Water Data'!$I$27,0,10*ROW('Water Data'!I158))="","",OFFSET('Water Data'!$I$27,0,10*ROW('Water Data'!I158)))</f>
        <v/>
      </c>
      <c r="CI164" s="297" t="str">
        <f ca="true">+IF(OFFSET('Water Data'!$I$28,0,10*ROW('Water Data'!I158))="","",OFFSET('Water Data'!$I$28,0,10*ROW('Water Data'!I158)))</f>
        <v/>
      </c>
      <c r="CJ164" s="297" t="str">
        <f ca="true">+IF(OFFSET('Water Data'!$I$29,0,10*ROW('Water Data'!I158))="","",OFFSET('Water Data'!$I$29,0,10*ROW('Water Data'!I158)))</f>
        <v/>
      </c>
      <c r="CK164" s="297" t="str">
        <f ca="true">+IF(OFFSET('Sanitation Data'!$D$28,0,10*ROW('Sanitation Data'!D158))="","",OFFSET('Sanitation Data'!$D$28,0,10*ROW('Sanitation Data'!D158)))</f>
        <v/>
      </c>
      <c r="CL164" s="297" t="str">
        <f ca="true">+IF(OFFSET('Sanitation Data'!$D$29,0,10*ROW('Sanitation Data'!D158))="","",OFFSET('Sanitation Data'!$D$29,0,10*ROW('Sanitation Data'!D158)))</f>
        <v/>
      </c>
      <c r="CM164" s="297" t="str">
        <f ca="true">+IF(OFFSET('Sanitation Data'!$D$30,0,10*ROW('Sanitation Data'!D158))="","",OFFSET('Sanitation Data'!$D$30,0,10*ROW('Sanitation Data'!D158)))</f>
        <v/>
      </c>
      <c r="CN164" s="297" t="str">
        <f ca="true">+IF(OFFSET('Sanitation Data'!$D$31,0,10*ROW('Sanitation Data'!D158))="","",OFFSET('Sanitation Data'!$D$31,0,10*ROW('Sanitation Data'!D158)))</f>
        <v/>
      </c>
      <c r="CO164" s="297" t="str">
        <f ca="true">+IF(OFFSET('Sanitation Data'!$D$32,0,10*ROW('Sanitation Data'!D158))="","",OFFSET('Sanitation Data'!$D$32,0,10*ROW('Sanitation Data'!D158)))</f>
        <v/>
      </c>
      <c r="CP164" s="297" t="str">
        <f ca="true">+IF(OFFSET('Sanitation Data'!$E$28,0,10*ROW('Sanitation Data'!E158))="","",OFFSET('Sanitation Data'!$E$28,0,10*ROW('Sanitation Data'!E158)))</f>
        <v/>
      </c>
      <c r="CQ164" s="297" t="str">
        <f ca="true">+IF(OFFSET('Sanitation Data'!$E$29,0,10*ROW('Sanitation Data'!E158))="","",OFFSET('Sanitation Data'!$E$29,0,10*ROW('Sanitation Data'!E158)))</f>
        <v/>
      </c>
      <c r="CR164" s="297" t="str">
        <f ca="true">+IF(OFFSET('Sanitation Data'!$E$30,0,10*ROW('Sanitation Data'!E158))="","",OFFSET('Sanitation Data'!$E$30,0,10*ROW('Sanitation Data'!E158)))</f>
        <v/>
      </c>
      <c r="CS164" s="297" t="str">
        <f ca="true">+IF(OFFSET('Sanitation Data'!$E$31,0,10*ROW('Sanitation Data'!E158))="","",OFFSET('Sanitation Data'!$E$31,0,10*ROW('Sanitation Data'!E158)))</f>
        <v/>
      </c>
      <c r="CT164" s="297" t="str">
        <f ca="true">+IF(OFFSET('Sanitation Data'!$E$32,0,10*ROW('Sanitation Data'!E158))="","",OFFSET('Sanitation Data'!$E$32,0,10*ROW('Sanitation Data'!E158)))</f>
        <v/>
      </c>
      <c r="CU164" s="297" t="str">
        <f ca="true">+IF(OFFSET('Sanitation Data'!$F$28,0,10*ROW('Sanitation Data'!F158))="","",OFFSET('Sanitation Data'!$F$28,0,10*ROW('Sanitation Data'!F158)))</f>
        <v/>
      </c>
      <c r="CV164" s="297" t="str">
        <f ca="true">+IF(OFFSET('Sanitation Data'!$F$29,0,10*ROW('Sanitation Data'!F158))="","",OFFSET('Sanitation Data'!$F$29,0,10*ROW('Sanitation Data'!F158)))</f>
        <v/>
      </c>
      <c r="CW164" s="297" t="str">
        <f ca="true">+IF(OFFSET('Sanitation Data'!$F$30,0,10*ROW('Sanitation Data'!F158))="","",OFFSET('Sanitation Data'!$F$30,0,10*ROW('Sanitation Data'!F158)))</f>
        <v/>
      </c>
      <c r="CX164" s="297" t="str">
        <f ca="true">+IF(OFFSET('Sanitation Data'!$F$31,0,10*ROW('Sanitation Data'!F158))="","",OFFSET('Sanitation Data'!$F$31,0,10*ROW('Sanitation Data'!F158)))</f>
        <v/>
      </c>
      <c r="CY164" s="297" t="str">
        <f ca="true">+IF(OFFSET('Sanitation Data'!$F$32,0,10*ROW('Sanitation Data'!F158))="","",OFFSET('Sanitation Data'!$F$32,0,10*ROW('Sanitation Data'!F158)))</f>
        <v/>
      </c>
      <c r="CZ164" s="297" t="str">
        <f ca="true">+IF(OFFSET('Sanitation Data'!$G$28,0,10*ROW('Sanitation Data'!G158))="","",OFFSET('Sanitation Data'!$G$28,0,10*ROW('Sanitation Data'!G158)))</f>
        <v/>
      </c>
      <c r="DA164" s="297" t="str">
        <f ca="true">+IF(OFFSET('Sanitation Data'!$G$29,0,10*ROW('Sanitation Data'!G158))="","",OFFSET('Sanitation Data'!$G$29,0,10*ROW('Sanitation Data'!G158)))</f>
        <v/>
      </c>
      <c r="DB164" s="297" t="str">
        <f ca="true">+IF(OFFSET('Sanitation Data'!$G$30,0,10*ROW('Sanitation Data'!G158))="","",OFFSET('Sanitation Data'!$G$30,0,10*ROW('Sanitation Data'!G158)))</f>
        <v/>
      </c>
      <c r="DC164" s="297" t="str">
        <f ca="true">+IF(OFFSET('Sanitation Data'!$G$31,0,10*ROW('Sanitation Data'!G158))="","",OFFSET('Sanitation Data'!$G$31,0,10*ROW('Sanitation Data'!G158)))</f>
        <v/>
      </c>
      <c r="DD164" s="297" t="str">
        <f ca="true">+IF(OFFSET('Sanitation Data'!$G$32,0,10*ROW('Sanitation Data'!G158))="","",OFFSET('Sanitation Data'!$G$32,0,10*ROW('Sanitation Data'!G158)))</f>
        <v/>
      </c>
      <c r="DE164" s="297" t="str">
        <f ca="true">+IF(OFFSET('Sanitation Data'!$H$28,0,10*ROW('Sanitation Data'!H158))="","",OFFSET('Sanitation Data'!$H$28,0,10*ROW('Sanitation Data'!H158)))</f>
        <v/>
      </c>
      <c r="DF164" s="297" t="str">
        <f ca="true">+IF(OFFSET('Sanitation Data'!$H$29,0,10*ROW('Sanitation Data'!H158))="","",OFFSET('Sanitation Data'!$H$29,0,10*ROW('Sanitation Data'!H158)))</f>
        <v/>
      </c>
      <c r="DG164" s="297" t="str">
        <f ca="true">+IF(OFFSET('Sanitation Data'!$H$30,0,10*ROW('Sanitation Data'!H158))="","",OFFSET('Sanitation Data'!$H$30,0,10*ROW('Sanitation Data'!H158)))</f>
        <v/>
      </c>
      <c r="DH164" s="297" t="str">
        <f ca="true">+IF(OFFSET('Sanitation Data'!$H$31,0,10*ROW('Sanitation Data'!H158))="","",OFFSET('Sanitation Data'!$H$31,0,10*ROW('Sanitation Data'!H158)))</f>
        <v/>
      </c>
      <c r="DI164" s="297" t="str">
        <f ca="true">+IF(OFFSET('Sanitation Data'!$H$32,0,10*ROW('Sanitation Data'!H158))="","",OFFSET('Sanitation Data'!$H$32,0,10*ROW('Sanitation Data'!H158)))</f>
        <v/>
      </c>
      <c r="DJ164" s="297" t="str">
        <f ca="true">+IF(OFFSET('Sanitation Data'!$I$28,0,10*ROW('Sanitation Data'!I158))="","",OFFSET('Sanitation Data'!$I$28,0,10*ROW('Sanitation Data'!I158)))</f>
        <v/>
      </c>
      <c r="DK164" s="297" t="str">
        <f ca="true">+IF(OFFSET('Sanitation Data'!$I$29,0,10*ROW('Sanitation Data'!I158))="","",OFFSET('Sanitation Data'!$I$29,0,10*ROW('Sanitation Data'!I158)))</f>
        <v/>
      </c>
      <c r="DL164" s="297" t="str">
        <f ca="true">+IF(OFFSET('Sanitation Data'!$I$30,0,10*ROW('Sanitation Data'!I158))="","",OFFSET('Sanitation Data'!$I$30,0,10*ROW('Sanitation Data'!I158)))</f>
        <v/>
      </c>
      <c r="DM164" s="297" t="str">
        <f ca="true">+IF(OFFSET('Sanitation Data'!$I$31,0,10*ROW('Sanitation Data'!I158))="","",OFFSET('Sanitation Data'!$I$31,0,10*ROW('Sanitation Data'!I158)))</f>
        <v/>
      </c>
      <c r="DN164" s="297" t="str">
        <f ca="true">+IF(OFFSET('Sanitation Data'!$I$32,0,10*ROW('Sanitation Data'!I158))="","",OFFSET('Sanitation Data'!$I$32,0,10*ROW('Sanitation Data'!I158)))</f>
        <v/>
      </c>
      <c r="DO164" s="297" t="str">
        <f ca="true">+IF(OFFSET('Hygiene Data'!$D$11,0,10*ROW('Hygiene Data'!D158))="","",OFFSET('Hygiene Data'!$D$11,0,10*ROW('Hygiene Data'!D158)))</f>
        <v/>
      </c>
      <c r="DP164" s="297" t="str">
        <f ca="true">+IF(OFFSET('Hygiene Data'!$D$12,0,10*ROW('Hygiene Data'!D158))="","",OFFSET('Hygiene Data'!$D$12,0,10*ROW('Hygiene Data'!D158)))</f>
        <v/>
      </c>
      <c r="DQ164" s="297" t="str">
        <f ca="true">+IF(OFFSET('Hygiene Data'!$D$13,0,10*ROW('Hygiene Data'!D158))="","",OFFSET('Hygiene Data'!$D$13,0,10*ROW('Hygiene Data'!D158)))</f>
        <v/>
      </c>
      <c r="DR164" s="297" t="str">
        <f ca="true">+IF(OFFSET('Hygiene Data'!$E$11,0,10*ROW('Hygiene Data'!E158))="","",OFFSET('Hygiene Data'!$E$11,0,10*ROW('Hygiene Data'!E158)))</f>
        <v/>
      </c>
      <c r="DS164" s="297" t="str">
        <f ca="true">+IF(OFFSET('Hygiene Data'!$E$12,0,10*ROW('Hygiene Data'!E158))="","",OFFSET('Hygiene Data'!$E$12,0,10*ROW('Hygiene Data'!E158)))</f>
        <v/>
      </c>
      <c r="DT164" s="297" t="str">
        <f ca="true">+IF(OFFSET('Hygiene Data'!$E$13,0,10*ROW('Hygiene Data'!E158))="","",OFFSET('Hygiene Data'!$E$13,0,10*ROW('Hygiene Data'!E158)))</f>
        <v/>
      </c>
      <c r="DU164" s="297" t="str">
        <f ca="true">+IF(OFFSET('Hygiene Data'!$F$11,0,10*ROW('Hygiene Data'!F158))="","",OFFSET('Hygiene Data'!$F$11,0,10*ROW('Hygiene Data'!F158)))</f>
        <v/>
      </c>
      <c r="DV164" s="297" t="str">
        <f ca="true">+IF(OFFSET('Hygiene Data'!$F$12,0,10*ROW('Hygiene Data'!F158))="","",OFFSET('Hygiene Data'!$F$12,0,10*ROW('Hygiene Data'!F158)))</f>
        <v/>
      </c>
      <c r="DW164" s="297" t="str">
        <f ca="true">+IF(OFFSET('Hygiene Data'!$F$13,0,10*ROW('Hygiene Data'!F158))="","",OFFSET('Hygiene Data'!$F$13,0,10*ROW('Hygiene Data'!F158)))</f>
        <v/>
      </c>
      <c r="DX164" s="297" t="str">
        <f ca="true">+IF(OFFSET('Hygiene Data'!$G$11,0,10*ROW('Hygiene Data'!G158))="","",OFFSET('Hygiene Data'!$G$11,0,10*ROW('Hygiene Data'!G158)))</f>
        <v/>
      </c>
      <c r="DY164" s="297" t="str">
        <f ca="true">+IF(OFFSET('Hygiene Data'!$G$12,0,10*ROW('Hygiene Data'!G158))="","",OFFSET('Hygiene Data'!$G$12,0,10*ROW('Hygiene Data'!G158)))</f>
        <v/>
      </c>
      <c r="DZ164" s="297" t="str">
        <f ca="true">+IF(OFFSET('Hygiene Data'!$G$13,0,10*ROW('Hygiene Data'!G158))="","",OFFSET('Hygiene Data'!$G$13,0,10*ROW('Hygiene Data'!G158)))</f>
        <v/>
      </c>
      <c r="EA164" s="297" t="str">
        <f ca="true">+IF(OFFSET('Hygiene Data'!$H$11,0,10*ROW('Hygiene Data'!H158))="","",OFFSET('Hygiene Data'!$H$11,0,10*ROW('Hygiene Data'!H158)))</f>
        <v/>
      </c>
      <c r="EB164" s="297" t="str">
        <f ca="true">+IF(OFFSET('Hygiene Data'!$H$12,0,10*ROW('Hygiene Data'!H158))="","",OFFSET('Hygiene Data'!$H$12,0,10*ROW('Hygiene Data'!H158)))</f>
        <v/>
      </c>
      <c r="EC164" s="297" t="str">
        <f ca="true">+IF(OFFSET('Hygiene Data'!$H$13,0,10*ROW('Hygiene Data'!H158))="","",OFFSET('Hygiene Data'!$H$13,0,10*ROW('Hygiene Data'!H158)))</f>
        <v/>
      </c>
      <c r="ED164" s="297" t="str">
        <f ca="true">+IF(OFFSET('Hygiene Data'!$I$11,0,10*ROW('Hygiene Data'!I158))="","",OFFSET('Hygiene Data'!$I$11,0,10*ROW('Hygiene Data'!I158)))</f>
        <v/>
      </c>
      <c r="EE164" s="297" t="str">
        <f ca="true">+IF(OFFSET('Hygiene Data'!$I$12,0,10*ROW('Hygiene Data'!I158))="","",OFFSET('Hygiene Data'!$I$12,0,10*ROW('Hygiene Data'!I158)))</f>
        <v/>
      </c>
      <c r="EF164" s="29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7"/>
      <c r="BS165" s="297" t="str">
        <f ca="true">+IF(OFFSET('Water Data'!$D$27,0,10*ROW('Water Data'!D159))="","",OFFSET('Water Data'!$D$27,0,10*ROW('Water Data'!D159)))</f>
        <v/>
      </c>
      <c r="BT165" s="297" t="str">
        <f ca="true">+IF(OFFSET('Water Data'!$D$28,0,10*ROW('Water Data'!D159))="","",OFFSET('Water Data'!$D$28,0,10*ROW('Water Data'!D159)))</f>
        <v/>
      </c>
      <c r="BU165" s="297" t="str">
        <f ca="true">+IF(OFFSET('Water Data'!$D$29,0,10*ROW('Water Data'!D159))="","",OFFSET('Water Data'!$D$29,0,10*ROW('Water Data'!D159)))</f>
        <v/>
      </c>
      <c r="BV165" s="297" t="str">
        <f ca="true">+IF(OFFSET('Water Data'!$E$27,0,10*ROW('Water Data'!E159))="","",OFFSET('Water Data'!$E$27,0,10*ROW('Water Data'!E159)))</f>
        <v/>
      </c>
      <c r="BW165" s="297" t="str">
        <f ca="true">+IF(OFFSET('Water Data'!$E$28,0,10*ROW('Water Data'!E159))="","",OFFSET('Water Data'!$E$28,0,10*ROW('Water Data'!E159)))</f>
        <v/>
      </c>
      <c r="BX165" s="297" t="str">
        <f ca="true">+IF(OFFSET('Water Data'!$E$29,0,10*ROW('Water Data'!E159))="","",OFFSET('Water Data'!$E$29,0,10*ROW('Water Data'!E159)))</f>
        <v/>
      </c>
      <c r="BY165" s="297" t="str">
        <f ca="true">+IF(OFFSET('Water Data'!$F$27,0,10*ROW('Water Data'!F159))="","",OFFSET('Water Data'!$F$27,0,10*ROW('Water Data'!F159)))</f>
        <v/>
      </c>
      <c r="BZ165" s="297" t="str">
        <f ca="true">+IF(OFFSET('Water Data'!$F$28,0,10*ROW('Water Data'!F159))="","",OFFSET('Water Data'!$F$28,0,10*ROW('Water Data'!F159)))</f>
        <v/>
      </c>
      <c r="CA165" s="297" t="str">
        <f ca="true">+IF(OFFSET('Water Data'!$F$29,0,10*ROW('Water Data'!F159))="","",OFFSET('Water Data'!$F$29,0,10*ROW('Water Data'!F159)))</f>
        <v/>
      </c>
      <c r="CB165" s="297" t="str">
        <f ca="true">+IF(OFFSET('Water Data'!$G$27,0,10*ROW('Water Data'!G159))="","",OFFSET('Water Data'!$G$27,0,10*ROW('Water Data'!G159)))</f>
        <v/>
      </c>
      <c r="CC165" s="297" t="str">
        <f ca="true">+IF(OFFSET('Water Data'!$G$28,0,10*ROW('Water Data'!G159))="","",OFFSET('Water Data'!$G$28,0,10*ROW('Water Data'!G159)))</f>
        <v/>
      </c>
      <c r="CD165" s="297" t="str">
        <f ca="true">+IF(OFFSET('Water Data'!$G$29,0,10*ROW('Water Data'!G159))="","",OFFSET('Water Data'!$G$29,0,10*ROW('Water Data'!G159)))</f>
        <v/>
      </c>
      <c r="CE165" s="297" t="str">
        <f ca="true">+IF(OFFSET('Water Data'!$H$27,0,10*ROW('Water Data'!H159))="","",OFFSET('Water Data'!$H$27,0,10*ROW('Water Data'!H159)))</f>
        <v/>
      </c>
      <c r="CF165" s="297" t="str">
        <f ca="true">+IF(OFFSET('Water Data'!$H$28,0,10*ROW('Water Data'!H159))="","",OFFSET('Water Data'!$H$28,0,10*ROW('Water Data'!H159)))</f>
        <v/>
      </c>
      <c r="CG165" s="297" t="str">
        <f ca="true">+IF(OFFSET('Water Data'!$H$29,0,10*ROW('Water Data'!H159))="","",OFFSET('Water Data'!$H$29,0,10*ROW('Water Data'!H159)))</f>
        <v/>
      </c>
      <c r="CH165" s="297" t="str">
        <f ca="true">+IF(OFFSET('Water Data'!$I$27,0,10*ROW('Water Data'!I159))="","",OFFSET('Water Data'!$I$27,0,10*ROW('Water Data'!I159)))</f>
        <v/>
      </c>
      <c r="CI165" s="297" t="str">
        <f ca="true">+IF(OFFSET('Water Data'!$I$28,0,10*ROW('Water Data'!I159))="","",OFFSET('Water Data'!$I$28,0,10*ROW('Water Data'!I159)))</f>
        <v/>
      </c>
      <c r="CJ165" s="297" t="str">
        <f ca="true">+IF(OFFSET('Water Data'!$I$29,0,10*ROW('Water Data'!I159))="","",OFFSET('Water Data'!$I$29,0,10*ROW('Water Data'!I159)))</f>
        <v/>
      </c>
      <c r="CK165" s="297" t="str">
        <f ca="true">+IF(OFFSET('Sanitation Data'!$D$28,0,10*ROW('Sanitation Data'!D159))="","",OFFSET('Sanitation Data'!$D$28,0,10*ROW('Sanitation Data'!D159)))</f>
        <v/>
      </c>
      <c r="CL165" s="297" t="str">
        <f ca="true">+IF(OFFSET('Sanitation Data'!$D$29,0,10*ROW('Sanitation Data'!D159))="","",OFFSET('Sanitation Data'!$D$29,0,10*ROW('Sanitation Data'!D159)))</f>
        <v/>
      </c>
      <c r="CM165" s="297" t="str">
        <f ca="true">+IF(OFFSET('Sanitation Data'!$D$30,0,10*ROW('Sanitation Data'!D159))="","",OFFSET('Sanitation Data'!$D$30,0,10*ROW('Sanitation Data'!D159)))</f>
        <v/>
      </c>
      <c r="CN165" s="297" t="str">
        <f ca="true">+IF(OFFSET('Sanitation Data'!$D$31,0,10*ROW('Sanitation Data'!D159))="","",OFFSET('Sanitation Data'!$D$31,0,10*ROW('Sanitation Data'!D159)))</f>
        <v/>
      </c>
      <c r="CO165" s="297" t="str">
        <f ca="true">+IF(OFFSET('Sanitation Data'!$D$32,0,10*ROW('Sanitation Data'!D159))="","",OFFSET('Sanitation Data'!$D$32,0,10*ROW('Sanitation Data'!D159)))</f>
        <v/>
      </c>
      <c r="CP165" s="297" t="str">
        <f ca="true">+IF(OFFSET('Sanitation Data'!$E$28,0,10*ROW('Sanitation Data'!E159))="","",OFFSET('Sanitation Data'!$E$28,0,10*ROW('Sanitation Data'!E159)))</f>
        <v/>
      </c>
      <c r="CQ165" s="297" t="str">
        <f ca="true">+IF(OFFSET('Sanitation Data'!$E$29,0,10*ROW('Sanitation Data'!E159))="","",OFFSET('Sanitation Data'!$E$29,0,10*ROW('Sanitation Data'!E159)))</f>
        <v/>
      </c>
      <c r="CR165" s="297" t="str">
        <f ca="true">+IF(OFFSET('Sanitation Data'!$E$30,0,10*ROW('Sanitation Data'!E159))="","",OFFSET('Sanitation Data'!$E$30,0,10*ROW('Sanitation Data'!E159)))</f>
        <v/>
      </c>
      <c r="CS165" s="297" t="str">
        <f ca="true">+IF(OFFSET('Sanitation Data'!$E$31,0,10*ROW('Sanitation Data'!E159))="","",OFFSET('Sanitation Data'!$E$31,0,10*ROW('Sanitation Data'!E159)))</f>
        <v/>
      </c>
      <c r="CT165" s="297" t="str">
        <f ca="true">+IF(OFFSET('Sanitation Data'!$E$32,0,10*ROW('Sanitation Data'!E159))="","",OFFSET('Sanitation Data'!$E$32,0,10*ROW('Sanitation Data'!E159)))</f>
        <v/>
      </c>
      <c r="CU165" s="297" t="str">
        <f ca="true">+IF(OFFSET('Sanitation Data'!$F$28,0,10*ROW('Sanitation Data'!F159))="","",OFFSET('Sanitation Data'!$F$28,0,10*ROW('Sanitation Data'!F159)))</f>
        <v/>
      </c>
      <c r="CV165" s="297" t="str">
        <f ca="true">+IF(OFFSET('Sanitation Data'!$F$29,0,10*ROW('Sanitation Data'!F159))="","",OFFSET('Sanitation Data'!$F$29,0,10*ROW('Sanitation Data'!F159)))</f>
        <v/>
      </c>
      <c r="CW165" s="297" t="str">
        <f ca="true">+IF(OFFSET('Sanitation Data'!$F$30,0,10*ROW('Sanitation Data'!F159))="","",OFFSET('Sanitation Data'!$F$30,0,10*ROW('Sanitation Data'!F159)))</f>
        <v/>
      </c>
      <c r="CX165" s="297" t="str">
        <f ca="true">+IF(OFFSET('Sanitation Data'!$F$31,0,10*ROW('Sanitation Data'!F159))="","",OFFSET('Sanitation Data'!$F$31,0,10*ROW('Sanitation Data'!F159)))</f>
        <v/>
      </c>
      <c r="CY165" s="297" t="str">
        <f ca="true">+IF(OFFSET('Sanitation Data'!$F$32,0,10*ROW('Sanitation Data'!F159))="","",OFFSET('Sanitation Data'!$F$32,0,10*ROW('Sanitation Data'!F159)))</f>
        <v/>
      </c>
      <c r="CZ165" s="297" t="str">
        <f ca="true">+IF(OFFSET('Sanitation Data'!$G$28,0,10*ROW('Sanitation Data'!G159))="","",OFFSET('Sanitation Data'!$G$28,0,10*ROW('Sanitation Data'!G159)))</f>
        <v/>
      </c>
      <c r="DA165" s="297" t="str">
        <f ca="true">+IF(OFFSET('Sanitation Data'!$G$29,0,10*ROW('Sanitation Data'!G159))="","",OFFSET('Sanitation Data'!$G$29,0,10*ROW('Sanitation Data'!G159)))</f>
        <v/>
      </c>
      <c r="DB165" s="297" t="str">
        <f ca="true">+IF(OFFSET('Sanitation Data'!$G$30,0,10*ROW('Sanitation Data'!G159))="","",OFFSET('Sanitation Data'!$G$30,0,10*ROW('Sanitation Data'!G159)))</f>
        <v/>
      </c>
      <c r="DC165" s="297" t="str">
        <f ca="true">+IF(OFFSET('Sanitation Data'!$G$31,0,10*ROW('Sanitation Data'!G159))="","",OFFSET('Sanitation Data'!$G$31,0,10*ROW('Sanitation Data'!G159)))</f>
        <v/>
      </c>
      <c r="DD165" s="297" t="str">
        <f ca="true">+IF(OFFSET('Sanitation Data'!$G$32,0,10*ROW('Sanitation Data'!G159))="","",OFFSET('Sanitation Data'!$G$32,0,10*ROW('Sanitation Data'!G159)))</f>
        <v/>
      </c>
      <c r="DE165" s="297" t="str">
        <f ca="true">+IF(OFFSET('Sanitation Data'!$H$28,0,10*ROW('Sanitation Data'!H159))="","",OFFSET('Sanitation Data'!$H$28,0,10*ROW('Sanitation Data'!H159)))</f>
        <v/>
      </c>
      <c r="DF165" s="297" t="str">
        <f ca="true">+IF(OFFSET('Sanitation Data'!$H$29,0,10*ROW('Sanitation Data'!H159))="","",OFFSET('Sanitation Data'!$H$29,0,10*ROW('Sanitation Data'!H159)))</f>
        <v/>
      </c>
      <c r="DG165" s="297" t="str">
        <f ca="true">+IF(OFFSET('Sanitation Data'!$H$30,0,10*ROW('Sanitation Data'!H159))="","",OFFSET('Sanitation Data'!$H$30,0,10*ROW('Sanitation Data'!H159)))</f>
        <v/>
      </c>
      <c r="DH165" s="297" t="str">
        <f ca="true">+IF(OFFSET('Sanitation Data'!$H$31,0,10*ROW('Sanitation Data'!H159))="","",OFFSET('Sanitation Data'!$H$31,0,10*ROW('Sanitation Data'!H159)))</f>
        <v/>
      </c>
      <c r="DI165" s="297" t="str">
        <f ca="true">+IF(OFFSET('Sanitation Data'!$H$32,0,10*ROW('Sanitation Data'!H159))="","",OFFSET('Sanitation Data'!$H$32,0,10*ROW('Sanitation Data'!H159)))</f>
        <v/>
      </c>
      <c r="DJ165" s="297" t="str">
        <f ca="true">+IF(OFFSET('Sanitation Data'!$I$28,0,10*ROW('Sanitation Data'!I159))="","",OFFSET('Sanitation Data'!$I$28,0,10*ROW('Sanitation Data'!I159)))</f>
        <v/>
      </c>
      <c r="DK165" s="297" t="str">
        <f ca="true">+IF(OFFSET('Sanitation Data'!$I$29,0,10*ROW('Sanitation Data'!I159))="","",OFFSET('Sanitation Data'!$I$29,0,10*ROW('Sanitation Data'!I159)))</f>
        <v/>
      </c>
      <c r="DL165" s="297" t="str">
        <f ca="true">+IF(OFFSET('Sanitation Data'!$I$30,0,10*ROW('Sanitation Data'!I159))="","",OFFSET('Sanitation Data'!$I$30,0,10*ROW('Sanitation Data'!I159)))</f>
        <v/>
      </c>
      <c r="DM165" s="297" t="str">
        <f ca="true">+IF(OFFSET('Sanitation Data'!$I$31,0,10*ROW('Sanitation Data'!I159))="","",OFFSET('Sanitation Data'!$I$31,0,10*ROW('Sanitation Data'!I159)))</f>
        <v/>
      </c>
      <c r="DN165" s="297" t="str">
        <f ca="true">+IF(OFFSET('Sanitation Data'!$I$32,0,10*ROW('Sanitation Data'!I159))="","",OFFSET('Sanitation Data'!$I$32,0,10*ROW('Sanitation Data'!I159)))</f>
        <v/>
      </c>
      <c r="DO165" s="297" t="str">
        <f ca="true">+IF(OFFSET('Hygiene Data'!$D$11,0,10*ROW('Hygiene Data'!D159))="","",OFFSET('Hygiene Data'!$D$11,0,10*ROW('Hygiene Data'!D159)))</f>
        <v/>
      </c>
      <c r="DP165" s="297" t="str">
        <f ca="true">+IF(OFFSET('Hygiene Data'!$D$12,0,10*ROW('Hygiene Data'!D159))="","",OFFSET('Hygiene Data'!$D$12,0,10*ROW('Hygiene Data'!D159)))</f>
        <v/>
      </c>
      <c r="DQ165" s="297" t="str">
        <f ca="true">+IF(OFFSET('Hygiene Data'!$D$13,0,10*ROW('Hygiene Data'!D159))="","",OFFSET('Hygiene Data'!$D$13,0,10*ROW('Hygiene Data'!D159)))</f>
        <v/>
      </c>
      <c r="DR165" s="297" t="str">
        <f ca="true">+IF(OFFSET('Hygiene Data'!$E$11,0,10*ROW('Hygiene Data'!E159))="","",OFFSET('Hygiene Data'!$E$11,0,10*ROW('Hygiene Data'!E159)))</f>
        <v/>
      </c>
      <c r="DS165" s="297" t="str">
        <f ca="true">+IF(OFFSET('Hygiene Data'!$E$12,0,10*ROW('Hygiene Data'!E159))="","",OFFSET('Hygiene Data'!$E$12,0,10*ROW('Hygiene Data'!E159)))</f>
        <v/>
      </c>
      <c r="DT165" s="297" t="str">
        <f ca="true">+IF(OFFSET('Hygiene Data'!$E$13,0,10*ROW('Hygiene Data'!E159))="","",OFFSET('Hygiene Data'!$E$13,0,10*ROW('Hygiene Data'!E159)))</f>
        <v/>
      </c>
      <c r="DU165" s="297" t="str">
        <f ca="true">+IF(OFFSET('Hygiene Data'!$F$11,0,10*ROW('Hygiene Data'!F159))="","",OFFSET('Hygiene Data'!$F$11,0,10*ROW('Hygiene Data'!F159)))</f>
        <v/>
      </c>
      <c r="DV165" s="297" t="str">
        <f ca="true">+IF(OFFSET('Hygiene Data'!$F$12,0,10*ROW('Hygiene Data'!F159))="","",OFFSET('Hygiene Data'!$F$12,0,10*ROW('Hygiene Data'!F159)))</f>
        <v/>
      </c>
      <c r="DW165" s="297" t="str">
        <f ca="true">+IF(OFFSET('Hygiene Data'!$F$13,0,10*ROW('Hygiene Data'!F159))="","",OFFSET('Hygiene Data'!$F$13,0,10*ROW('Hygiene Data'!F159)))</f>
        <v/>
      </c>
      <c r="DX165" s="297" t="str">
        <f ca="true">+IF(OFFSET('Hygiene Data'!$G$11,0,10*ROW('Hygiene Data'!G159))="","",OFFSET('Hygiene Data'!$G$11,0,10*ROW('Hygiene Data'!G159)))</f>
        <v/>
      </c>
      <c r="DY165" s="297" t="str">
        <f ca="true">+IF(OFFSET('Hygiene Data'!$G$12,0,10*ROW('Hygiene Data'!G159))="","",OFFSET('Hygiene Data'!$G$12,0,10*ROW('Hygiene Data'!G159)))</f>
        <v/>
      </c>
      <c r="DZ165" s="297" t="str">
        <f ca="true">+IF(OFFSET('Hygiene Data'!$G$13,0,10*ROW('Hygiene Data'!G159))="","",OFFSET('Hygiene Data'!$G$13,0,10*ROW('Hygiene Data'!G159)))</f>
        <v/>
      </c>
      <c r="EA165" s="297" t="str">
        <f ca="true">+IF(OFFSET('Hygiene Data'!$H$11,0,10*ROW('Hygiene Data'!H159))="","",OFFSET('Hygiene Data'!$H$11,0,10*ROW('Hygiene Data'!H159)))</f>
        <v/>
      </c>
      <c r="EB165" s="297" t="str">
        <f ca="true">+IF(OFFSET('Hygiene Data'!$H$12,0,10*ROW('Hygiene Data'!H159))="","",OFFSET('Hygiene Data'!$H$12,0,10*ROW('Hygiene Data'!H159)))</f>
        <v/>
      </c>
      <c r="EC165" s="297" t="str">
        <f ca="true">+IF(OFFSET('Hygiene Data'!$H$13,0,10*ROW('Hygiene Data'!H159))="","",OFFSET('Hygiene Data'!$H$13,0,10*ROW('Hygiene Data'!H159)))</f>
        <v/>
      </c>
      <c r="ED165" s="297" t="str">
        <f ca="true">+IF(OFFSET('Hygiene Data'!$I$11,0,10*ROW('Hygiene Data'!I159))="","",OFFSET('Hygiene Data'!$I$11,0,10*ROW('Hygiene Data'!I159)))</f>
        <v/>
      </c>
      <c r="EE165" s="297" t="str">
        <f ca="true">+IF(OFFSET('Hygiene Data'!$I$12,0,10*ROW('Hygiene Data'!I159))="","",OFFSET('Hygiene Data'!$I$12,0,10*ROW('Hygiene Data'!I159)))</f>
        <v/>
      </c>
      <c r="EF165" s="29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7"/>
      <c r="BS166" s="297" t="str">
        <f ca="true">+IF(OFFSET('Water Data'!$D$27,0,10*ROW('Water Data'!D160))="","",OFFSET('Water Data'!$D$27,0,10*ROW('Water Data'!D160)))</f>
        <v/>
      </c>
      <c r="BT166" s="297" t="str">
        <f ca="true">+IF(OFFSET('Water Data'!$D$28,0,10*ROW('Water Data'!D160))="","",OFFSET('Water Data'!$D$28,0,10*ROW('Water Data'!D160)))</f>
        <v/>
      </c>
      <c r="BU166" s="297" t="str">
        <f ca="true">+IF(OFFSET('Water Data'!$D$29,0,10*ROW('Water Data'!D160))="","",OFFSET('Water Data'!$D$29,0,10*ROW('Water Data'!D160)))</f>
        <v/>
      </c>
      <c r="BV166" s="297" t="str">
        <f ca="true">+IF(OFFSET('Water Data'!$E$27,0,10*ROW('Water Data'!E160))="","",OFFSET('Water Data'!$E$27,0,10*ROW('Water Data'!E160)))</f>
        <v/>
      </c>
      <c r="BW166" s="297" t="str">
        <f ca="true">+IF(OFFSET('Water Data'!$E$28,0,10*ROW('Water Data'!E160))="","",OFFSET('Water Data'!$E$28,0,10*ROW('Water Data'!E160)))</f>
        <v/>
      </c>
      <c r="BX166" s="297" t="str">
        <f ca="true">+IF(OFFSET('Water Data'!$E$29,0,10*ROW('Water Data'!E160))="","",OFFSET('Water Data'!$E$29,0,10*ROW('Water Data'!E160)))</f>
        <v/>
      </c>
      <c r="BY166" s="297" t="str">
        <f ca="true">+IF(OFFSET('Water Data'!$F$27,0,10*ROW('Water Data'!F160))="","",OFFSET('Water Data'!$F$27,0,10*ROW('Water Data'!F160)))</f>
        <v/>
      </c>
      <c r="BZ166" s="297" t="str">
        <f ca="true">+IF(OFFSET('Water Data'!$F$28,0,10*ROW('Water Data'!F160))="","",OFFSET('Water Data'!$F$28,0,10*ROW('Water Data'!F160)))</f>
        <v/>
      </c>
      <c r="CA166" s="297" t="str">
        <f ca="true">+IF(OFFSET('Water Data'!$F$29,0,10*ROW('Water Data'!F160))="","",OFFSET('Water Data'!$F$29,0,10*ROW('Water Data'!F160)))</f>
        <v/>
      </c>
      <c r="CB166" s="297" t="str">
        <f ca="true">+IF(OFFSET('Water Data'!$G$27,0,10*ROW('Water Data'!G160))="","",OFFSET('Water Data'!$G$27,0,10*ROW('Water Data'!G160)))</f>
        <v/>
      </c>
      <c r="CC166" s="297" t="str">
        <f ca="true">+IF(OFFSET('Water Data'!$G$28,0,10*ROW('Water Data'!G160))="","",OFFSET('Water Data'!$G$28,0,10*ROW('Water Data'!G160)))</f>
        <v/>
      </c>
      <c r="CD166" s="297" t="str">
        <f ca="true">+IF(OFFSET('Water Data'!$G$29,0,10*ROW('Water Data'!G160))="","",OFFSET('Water Data'!$G$29,0,10*ROW('Water Data'!G160)))</f>
        <v/>
      </c>
      <c r="CE166" s="297" t="str">
        <f ca="true">+IF(OFFSET('Water Data'!$H$27,0,10*ROW('Water Data'!H160))="","",OFFSET('Water Data'!$H$27,0,10*ROW('Water Data'!H160)))</f>
        <v/>
      </c>
      <c r="CF166" s="297" t="str">
        <f ca="true">+IF(OFFSET('Water Data'!$H$28,0,10*ROW('Water Data'!H160))="","",OFFSET('Water Data'!$H$28,0,10*ROW('Water Data'!H160)))</f>
        <v/>
      </c>
      <c r="CG166" s="297" t="str">
        <f ca="true">+IF(OFFSET('Water Data'!$H$29,0,10*ROW('Water Data'!H160))="","",OFFSET('Water Data'!$H$29,0,10*ROW('Water Data'!H160)))</f>
        <v/>
      </c>
      <c r="CH166" s="297" t="str">
        <f ca="true">+IF(OFFSET('Water Data'!$I$27,0,10*ROW('Water Data'!I160))="","",OFFSET('Water Data'!$I$27,0,10*ROW('Water Data'!I160)))</f>
        <v/>
      </c>
      <c r="CI166" s="297" t="str">
        <f ca="true">+IF(OFFSET('Water Data'!$I$28,0,10*ROW('Water Data'!I160))="","",OFFSET('Water Data'!$I$28,0,10*ROW('Water Data'!I160)))</f>
        <v/>
      </c>
      <c r="CJ166" s="297" t="str">
        <f ca="true">+IF(OFFSET('Water Data'!$I$29,0,10*ROW('Water Data'!I160))="","",OFFSET('Water Data'!$I$29,0,10*ROW('Water Data'!I160)))</f>
        <v/>
      </c>
      <c r="CK166" s="297" t="str">
        <f ca="true">+IF(OFFSET('Sanitation Data'!$D$28,0,10*ROW('Sanitation Data'!D160))="","",OFFSET('Sanitation Data'!$D$28,0,10*ROW('Sanitation Data'!D160)))</f>
        <v/>
      </c>
      <c r="CL166" s="297" t="str">
        <f ca="true">+IF(OFFSET('Sanitation Data'!$D$29,0,10*ROW('Sanitation Data'!D160))="","",OFFSET('Sanitation Data'!$D$29,0,10*ROW('Sanitation Data'!D160)))</f>
        <v/>
      </c>
      <c r="CM166" s="297" t="str">
        <f ca="true">+IF(OFFSET('Sanitation Data'!$D$30,0,10*ROW('Sanitation Data'!D160))="","",OFFSET('Sanitation Data'!$D$30,0,10*ROW('Sanitation Data'!D160)))</f>
        <v/>
      </c>
      <c r="CN166" s="297" t="str">
        <f ca="true">+IF(OFFSET('Sanitation Data'!$D$31,0,10*ROW('Sanitation Data'!D160))="","",OFFSET('Sanitation Data'!$D$31,0,10*ROW('Sanitation Data'!D160)))</f>
        <v/>
      </c>
      <c r="CO166" s="297" t="str">
        <f ca="true">+IF(OFFSET('Sanitation Data'!$D$32,0,10*ROW('Sanitation Data'!D160))="","",OFFSET('Sanitation Data'!$D$32,0,10*ROW('Sanitation Data'!D160)))</f>
        <v/>
      </c>
      <c r="CP166" s="297" t="str">
        <f ca="true">+IF(OFFSET('Sanitation Data'!$E$28,0,10*ROW('Sanitation Data'!E160))="","",OFFSET('Sanitation Data'!$E$28,0,10*ROW('Sanitation Data'!E160)))</f>
        <v/>
      </c>
      <c r="CQ166" s="297" t="str">
        <f ca="true">+IF(OFFSET('Sanitation Data'!$E$29,0,10*ROW('Sanitation Data'!E160))="","",OFFSET('Sanitation Data'!$E$29,0,10*ROW('Sanitation Data'!E160)))</f>
        <v/>
      </c>
      <c r="CR166" s="297" t="str">
        <f ca="true">+IF(OFFSET('Sanitation Data'!$E$30,0,10*ROW('Sanitation Data'!E160))="","",OFFSET('Sanitation Data'!$E$30,0,10*ROW('Sanitation Data'!E160)))</f>
        <v/>
      </c>
      <c r="CS166" s="297" t="str">
        <f ca="true">+IF(OFFSET('Sanitation Data'!$E$31,0,10*ROW('Sanitation Data'!E160))="","",OFFSET('Sanitation Data'!$E$31,0,10*ROW('Sanitation Data'!E160)))</f>
        <v/>
      </c>
      <c r="CT166" s="297" t="str">
        <f ca="true">+IF(OFFSET('Sanitation Data'!$E$32,0,10*ROW('Sanitation Data'!E160))="","",OFFSET('Sanitation Data'!$E$32,0,10*ROW('Sanitation Data'!E160)))</f>
        <v/>
      </c>
      <c r="CU166" s="297" t="str">
        <f ca="true">+IF(OFFSET('Sanitation Data'!$F$28,0,10*ROW('Sanitation Data'!F160))="","",OFFSET('Sanitation Data'!$F$28,0,10*ROW('Sanitation Data'!F160)))</f>
        <v/>
      </c>
      <c r="CV166" s="297" t="str">
        <f ca="true">+IF(OFFSET('Sanitation Data'!$F$29,0,10*ROW('Sanitation Data'!F160))="","",OFFSET('Sanitation Data'!$F$29,0,10*ROW('Sanitation Data'!F160)))</f>
        <v/>
      </c>
      <c r="CW166" s="297" t="str">
        <f ca="true">+IF(OFFSET('Sanitation Data'!$F$30,0,10*ROW('Sanitation Data'!F160))="","",OFFSET('Sanitation Data'!$F$30,0,10*ROW('Sanitation Data'!F160)))</f>
        <v/>
      </c>
      <c r="CX166" s="297" t="str">
        <f ca="true">+IF(OFFSET('Sanitation Data'!$F$31,0,10*ROW('Sanitation Data'!F160))="","",OFFSET('Sanitation Data'!$F$31,0,10*ROW('Sanitation Data'!F160)))</f>
        <v/>
      </c>
      <c r="CY166" s="297" t="str">
        <f ca="true">+IF(OFFSET('Sanitation Data'!$F$32,0,10*ROW('Sanitation Data'!F160))="","",OFFSET('Sanitation Data'!$F$32,0,10*ROW('Sanitation Data'!F160)))</f>
        <v/>
      </c>
      <c r="CZ166" s="297" t="str">
        <f ca="true">+IF(OFFSET('Sanitation Data'!$G$28,0,10*ROW('Sanitation Data'!G160))="","",OFFSET('Sanitation Data'!$G$28,0,10*ROW('Sanitation Data'!G160)))</f>
        <v/>
      </c>
      <c r="DA166" s="297" t="str">
        <f ca="true">+IF(OFFSET('Sanitation Data'!$G$29,0,10*ROW('Sanitation Data'!G160))="","",OFFSET('Sanitation Data'!$G$29,0,10*ROW('Sanitation Data'!G160)))</f>
        <v/>
      </c>
      <c r="DB166" s="297" t="str">
        <f ca="true">+IF(OFFSET('Sanitation Data'!$G$30,0,10*ROW('Sanitation Data'!G160))="","",OFFSET('Sanitation Data'!$G$30,0,10*ROW('Sanitation Data'!G160)))</f>
        <v/>
      </c>
      <c r="DC166" s="297" t="str">
        <f ca="true">+IF(OFFSET('Sanitation Data'!$G$31,0,10*ROW('Sanitation Data'!G160))="","",OFFSET('Sanitation Data'!$G$31,0,10*ROW('Sanitation Data'!G160)))</f>
        <v/>
      </c>
      <c r="DD166" s="297" t="str">
        <f ca="true">+IF(OFFSET('Sanitation Data'!$G$32,0,10*ROW('Sanitation Data'!G160))="","",OFFSET('Sanitation Data'!$G$32,0,10*ROW('Sanitation Data'!G160)))</f>
        <v/>
      </c>
      <c r="DE166" s="297" t="str">
        <f ca="true">+IF(OFFSET('Sanitation Data'!$H$28,0,10*ROW('Sanitation Data'!H160))="","",OFFSET('Sanitation Data'!$H$28,0,10*ROW('Sanitation Data'!H160)))</f>
        <v/>
      </c>
      <c r="DF166" s="297" t="str">
        <f ca="true">+IF(OFFSET('Sanitation Data'!$H$29,0,10*ROW('Sanitation Data'!H160))="","",OFFSET('Sanitation Data'!$H$29,0,10*ROW('Sanitation Data'!H160)))</f>
        <v/>
      </c>
      <c r="DG166" s="297" t="str">
        <f ca="true">+IF(OFFSET('Sanitation Data'!$H$30,0,10*ROW('Sanitation Data'!H160))="","",OFFSET('Sanitation Data'!$H$30,0,10*ROW('Sanitation Data'!H160)))</f>
        <v/>
      </c>
      <c r="DH166" s="297" t="str">
        <f ca="true">+IF(OFFSET('Sanitation Data'!$H$31,0,10*ROW('Sanitation Data'!H160))="","",OFFSET('Sanitation Data'!$H$31,0,10*ROW('Sanitation Data'!H160)))</f>
        <v/>
      </c>
      <c r="DI166" s="297" t="str">
        <f ca="true">+IF(OFFSET('Sanitation Data'!$H$32,0,10*ROW('Sanitation Data'!H160))="","",OFFSET('Sanitation Data'!$H$32,0,10*ROW('Sanitation Data'!H160)))</f>
        <v/>
      </c>
      <c r="DJ166" s="297" t="str">
        <f ca="true">+IF(OFFSET('Sanitation Data'!$I$28,0,10*ROW('Sanitation Data'!I160))="","",OFFSET('Sanitation Data'!$I$28,0,10*ROW('Sanitation Data'!I160)))</f>
        <v/>
      </c>
      <c r="DK166" s="297" t="str">
        <f ca="true">+IF(OFFSET('Sanitation Data'!$I$29,0,10*ROW('Sanitation Data'!I160))="","",OFFSET('Sanitation Data'!$I$29,0,10*ROW('Sanitation Data'!I160)))</f>
        <v/>
      </c>
      <c r="DL166" s="297" t="str">
        <f ca="true">+IF(OFFSET('Sanitation Data'!$I$30,0,10*ROW('Sanitation Data'!I160))="","",OFFSET('Sanitation Data'!$I$30,0,10*ROW('Sanitation Data'!I160)))</f>
        <v/>
      </c>
      <c r="DM166" s="297" t="str">
        <f ca="true">+IF(OFFSET('Sanitation Data'!$I$31,0,10*ROW('Sanitation Data'!I160))="","",OFFSET('Sanitation Data'!$I$31,0,10*ROW('Sanitation Data'!I160)))</f>
        <v/>
      </c>
      <c r="DN166" s="297" t="str">
        <f ca="true">+IF(OFFSET('Sanitation Data'!$I$32,0,10*ROW('Sanitation Data'!I160))="","",OFFSET('Sanitation Data'!$I$32,0,10*ROW('Sanitation Data'!I160)))</f>
        <v/>
      </c>
      <c r="DO166" s="297" t="str">
        <f ca="true">+IF(OFFSET('Hygiene Data'!$D$11,0,10*ROW('Hygiene Data'!D160))="","",OFFSET('Hygiene Data'!$D$11,0,10*ROW('Hygiene Data'!D160)))</f>
        <v/>
      </c>
      <c r="DP166" s="297" t="str">
        <f ca="true">+IF(OFFSET('Hygiene Data'!$D$12,0,10*ROW('Hygiene Data'!D160))="","",OFFSET('Hygiene Data'!$D$12,0,10*ROW('Hygiene Data'!D160)))</f>
        <v/>
      </c>
      <c r="DQ166" s="297" t="str">
        <f ca="true">+IF(OFFSET('Hygiene Data'!$D$13,0,10*ROW('Hygiene Data'!D160))="","",OFFSET('Hygiene Data'!$D$13,0,10*ROW('Hygiene Data'!D160)))</f>
        <v/>
      </c>
      <c r="DR166" s="297" t="str">
        <f ca="true">+IF(OFFSET('Hygiene Data'!$E$11,0,10*ROW('Hygiene Data'!E160))="","",OFFSET('Hygiene Data'!$E$11,0,10*ROW('Hygiene Data'!E160)))</f>
        <v/>
      </c>
      <c r="DS166" s="297" t="str">
        <f ca="true">+IF(OFFSET('Hygiene Data'!$E$12,0,10*ROW('Hygiene Data'!E160))="","",OFFSET('Hygiene Data'!$E$12,0,10*ROW('Hygiene Data'!E160)))</f>
        <v/>
      </c>
      <c r="DT166" s="297" t="str">
        <f ca="true">+IF(OFFSET('Hygiene Data'!$E$13,0,10*ROW('Hygiene Data'!E160))="","",OFFSET('Hygiene Data'!$E$13,0,10*ROW('Hygiene Data'!E160)))</f>
        <v/>
      </c>
      <c r="DU166" s="297" t="str">
        <f ca="true">+IF(OFFSET('Hygiene Data'!$F$11,0,10*ROW('Hygiene Data'!F160))="","",OFFSET('Hygiene Data'!$F$11,0,10*ROW('Hygiene Data'!F160)))</f>
        <v/>
      </c>
      <c r="DV166" s="297" t="str">
        <f ca="true">+IF(OFFSET('Hygiene Data'!$F$12,0,10*ROW('Hygiene Data'!F160))="","",OFFSET('Hygiene Data'!$F$12,0,10*ROW('Hygiene Data'!F160)))</f>
        <v/>
      </c>
      <c r="DW166" s="297" t="str">
        <f ca="true">+IF(OFFSET('Hygiene Data'!$F$13,0,10*ROW('Hygiene Data'!F160))="","",OFFSET('Hygiene Data'!$F$13,0,10*ROW('Hygiene Data'!F160)))</f>
        <v/>
      </c>
      <c r="DX166" s="297" t="str">
        <f ca="true">+IF(OFFSET('Hygiene Data'!$G$11,0,10*ROW('Hygiene Data'!G160))="","",OFFSET('Hygiene Data'!$G$11,0,10*ROW('Hygiene Data'!G160)))</f>
        <v/>
      </c>
      <c r="DY166" s="297" t="str">
        <f ca="true">+IF(OFFSET('Hygiene Data'!$G$12,0,10*ROW('Hygiene Data'!G160))="","",OFFSET('Hygiene Data'!$G$12,0,10*ROW('Hygiene Data'!G160)))</f>
        <v/>
      </c>
      <c r="DZ166" s="297" t="str">
        <f ca="true">+IF(OFFSET('Hygiene Data'!$G$13,0,10*ROW('Hygiene Data'!G160))="","",OFFSET('Hygiene Data'!$G$13,0,10*ROW('Hygiene Data'!G160)))</f>
        <v/>
      </c>
      <c r="EA166" s="297" t="str">
        <f ca="true">+IF(OFFSET('Hygiene Data'!$H$11,0,10*ROW('Hygiene Data'!H160))="","",OFFSET('Hygiene Data'!$H$11,0,10*ROW('Hygiene Data'!H160)))</f>
        <v/>
      </c>
      <c r="EB166" s="297" t="str">
        <f ca="true">+IF(OFFSET('Hygiene Data'!$H$12,0,10*ROW('Hygiene Data'!H160))="","",OFFSET('Hygiene Data'!$H$12,0,10*ROW('Hygiene Data'!H160)))</f>
        <v/>
      </c>
      <c r="EC166" s="297" t="str">
        <f ca="true">+IF(OFFSET('Hygiene Data'!$H$13,0,10*ROW('Hygiene Data'!H160))="","",OFFSET('Hygiene Data'!$H$13,0,10*ROW('Hygiene Data'!H160)))</f>
        <v/>
      </c>
      <c r="ED166" s="297" t="str">
        <f ca="true">+IF(OFFSET('Hygiene Data'!$I$11,0,10*ROW('Hygiene Data'!I160))="","",OFFSET('Hygiene Data'!$I$11,0,10*ROW('Hygiene Data'!I160)))</f>
        <v/>
      </c>
      <c r="EE166" s="297" t="str">
        <f ca="true">+IF(OFFSET('Hygiene Data'!$I$12,0,10*ROW('Hygiene Data'!I160))="","",OFFSET('Hygiene Data'!$I$12,0,10*ROW('Hygiene Data'!I160)))</f>
        <v/>
      </c>
      <c r="EF166" s="29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7"/>
      <c r="BS167" s="297" t="str">
        <f ca="true">+IF(OFFSET('Water Data'!$D$27,0,10*ROW('Water Data'!D161))="","",OFFSET('Water Data'!$D$27,0,10*ROW('Water Data'!D161)))</f>
        <v/>
      </c>
      <c r="BT167" s="297" t="str">
        <f ca="true">+IF(OFFSET('Water Data'!$D$28,0,10*ROW('Water Data'!D161))="","",OFFSET('Water Data'!$D$28,0,10*ROW('Water Data'!D161)))</f>
        <v/>
      </c>
      <c r="BU167" s="297" t="str">
        <f ca="true">+IF(OFFSET('Water Data'!$D$29,0,10*ROW('Water Data'!D161))="","",OFFSET('Water Data'!$D$29,0,10*ROW('Water Data'!D161)))</f>
        <v/>
      </c>
      <c r="BV167" s="297" t="str">
        <f ca="true">+IF(OFFSET('Water Data'!$E$27,0,10*ROW('Water Data'!E161))="","",OFFSET('Water Data'!$E$27,0,10*ROW('Water Data'!E161)))</f>
        <v/>
      </c>
      <c r="BW167" s="297" t="str">
        <f ca="true">+IF(OFFSET('Water Data'!$E$28,0,10*ROW('Water Data'!E161))="","",OFFSET('Water Data'!$E$28,0,10*ROW('Water Data'!E161)))</f>
        <v/>
      </c>
      <c r="BX167" s="297" t="str">
        <f ca="true">+IF(OFFSET('Water Data'!$E$29,0,10*ROW('Water Data'!E161))="","",OFFSET('Water Data'!$E$29,0,10*ROW('Water Data'!E161)))</f>
        <v/>
      </c>
      <c r="BY167" s="297" t="str">
        <f ca="true">+IF(OFFSET('Water Data'!$F$27,0,10*ROW('Water Data'!F161))="","",OFFSET('Water Data'!$F$27,0,10*ROW('Water Data'!F161)))</f>
        <v/>
      </c>
      <c r="BZ167" s="297" t="str">
        <f ca="true">+IF(OFFSET('Water Data'!$F$28,0,10*ROW('Water Data'!F161))="","",OFFSET('Water Data'!$F$28,0,10*ROW('Water Data'!F161)))</f>
        <v/>
      </c>
      <c r="CA167" s="297" t="str">
        <f ca="true">+IF(OFFSET('Water Data'!$F$29,0,10*ROW('Water Data'!F161))="","",OFFSET('Water Data'!$F$29,0,10*ROW('Water Data'!F161)))</f>
        <v/>
      </c>
      <c r="CB167" s="297" t="str">
        <f ca="true">+IF(OFFSET('Water Data'!$G$27,0,10*ROW('Water Data'!G161))="","",OFFSET('Water Data'!$G$27,0,10*ROW('Water Data'!G161)))</f>
        <v/>
      </c>
      <c r="CC167" s="297" t="str">
        <f ca="true">+IF(OFFSET('Water Data'!$G$28,0,10*ROW('Water Data'!G161))="","",OFFSET('Water Data'!$G$28,0,10*ROW('Water Data'!G161)))</f>
        <v/>
      </c>
      <c r="CD167" s="297" t="str">
        <f ca="true">+IF(OFFSET('Water Data'!$G$29,0,10*ROW('Water Data'!G161))="","",OFFSET('Water Data'!$G$29,0,10*ROW('Water Data'!G161)))</f>
        <v/>
      </c>
      <c r="CE167" s="297" t="str">
        <f ca="true">+IF(OFFSET('Water Data'!$H$27,0,10*ROW('Water Data'!H161))="","",OFFSET('Water Data'!$H$27,0,10*ROW('Water Data'!H161)))</f>
        <v/>
      </c>
      <c r="CF167" s="297" t="str">
        <f ca="true">+IF(OFFSET('Water Data'!$H$28,0,10*ROW('Water Data'!H161))="","",OFFSET('Water Data'!$H$28,0,10*ROW('Water Data'!H161)))</f>
        <v/>
      </c>
      <c r="CG167" s="297" t="str">
        <f ca="true">+IF(OFFSET('Water Data'!$H$29,0,10*ROW('Water Data'!H161))="","",OFFSET('Water Data'!$H$29,0,10*ROW('Water Data'!H161)))</f>
        <v/>
      </c>
      <c r="CH167" s="297" t="str">
        <f ca="true">+IF(OFFSET('Water Data'!$I$27,0,10*ROW('Water Data'!I161))="","",OFFSET('Water Data'!$I$27,0,10*ROW('Water Data'!I161)))</f>
        <v/>
      </c>
      <c r="CI167" s="297" t="str">
        <f ca="true">+IF(OFFSET('Water Data'!$I$28,0,10*ROW('Water Data'!I161))="","",OFFSET('Water Data'!$I$28,0,10*ROW('Water Data'!I161)))</f>
        <v/>
      </c>
      <c r="CJ167" s="297" t="str">
        <f ca="true">+IF(OFFSET('Water Data'!$I$29,0,10*ROW('Water Data'!I161))="","",OFFSET('Water Data'!$I$29,0,10*ROW('Water Data'!I161)))</f>
        <v/>
      </c>
      <c r="CK167" s="297" t="str">
        <f ca="true">+IF(OFFSET('Sanitation Data'!$D$28,0,10*ROW('Sanitation Data'!D161))="","",OFFSET('Sanitation Data'!$D$28,0,10*ROW('Sanitation Data'!D161)))</f>
        <v/>
      </c>
      <c r="CL167" s="297" t="str">
        <f ca="true">+IF(OFFSET('Sanitation Data'!$D$29,0,10*ROW('Sanitation Data'!D161))="","",OFFSET('Sanitation Data'!$D$29,0,10*ROW('Sanitation Data'!D161)))</f>
        <v/>
      </c>
      <c r="CM167" s="297" t="str">
        <f ca="true">+IF(OFFSET('Sanitation Data'!$D$30,0,10*ROW('Sanitation Data'!D161))="","",OFFSET('Sanitation Data'!$D$30,0,10*ROW('Sanitation Data'!D161)))</f>
        <v/>
      </c>
      <c r="CN167" s="297" t="str">
        <f ca="true">+IF(OFFSET('Sanitation Data'!$D$31,0,10*ROW('Sanitation Data'!D161))="","",OFFSET('Sanitation Data'!$D$31,0,10*ROW('Sanitation Data'!D161)))</f>
        <v/>
      </c>
      <c r="CO167" s="297" t="str">
        <f ca="true">+IF(OFFSET('Sanitation Data'!$D$32,0,10*ROW('Sanitation Data'!D161))="","",OFFSET('Sanitation Data'!$D$32,0,10*ROW('Sanitation Data'!D161)))</f>
        <v/>
      </c>
      <c r="CP167" s="297" t="str">
        <f ca="true">+IF(OFFSET('Sanitation Data'!$E$28,0,10*ROW('Sanitation Data'!E161))="","",OFFSET('Sanitation Data'!$E$28,0,10*ROW('Sanitation Data'!E161)))</f>
        <v/>
      </c>
      <c r="CQ167" s="297" t="str">
        <f ca="true">+IF(OFFSET('Sanitation Data'!$E$29,0,10*ROW('Sanitation Data'!E161))="","",OFFSET('Sanitation Data'!$E$29,0,10*ROW('Sanitation Data'!E161)))</f>
        <v/>
      </c>
      <c r="CR167" s="297" t="str">
        <f ca="true">+IF(OFFSET('Sanitation Data'!$E$30,0,10*ROW('Sanitation Data'!E161))="","",OFFSET('Sanitation Data'!$E$30,0,10*ROW('Sanitation Data'!E161)))</f>
        <v/>
      </c>
      <c r="CS167" s="297" t="str">
        <f ca="true">+IF(OFFSET('Sanitation Data'!$E$31,0,10*ROW('Sanitation Data'!E161))="","",OFFSET('Sanitation Data'!$E$31,0,10*ROW('Sanitation Data'!E161)))</f>
        <v/>
      </c>
      <c r="CT167" s="297" t="str">
        <f ca="true">+IF(OFFSET('Sanitation Data'!$E$32,0,10*ROW('Sanitation Data'!E161))="","",OFFSET('Sanitation Data'!$E$32,0,10*ROW('Sanitation Data'!E161)))</f>
        <v/>
      </c>
      <c r="CU167" s="297" t="str">
        <f ca="true">+IF(OFFSET('Sanitation Data'!$F$28,0,10*ROW('Sanitation Data'!F161))="","",OFFSET('Sanitation Data'!$F$28,0,10*ROW('Sanitation Data'!F161)))</f>
        <v/>
      </c>
      <c r="CV167" s="297" t="str">
        <f ca="true">+IF(OFFSET('Sanitation Data'!$F$29,0,10*ROW('Sanitation Data'!F161))="","",OFFSET('Sanitation Data'!$F$29,0,10*ROW('Sanitation Data'!F161)))</f>
        <v/>
      </c>
      <c r="CW167" s="297" t="str">
        <f ca="true">+IF(OFFSET('Sanitation Data'!$F$30,0,10*ROW('Sanitation Data'!F161))="","",OFFSET('Sanitation Data'!$F$30,0,10*ROW('Sanitation Data'!F161)))</f>
        <v/>
      </c>
      <c r="CX167" s="297" t="str">
        <f ca="true">+IF(OFFSET('Sanitation Data'!$F$31,0,10*ROW('Sanitation Data'!F161))="","",OFFSET('Sanitation Data'!$F$31,0,10*ROW('Sanitation Data'!F161)))</f>
        <v/>
      </c>
      <c r="CY167" s="297" t="str">
        <f ca="true">+IF(OFFSET('Sanitation Data'!$F$32,0,10*ROW('Sanitation Data'!F161))="","",OFFSET('Sanitation Data'!$F$32,0,10*ROW('Sanitation Data'!F161)))</f>
        <v/>
      </c>
      <c r="CZ167" s="297" t="str">
        <f ca="true">+IF(OFFSET('Sanitation Data'!$G$28,0,10*ROW('Sanitation Data'!G161))="","",OFFSET('Sanitation Data'!$G$28,0,10*ROW('Sanitation Data'!G161)))</f>
        <v/>
      </c>
      <c r="DA167" s="297" t="str">
        <f ca="true">+IF(OFFSET('Sanitation Data'!$G$29,0,10*ROW('Sanitation Data'!G161))="","",OFFSET('Sanitation Data'!$G$29,0,10*ROW('Sanitation Data'!G161)))</f>
        <v/>
      </c>
      <c r="DB167" s="297" t="str">
        <f ca="true">+IF(OFFSET('Sanitation Data'!$G$30,0,10*ROW('Sanitation Data'!G161))="","",OFFSET('Sanitation Data'!$G$30,0,10*ROW('Sanitation Data'!G161)))</f>
        <v/>
      </c>
      <c r="DC167" s="297" t="str">
        <f ca="true">+IF(OFFSET('Sanitation Data'!$G$31,0,10*ROW('Sanitation Data'!G161))="","",OFFSET('Sanitation Data'!$G$31,0,10*ROW('Sanitation Data'!G161)))</f>
        <v/>
      </c>
      <c r="DD167" s="297" t="str">
        <f ca="true">+IF(OFFSET('Sanitation Data'!$G$32,0,10*ROW('Sanitation Data'!G161))="","",OFFSET('Sanitation Data'!$G$32,0,10*ROW('Sanitation Data'!G161)))</f>
        <v/>
      </c>
      <c r="DE167" s="297" t="str">
        <f ca="true">+IF(OFFSET('Sanitation Data'!$H$28,0,10*ROW('Sanitation Data'!H161))="","",OFFSET('Sanitation Data'!$H$28,0,10*ROW('Sanitation Data'!H161)))</f>
        <v/>
      </c>
      <c r="DF167" s="297" t="str">
        <f ca="true">+IF(OFFSET('Sanitation Data'!$H$29,0,10*ROW('Sanitation Data'!H161))="","",OFFSET('Sanitation Data'!$H$29,0,10*ROW('Sanitation Data'!H161)))</f>
        <v/>
      </c>
      <c r="DG167" s="297" t="str">
        <f ca="true">+IF(OFFSET('Sanitation Data'!$H$30,0,10*ROW('Sanitation Data'!H161))="","",OFFSET('Sanitation Data'!$H$30,0,10*ROW('Sanitation Data'!H161)))</f>
        <v/>
      </c>
      <c r="DH167" s="297" t="str">
        <f ca="true">+IF(OFFSET('Sanitation Data'!$H$31,0,10*ROW('Sanitation Data'!H161))="","",OFFSET('Sanitation Data'!$H$31,0,10*ROW('Sanitation Data'!H161)))</f>
        <v/>
      </c>
      <c r="DI167" s="297" t="str">
        <f ca="true">+IF(OFFSET('Sanitation Data'!$H$32,0,10*ROW('Sanitation Data'!H161))="","",OFFSET('Sanitation Data'!$H$32,0,10*ROW('Sanitation Data'!H161)))</f>
        <v/>
      </c>
      <c r="DJ167" s="297" t="str">
        <f ca="true">+IF(OFFSET('Sanitation Data'!$I$28,0,10*ROW('Sanitation Data'!I161))="","",OFFSET('Sanitation Data'!$I$28,0,10*ROW('Sanitation Data'!I161)))</f>
        <v/>
      </c>
      <c r="DK167" s="297" t="str">
        <f ca="true">+IF(OFFSET('Sanitation Data'!$I$29,0,10*ROW('Sanitation Data'!I161))="","",OFFSET('Sanitation Data'!$I$29,0,10*ROW('Sanitation Data'!I161)))</f>
        <v/>
      </c>
      <c r="DL167" s="297" t="str">
        <f ca="true">+IF(OFFSET('Sanitation Data'!$I$30,0,10*ROW('Sanitation Data'!I161))="","",OFFSET('Sanitation Data'!$I$30,0,10*ROW('Sanitation Data'!I161)))</f>
        <v/>
      </c>
      <c r="DM167" s="297" t="str">
        <f ca="true">+IF(OFFSET('Sanitation Data'!$I$31,0,10*ROW('Sanitation Data'!I161))="","",OFFSET('Sanitation Data'!$I$31,0,10*ROW('Sanitation Data'!I161)))</f>
        <v/>
      </c>
      <c r="DN167" s="297" t="str">
        <f ca="true">+IF(OFFSET('Sanitation Data'!$I$32,0,10*ROW('Sanitation Data'!I161))="","",OFFSET('Sanitation Data'!$I$32,0,10*ROW('Sanitation Data'!I161)))</f>
        <v/>
      </c>
      <c r="DO167" s="297" t="str">
        <f ca="true">+IF(OFFSET('Hygiene Data'!$D$11,0,10*ROW('Hygiene Data'!D161))="","",OFFSET('Hygiene Data'!$D$11,0,10*ROW('Hygiene Data'!D161)))</f>
        <v/>
      </c>
      <c r="DP167" s="297" t="str">
        <f ca="true">+IF(OFFSET('Hygiene Data'!$D$12,0,10*ROW('Hygiene Data'!D161))="","",OFFSET('Hygiene Data'!$D$12,0,10*ROW('Hygiene Data'!D161)))</f>
        <v/>
      </c>
      <c r="DQ167" s="297" t="str">
        <f ca="true">+IF(OFFSET('Hygiene Data'!$D$13,0,10*ROW('Hygiene Data'!D161))="","",OFFSET('Hygiene Data'!$D$13,0,10*ROW('Hygiene Data'!D161)))</f>
        <v/>
      </c>
      <c r="DR167" s="297" t="str">
        <f ca="true">+IF(OFFSET('Hygiene Data'!$E$11,0,10*ROW('Hygiene Data'!E161))="","",OFFSET('Hygiene Data'!$E$11,0,10*ROW('Hygiene Data'!E161)))</f>
        <v/>
      </c>
      <c r="DS167" s="297" t="str">
        <f ca="true">+IF(OFFSET('Hygiene Data'!$E$12,0,10*ROW('Hygiene Data'!E161))="","",OFFSET('Hygiene Data'!$E$12,0,10*ROW('Hygiene Data'!E161)))</f>
        <v/>
      </c>
      <c r="DT167" s="297" t="str">
        <f ca="true">+IF(OFFSET('Hygiene Data'!$E$13,0,10*ROW('Hygiene Data'!E161))="","",OFFSET('Hygiene Data'!$E$13,0,10*ROW('Hygiene Data'!E161)))</f>
        <v/>
      </c>
      <c r="DU167" s="297" t="str">
        <f ca="true">+IF(OFFSET('Hygiene Data'!$F$11,0,10*ROW('Hygiene Data'!F161))="","",OFFSET('Hygiene Data'!$F$11,0,10*ROW('Hygiene Data'!F161)))</f>
        <v/>
      </c>
      <c r="DV167" s="297" t="str">
        <f ca="true">+IF(OFFSET('Hygiene Data'!$F$12,0,10*ROW('Hygiene Data'!F161))="","",OFFSET('Hygiene Data'!$F$12,0,10*ROW('Hygiene Data'!F161)))</f>
        <v/>
      </c>
      <c r="DW167" s="297" t="str">
        <f ca="true">+IF(OFFSET('Hygiene Data'!$F$13,0,10*ROW('Hygiene Data'!F161))="","",OFFSET('Hygiene Data'!$F$13,0,10*ROW('Hygiene Data'!F161)))</f>
        <v/>
      </c>
      <c r="DX167" s="297" t="str">
        <f ca="true">+IF(OFFSET('Hygiene Data'!$G$11,0,10*ROW('Hygiene Data'!G161))="","",OFFSET('Hygiene Data'!$G$11,0,10*ROW('Hygiene Data'!G161)))</f>
        <v/>
      </c>
      <c r="DY167" s="297" t="str">
        <f ca="true">+IF(OFFSET('Hygiene Data'!$G$12,0,10*ROW('Hygiene Data'!G161))="","",OFFSET('Hygiene Data'!$G$12,0,10*ROW('Hygiene Data'!G161)))</f>
        <v/>
      </c>
      <c r="DZ167" s="297" t="str">
        <f ca="true">+IF(OFFSET('Hygiene Data'!$G$13,0,10*ROW('Hygiene Data'!G161))="","",OFFSET('Hygiene Data'!$G$13,0,10*ROW('Hygiene Data'!G161)))</f>
        <v/>
      </c>
      <c r="EA167" s="297" t="str">
        <f ca="true">+IF(OFFSET('Hygiene Data'!$H$11,0,10*ROW('Hygiene Data'!H161))="","",OFFSET('Hygiene Data'!$H$11,0,10*ROW('Hygiene Data'!H161)))</f>
        <v/>
      </c>
      <c r="EB167" s="297" t="str">
        <f ca="true">+IF(OFFSET('Hygiene Data'!$H$12,0,10*ROW('Hygiene Data'!H161))="","",OFFSET('Hygiene Data'!$H$12,0,10*ROW('Hygiene Data'!H161)))</f>
        <v/>
      </c>
      <c r="EC167" s="297" t="str">
        <f ca="true">+IF(OFFSET('Hygiene Data'!$H$13,0,10*ROW('Hygiene Data'!H161))="","",OFFSET('Hygiene Data'!$H$13,0,10*ROW('Hygiene Data'!H161)))</f>
        <v/>
      </c>
      <c r="ED167" s="297" t="str">
        <f ca="true">+IF(OFFSET('Hygiene Data'!$I$11,0,10*ROW('Hygiene Data'!I161))="","",OFFSET('Hygiene Data'!$I$11,0,10*ROW('Hygiene Data'!I161)))</f>
        <v/>
      </c>
      <c r="EE167" s="297" t="str">
        <f ca="true">+IF(OFFSET('Hygiene Data'!$I$12,0,10*ROW('Hygiene Data'!I161))="","",OFFSET('Hygiene Data'!$I$12,0,10*ROW('Hygiene Data'!I161)))</f>
        <v/>
      </c>
      <c r="EF167" s="29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7"/>
      <c r="BS168" s="297" t="str">
        <f ca="true">+IF(OFFSET('Water Data'!$D$27,0,10*ROW('Water Data'!D162))="","",OFFSET('Water Data'!$D$27,0,10*ROW('Water Data'!D162)))</f>
        <v/>
      </c>
      <c r="BT168" s="297" t="str">
        <f ca="true">+IF(OFFSET('Water Data'!$D$28,0,10*ROW('Water Data'!D162))="","",OFFSET('Water Data'!$D$28,0,10*ROW('Water Data'!D162)))</f>
        <v/>
      </c>
      <c r="BU168" s="297" t="str">
        <f ca="true">+IF(OFFSET('Water Data'!$D$29,0,10*ROW('Water Data'!D162))="","",OFFSET('Water Data'!$D$29,0,10*ROW('Water Data'!D162)))</f>
        <v/>
      </c>
      <c r="BV168" s="297" t="str">
        <f ca="true">+IF(OFFSET('Water Data'!$E$27,0,10*ROW('Water Data'!E162))="","",OFFSET('Water Data'!$E$27,0,10*ROW('Water Data'!E162)))</f>
        <v/>
      </c>
      <c r="BW168" s="297" t="str">
        <f ca="true">+IF(OFFSET('Water Data'!$E$28,0,10*ROW('Water Data'!E162))="","",OFFSET('Water Data'!$E$28,0,10*ROW('Water Data'!E162)))</f>
        <v/>
      </c>
      <c r="BX168" s="297" t="str">
        <f ca="true">+IF(OFFSET('Water Data'!$E$29,0,10*ROW('Water Data'!E162))="","",OFFSET('Water Data'!$E$29,0,10*ROW('Water Data'!E162)))</f>
        <v/>
      </c>
      <c r="BY168" s="297" t="str">
        <f ca="true">+IF(OFFSET('Water Data'!$F$27,0,10*ROW('Water Data'!F162))="","",OFFSET('Water Data'!$F$27,0,10*ROW('Water Data'!F162)))</f>
        <v/>
      </c>
      <c r="BZ168" s="297" t="str">
        <f ca="true">+IF(OFFSET('Water Data'!$F$28,0,10*ROW('Water Data'!F162))="","",OFFSET('Water Data'!$F$28,0,10*ROW('Water Data'!F162)))</f>
        <v/>
      </c>
      <c r="CA168" s="297" t="str">
        <f ca="true">+IF(OFFSET('Water Data'!$F$29,0,10*ROW('Water Data'!F162))="","",OFFSET('Water Data'!$F$29,0,10*ROW('Water Data'!F162)))</f>
        <v/>
      </c>
      <c r="CB168" s="297" t="str">
        <f ca="true">+IF(OFFSET('Water Data'!$G$27,0,10*ROW('Water Data'!G162))="","",OFFSET('Water Data'!$G$27,0,10*ROW('Water Data'!G162)))</f>
        <v/>
      </c>
      <c r="CC168" s="297" t="str">
        <f ca="true">+IF(OFFSET('Water Data'!$G$28,0,10*ROW('Water Data'!G162))="","",OFFSET('Water Data'!$G$28,0,10*ROW('Water Data'!G162)))</f>
        <v/>
      </c>
      <c r="CD168" s="297" t="str">
        <f ca="true">+IF(OFFSET('Water Data'!$G$29,0,10*ROW('Water Data'!G162))="","",OFFSET('Water Data'!$G$29,0,10*ROW('Water Data'!G162)))</f>
        <v/>
      </c>
      <c r="CE168" s="297" t="str">
        <f ca="true">+IF(OFFSET('Water Data'!$H$27,0,10*ROW('Water Data'!H162))="","",OFFSET('Water Data'!$H$27,0,10*ROW('Water Data'!H162)))</f>
        <v/>
      </c>
      <c r="CF168" s="297" t="str">
        <f ca="true">+IF(OFFSET('Water Data'!$H$28,0,10*ROW('Water Data'!H162))="","",OFFSET('Water Data'!$H$28,0,10*ROW('Water Data'!H162)))</f>
        <v/>
      </c>
      <c r="CG168" s="297" t="str">
        <f ca="true">+IF(OFFSET('Water Data'!$H$29,0,10*ROW('Water Data'!H162))="","",OFFSET('Water Data'!$H$29,0,10*ROW('Water Data'!H162)))</f>
        <v/>
      </c>
      <c r="CH168" s="297" t="str">
        <f ca="true">+IF(OFFSET('Water Data'!$I$27,0,10*ROW('Water Data'!I162))="","",OFFSET('Water Data'!$I$27,0,10*ROW('Water Data'!I162)))</f>
        <v/>
      </c>
      <c r="CI168" s="297" t="str">
        <f ca="true">+IF(OFFSET('Water Data'!$I$28,0,10*ROW('Water Data'!I162))="","",OFFSET('Water Data'!$I$28,0,10*ROW('Water Data'!I162)))</f>
        <v/>
      </c>
      <c r="CJ168" s="297" t="str">
        <f ca="true">+IF(OFFSET('Water Data'!$I$29,0,10*ROW('Water Data'!I162))="","",OFFSET('Water Data'!$I$29,0,10*ROW('Water Data'!I162)))</f>
        <v/>
      </c>
      <c r="CK168" s="297" t="str">
        <f ca="true">+IF(OFFSET('Sanitation Data'!$D$28,0,10*ROW('Sanitation Data'!D162))="","",OFFSET('Sanitation Data'!$D$28,0,10*ROW('Sanitation Data'!D162)))</f>
        <v/>
      </c>
      <c r="CL168" s="297" t="str">
        <f ca="true">+IF(OFFSET('Sanitation Data'!$D$29,0,10*ROW('Sanitation Data'!D162))="","",OFFSET('Sanitation Data'!$D$29,0,10*ROW('Sanitation Data'!D162)))</f>
        <v/>
      </c>
      <c r="CM168" s="297" t="str">
        <f ca="true">+IF(OFFSET('Sanitation Data'!$D$30,0,10*ROW('Sanitation Data'!D162))="","",OFFSET('Sanitation Data'!$D$30,0,10*ROW('Sanitation Data'!D162)))</f>
        <v/>
      </c>
      <c r="CN168" s="297" t="str">
        <f ca="true">+IF(OFFSET('Sanitation Data'!$D$31,0,10*ROW('Sanitation Data'!D162))="","",OFFSET('Sanitation Data'!$D$31,0,10*ROW('Sanitation Data'!D162)))</f>
        <v/>
      </c>
      <c r="CO168" s="297" t="str">
        <f ca="true">+IF(OFFSET('Sanitation Data'!$D$32,0,10*ROW('Sanitation Data'!D162))="","",OFFSET('Sanitation Data'!$D$32,0,10*ROW('Sanitation Data'!D162)))</f>
        <v/>
      </c>
      <c r="CP168" s="297" t="str">
        <f ca="true">+IF(OFFSET('Sanitation Data'!$E$28,0,10*ROW('Sanitation Data'!E162))="","",OFFSET('Sanitation Data'!$E$28,0,10*ROW('Sanitation Data'!E162)))</f>
        <v/>
      </c>
      <c r="CQ168" s="297" t="str">
        <f ca="true">+IF(OFFSET('Sanitation Data'!$E$29,0,10*ROW('Sanitation Data'!E162))="","",OFFSET('Sanitation Data'!$E$29,0,10*ROW('Sanitation Data'!E162)))</f>
        <v/>
      </c>
      <c r="CR168" s="297" t="str">
        <f ca="true">+IF(OFFSET('Sanitation Data'!$E$30,0,10*ROW('Sanitation Data'!E162))="","",OFFSET('Sanitation Data'!$E$30,0,10*ROW('Sanitation Data'!E162)))</f>
        <v/>
      </c>
      <c r="CS168" s="297" t="str">
        <f ca="true">+IF(OFFSET('Sanitation Data'!$E$31,0,10*ROW('Sanitation Data'!E162))="","",OFFSET('Sanitation Data'!$E$31,0,10*ROW('Sanitation Data'!E162)))</f>
        <v/>
      </c>
      <c r="CT168" s="297" t="str">
        <f ca="true">+IF(OFFSET('Sanitation Data'!$E$32,0,10*ROW('Sanitation Data'!E162))="","",OFFSET('Sanitation Data'!$E$32,0,10*ROW('Sanitation Data'!E162)))</f>
        <v/>
      </c>
      <c r="CU168" s="297" t="str">
        <f ca="true">+IF(OFFSET('Sanitation Data'!$F$28,0,10*ROW('Sanitation Data'!F162))="","",OFFSET('Sanitation Data'!$F$28,0,10*ROW('Sanitation Data'!F162)))</f>
        <v/>
      </c>
      <c r="CV168" s="297" t="str">
        <f ca="true">+IF(OFFSET('Sanitation Data'!$F$29,0,10*ROW('Sanitation Data'!F162))="","",OFFSET('Sanitation Data'!$F$29,0,10*ROW('Sanitation Data'!F162)))</f>
        <v/>
      </c>
      <c r="CW168" s="297" t="str">
        <f ca="true">+IF(OFFSET('Sanitation Data'!$F$30,0,10*ROW('Sanitation Data'!F162))="","",OFFSET('Sanitation Data'!$F$30,0,10*ROW('Sanitation Data'!F162)))</f>
        <v/>
      </c>
      <c r="CX168" s="297" t="str">
        <f ca="true">+IF(OFFSET('Sanitation Data'!$F$31,0,10*ROW('Sanitation Data'!F162))="","",OFFSET('Sanitation Data'!$F$31,0,10*ROW('Sanitation Data'!F162)))</f>
        <v/>
      </c>
      <c r="CY168" s="297" t="str">
        <f ca="true">+IF(OFFSET('Sanitation Data'!$F$32,0,10*ROW('Sanitation Data'!F162))="","",OFFSET('Sanitation Data'!$F$32,0,10*ROW('Sanitation Data'!F162)))</f>
        <v/>
      </c>
      <c r="CZ168" s="297" t="str">
        <f ca="true">+IF(OFFSET('Sanitation Data'!$G$28,0,10*ROW('Sanitation Data'!G162))="","",OFFSET('Sanitation Data'!$G$28,0,10*ROW('Sanitation Data'!G162)))</f>
        <v/>
      </c>
      <c r="DA168" s="297" t="str">
        <f ca="true">+IF(OFFSET('Sanitation Data'!$G$29,0,10*ROW('Sanitation Data'!G162))="","",OFFSET('Sanitation Data'!$G$29,0,10*ROW('Sanitation Data'!G162)))</f>
        <v/>
      </c>
      <c r="DB168" s="297" t="str">
        <f ca="true">+IF(OFFSET('Sanitation Data'!$G$30,0,10*ROW('Sanitation Data'!G162))="","",OFFSET('Sanitation Data'!$G$30,0,10*ROW('Sanitation Data'!G162)))</f>
        <v/>
      </c>
      <c r="DC168" s="297" t="str">
        <f ca="true">+IF(OFFSET('Sanitation Data'!$G$31,0,10*ROW('Sanitation Data'!G162))="","",OFFSET('Sanitation Data'!$G$31,0,10*ROW('Sanitation Data'!G162)))</f>
        <v/>
      </c>
      <c r="DD168" s="297" t="str">
        <f ca="true">+IF(OFFSET('Sanitation Data'!$G$32,0,10*ROW('Sanitation Data'!G162))="","",OFFSET('Sanitation Data'!$G$32,0,10*ROW('Sanitation Data'!G162)))</f>
        <v/>
      </c>
      <c r="DE168" s="297" t="str">
        <f ca="true">+IF(OFFSET('Sanitation Data'!$H$28,0,10*ROW('Sanitation Data'!H162))="","",OFFSET('Sanitation Data'!$H$28,0,10*ROW('Sanitation Data'!H162)))</f>
        <v/>
      </c>
      <c r="DF168" s="297" t="str">
        <f ca="true">+IF(OFFSET('Sanitation Data'!$H$29,0,10*ROW('Sanitation Data'!H162))="","",OFFSET('Sanitation Data'!$H$29,0,10*ROW('Sanitation Data'!H162)))</f>
        <v/>
      </c>
      <c r="DG168" s="297" t="str">
        <f ca="true">+IF(OFFSET('Sanitation Data'!$H$30,0,10*ROW('Sanitation Data'!H162))="","",OFFSET('Sanitation Data'!$H$30,0,10*ROW('Sanitation Data'!H162)))</f>
        <v/>
      </c>
      <c r="DH168" s="297" t="str">
        <f ca="true">+IF(OFFSET('Sanitation Data'!$H$31,0,10*ROW('Sanitation Data'!H162))="","",OFFSET('Sanitation Data'!$H$31,0,10*ROW('Sanitation Data'!H162)))</f>
        <v/>
      </c>
      <c r="DI168" s="297" t="str">
        <f ca="true">+IF(OFFSET('Sanitation Data'!$H$32,0,10*ROW('Sanitation Data'!H162))="","",OFFSET('Sanitation Data'!$H$32,0,10*ROW('Sanitation Data'!H162)))</f>
        <v/>
      </c>
      <c r="DJ168" s="297" t="str">
        <f ca="true">+IF(OFFSET('Sanitation Data'!$I$28,0,10*ROW('Sanitation Data'!I162))="","",OFFSET('Sanitation Data'!$I$28,0,10*ROW('Sanitation Data'!I162)))</f>
        <v/>
      </c>
      <c r="DK168" s="297" t="str">
        <f ca="true">+IF(OFFSET('Sanitation Data'!$I$29,0,10*ROW('Sanitation Data'!I162))="","",OFFSET('Sanitation Data'!$I$29,0,10*ROW('Sanitation Data'!I162)))</f>
        <v/>
      </c>
      <c r="DL168" s="297" t="str">
        <f ca="true">+IF(OFFSET('Sanitation Data'!$I$30,0,10*ROW('Sanitation Data'!I162))="","",OFFSET('Sanitation Data'!$I$30,0,10*ROW('Sanitation Data'!I162)))</f>
        <v/>
      </c>
      <c r="DM168" s="297" t="str">
        <f ca="true">+IF(OFFSET('Sanitation Data'!$I$31,0,10*ROW('Sanitation Data'!I162))="","",OFFSET('Sanitation Data'!$I$31,0,10*ROW('Sanitation Data'!I162)))</f>
        <v/>
      </c>
      <c r="DN168" s="297" t="str">
        <f ca="true">+IF(OFFSET('Sanitation Data'!$I$32,0,10*ROW('Sanitation Data'!I162))="","",OFFSET('Sanitation Data'!$I$32,0,10*ROW('Sanitation Data'!I162)))</f>
        <v/>
      </c>
      <c r="DO168" s="297" t="str">
        <f ca="true">+IF(OFFSET('Hygiene Data'!$D$11,0,10*ROW('Hygiene Data'!D162))="","",OFFSET('Hygiene Data'!$D$11,0,10*ROW('Hygiene Data'!D162)))</f>
        <v/>
      </c>
      <c r="DP168" s="297" t="str">
        <f ca="true">+IF(OFFSET('Hygiene Data'!$D$12,0,10*ROW('Hygiene Data'!D162))="","",OFFSET('Hygiene Data'!$D$12,0,10*ROW('Hygiene Data'!D162)))</f>
        <v/>
      </c>
      <c r="DQ168" s="297" t="str">
        <f ca="true">+IF(OFFSET('Hygiene Data'!$D$13,0,10*ROW('Hygiene Data'!D162))="","",OFFSET('Hygiene Data'!$D$13,0,10*ROW('Hygiene Data'!D162)))</f>
        <v/>
      </c>
      <c r="DR168" s="297" t="str">
        <f ca="true">+IF(OFFSET('Hygiene Data'!$E$11,0,10*ROW('Hygiene Data'!E162))="","",OFFSET('Hygiene Data'!$E$11,0,10*ROW('Hygiene Data'!E162)))</f>
        <v/>
      </c>
      <c r="DS168" s="297" t="str">
        <f ca="true">+IF(OFFSET('Hygiene Data'!$E$12,0,10*ROW('Hygiene Data'!E162))="","",OFFSET('Hygiene Data'!$E$12,0,10*ROW('Hygiene Data'!E162)))</f>
        <v/>
      </c>
      <c r="DT168" s="297" t="str">
        <f ca="true">+IF(OFFSET('Hygiene Data'!$E$13,0,10*ROW('Hygiene Data'!E162))="","",OFFSET('Hygiene Data'!$E$13,0,10*ROW('Hygiene Data'!E162)))</f>
        <v/>
      </c>
      <c r="DU168" s="297" t="str">
        <f ca="true">+IF(OFFSET('Hygiene Data'!$F$11,0,10*ROW('Hygiene Data'!F162))="","",OFFSET('Hygiene Data'!$F$11,0,10*ROW('Hygiene Data'!F162)))</f>
        <v/>
      </c>
      <c r="DV168" s="297" t="str">
        <f ca="true">+IF(OFFSET('Hygiene Data'!$F$12,0,10*ROW('Hygiene Data'!F162))="","",OFFSET('Hygiene Data'!$F$12,0,10*ROW('Hygiene Data'!F162)))</f>
        <v/>
      </c>
      <c r="DW168" s="297" t="str">
        <f ca="true">+IF(OFFSET('Hygiene Data'!$F$13,0,10*ROW('Hygiene Data'!F162))="","",OFFSET('Hygiene Data'!$F$13,0,10*ROW('Hygiene Data'!F162)))</f>
        <v/>
      </c>
      <c r="DX168" s="297" t="str">
        <f ca="true">+IF(OFFSET('Hygiene Data'!$G$11,0,10*ROW('Hygiene Data'!G162))="","",OFFSET('Hygiene Data'!$G$11,0,10*ROW('Hygiene Data'!G162)))</f>
        <v/>
      </c>
      <c r="DY168" s="297" t="str">
        <f ca="true">+IF(OFFSET('Hygiene Data'!$G$12,0,10*ROW('Hygiene Data'!G162))="","",OFFSET('Hygiene Data'!$G$12,0,10*ROW('Hygiene Data'!G162)))</f>
        <v/>
      </c>
      <c r="DZ168" s="297" t="str">
        <f ca="true">+IF(OFFSET('Hygiene Data'!$G$13,0,10*ROW('Hygiene Data'!G162))="","",OFFSET('Hygiene Data'!$G$13,0,10*ROW('Hygiene Data'!G162)))</f>
        <v/>
      </c>
      <c r="EA168" s="297" t="str">
        <f ca="true">+IF(OFFSET('Hygiene Data'!$H$11,0,10*ROW('Hygiene Data'!H162))="","",OFFSET('Hygiene Data'!$H$11,0,10*ROW('Hygiene Data'!H162)))</f>
        <v/>
      </c>
      <c r="EB168" s="297" t="str">
        <f ca="true">+IF(OFFSET('Hygiene Data'!$H$12,0,10*ROW('Hygiene Data'!H162))="","",OFFSET('Hygiene Data'!$H$12,0,10*ROW('Hygiene Data'!H162)))</f>
        <v/>
      </c>
      <c r="EC168" s="297" t="str">
        <f ca="true">+IF(OFFSET('Hygiene Data'!$H$13,0,10*ROW('Hygiene Data'!H162))="","",OFFSET('Hygiene Data'!$H$13,0,10*ROW('Hygiene Data'!H162)))</f>
        <v/>
      </c>
      <c r="ED168" s="297" t="str">
        <f ca="true">+IF(OFFSET('Hygiene Data'!$I$11,0,10*ROW('Hygiene Data'!I162))="","",OFFSET('Hygiene Data'!$I$11,0,10*ROW('Hygiene Data'!I162)))</f>
        <v/>
      </c>
      <c r="EE168" s="297" t="str">
        <f ca="true">+IF(OFFSET('Hygiene Data'!$I$12,0,10*ROW('Hygiene Data'!I162))="","",OFFSET('Hygiene Data'!$I$12,0,10*ROW('Hygiene Data'!I162)))</f>
        <v/>
      </c>
      <c r="EF168" s="29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7"/>
      <c r="BS169" s="297" t="str">
        <f ca="true">+IF(OFFSET('Water Data'!$D$27,0,10*ROW('Water Data'!D163))="","",OFFSET('Water Data'!$D$27,0,10*ROW('Water Data'!D163)))</f>
        <v/>
      </c>
      <c r="BT169" s="297" t="str">
        <f ca="true">+IF(OFFSET('Water Data'!$D$28,0,10*ROW('Water Data'!D163))="","",OFFSET('Water Data'!$D$28,0,10*ROW('Water Data'!D163)))</f>
        <v/>
      </c>
      <c r="BU169" s="297" t="str">
        <f ca="true">+IF(OFFSET('Water Data'!$D$29,0,10*ROW('Water Data'!D163))="","",OFFSET('Water Data'!$D$29,0,10*ROW('Water Data'!D163)))</f>
        <v/>
      </c>
      <c r="BV169" s="297" t="str">
        <f ca="true">+IF(OFFSET('Water Data'!$E$27,0,10*ROW('Water Data'!E163))="","",OFFSET('Water Data'!$E$27,0,10*ROW('Water Data'!E163)))</f>
        <v/>
      </c>
      <c r="BW169" s="297" t="str">
        <f ca="true">+IF(OFFSET('Water Data'!$E$28,0,10*ROW('Water Data'!E163))="","",OFFSET('Water Data'!$E$28,0,10*ROW('Water Data'!E163)))</f>
        <v/>
      </c>
      <c r="BX169" s="297" t="str">
        <f ca="true">+IF(OFFSET('Water Data'!$E$29,0,10*ROW('Water Data'!E163))="","",OFFSET('Water Data'!$E$29,0,10*ROW('Water Data'!E163)))</f>
        <v/>
      </c>
      <c r="BY169" s="297" t="str">
        <f ca="true">+IF(OFFSET('Water Data'!$F$27,0,10*ROW('Water Data'!F163))="","",OFFSET('Water Data'!$F$27,0,10*ROW('Water Data'!F163)))</f>
        <v/>
      </c>
      <c r="BZ169" s="297" t="str">
        <f ca="true">+IF(OFFSET('Water Data'!$F$28,0,10*ROW('Water Data'!F163))="","",OFFSET('Water Data'!$F$28,0,10*ROW('Water Data'!F163)))</f>
        <v/>
      </c>
      <c r="CA169" s="297" t="str">
        <f ca="true">+IF(OFFSET('Water Data'!$F$29,0,10*ROW('Water Data'!F163))="","",OFFSET('Water Data'!$F$29,0,10*ROW('Water Data'!F163)))</f>
        <v/>
      </c>
      <c r="CB169" s="297" t="str">
        <f ca="true">+IF(OFFSET('Water Data'!$G$27,0,10*ROW('Water Data'!G163))="","",OFFSET('Water Data'!$G$27,0,10*ROW('Water Data'!G163)))</f>
        <v/>
      </c>
      <c r="CC169" s="297" t="str">
        <f ca="true">+IF(OFFSET('Water Data'!$G$28,0,10*ROW('Water Data'!G163))="","",OFFSET('Water Data'!$G$28,0,10*ROW('Water Data'!G163)))</f>
        <v/>
      </c>
      <c r="CD169" s="297" t="str">
        <f ca="true">+IF(OFFSET('Water Data'!$G$29,0,10*ROW('Water Data'!G163))="","",OFFSET('Water Data'!$G$29,0,10*ROW('Water Data'!G163)))</f>
        <v/>
      </c>
      <c r="CE169" s="297" t="str">
        <f ca="true">+IF(OFFSET('Water Data'!$H$27,0,10*ROW('Water Data'!H163))="","",OFFSET('Water Data'!$H$27,0,10*ROW('Water Data'!H163)))</f>
        <v/>
      </c>
      <c r="CF169" s="297" t="str">
        <f ca="true">+IF(OFFSET('Water Data'!$H$28,0,10*ROW('Water Data'!H163))="","",OFFSET('Water Data'!$H$28,0,10*ROW('Water Data'!H163)))</f>
        <v/>
      </c>
      <c r="CG169" s="297" t="str">
        <f ca="true">+IF(OFFSET('Water Data'!$H$29,0,10*ROW('Water Data'!H163))="","",OFFSET('Water Data'!$H$29,0,10*ROW('Water Data'!H163)))</f>
        <v/>
      </c>
      <c r="CH169" s="297" t="str">
        <f ca="true">+IF(OFFSET('Water Data'!$I$27,0,10*ROW('Water Data'!I163))="","",OFFSET('Water Data'!$I$27,0,10*ROW('Water Data'!I163)))</f>
        <v/>
      </c>
      <c r="CI169" s="297" t="str">
        <f ca="true">+IF(OFFSET('Water Data'!$I$28,0,10*ROW('Water Data'!I163))="","",OFFSET('Water Data'!$I$28,0,10*ROW('Water Data'!I163)))</f>
        <v/>
      </c>
      <c r="CJ169" s="297" t="str">
        <f ca="true">+IF(OFFSET('Water Data'!$I$29,0,10*ROW('Water Data'!I163))="","",OFFSET('Water Data'!$I$29,0,10*ROW('Water Data'!I163)))</f>
        <v/>
      </c>
      <c r="CK169" s="297" t="str">
        <f ca="true">+IF(OFFSET('Sanitation Data'!$D$28,0,10*ROW('Sanitation Data'!D163))="","",OFFSET('Sanitation Data'!$D$28,0,10*ROW('Sanitation Data'!D163)))</f>
        <v/>
      </c>
      <c r="CL169" s="297" t="str">
        <f ca="true">+IF(OFFSET('Sanitation Data'!$D$29,0,10*ROW('Sanitation Data'!D163))="","",OFFSET('Sanitation Data'!$D$29,0,10*ROW('Sanitation Data'!D163)))</f>
        <v/>
      </c>
      <c r="CM169" s="297" t="str">
        <f ca="true">+IF(OFFSET('Sanitation Data'!$D$30,0,10*ROW('Sanitation Data'!D163))="","",OFFSET('Sanitation Data'!$D$30,0,10*ROW('Sanitation Data'!D163)))</f>
        <v/>
      </c>
      <c r="CN169" s="297" t="str">
        <f ca="true">+IF(OFFSET('Sanitation Data'!$D$31,0,10*ROW('Sanitation Data'!D163))="","",OFFSET('Sanitation Data'!$D$31,0,10*ROW('Sanitation Data'!D163)))</f>
        <v/>
      </c>
      <c r="CO169" s="297" t="str">
        <f ca="true">+IF(OFFSET('Sanitation Data'!$D$32,0,10*ROW('Sanitation Data'!D163))="","",OFFSET('Sanitation Data'!$D$32,0,10*ROW('Sanitation Data'!D163)))</f>
        <v/>
      </c>
      <c r="CP169" s="297" t="str">
        <f ca="true">+IF(OFFSET('Sanitation Data'!$E$28,0,10*ROW('Sanitation Data'!E163))="","",OFFSET('Sanitation Data'!$E$28,0,10*ROW('Sanitation Data'!E163)))</f>
        <v/>
      </c>
      <c r="CQ169" s="297" t="str">
        <f ca="true">+IF(OFFSET('Sanitation Data'!$E$29,0,10*ROW('Sanitation Data'!E163))="","",OFFSET('Sanitation Data'!$E$29,0,10*ROW('Sanitation Data'!E163)))</f>
        <v/>
      </c>
      <c r="CR169" s="297" t="str">
        <f ca="true">+IF(OFFSET('Sanitation Data'!$E$30,0,10*ROW('Sanitation Data'!E163))="","",OFFSET('Sanitation Data'!$E$30,0,10*ROW('Sanitation Data'!E163)))</f>
        <v/>
      </c>
      <c r="CS169" s="297" t="str">
        <f ca="true">+IF(OFFSET('Sanitation Data'!$E$31,0,10*ROW('Sanitation Data'!E163))="","",OFFSET('Sanitation Data'!$E$31,0,10*ROW('Sanitation Data'!E163)))</f>
        <v/>
      </c>
      <c r="CT169" s="297" t="str">
        <f ca="true">+IF(OFFSET('Sanitation Data'!$E$32,0,10*ROW('Sanitation Data'!E163))="","",OFFSET('Sanitation Data'!$E$32,0,10*ROW('Sanitation Data'!E163)))</f>
        <v/>
      </c>
      <c r="CU169" s="297" t="str">
        <f ca="true">+IF(OFFSET('Sanitation Data'!$F$28,0,10*ROW('Sanitation Data'!F163))="","",OFFSET('Sanitation Data'!$F$28,0,10*ROW('Sanitation Data'!F163)))</f>
        <v/>
      </c>
      <c r="CV169" s="297" t="str">
        <f ca="true">+IF(OFFSET('Sanitation Data'!$F$29,0,10*ROW('Sanitation Data'!F163))="","",OFFSET('Sanitation Data'!$F$29,0,10*ROW('Sanitation Data'!F163)))</f>
        <v/>
      </c>
      <c r="CW169" s="297" t="str">
        <f ca="true">+IF(OFFSET('Sanitation Data'!$F$30,0,10*ROW('Sanitation Data'!F163))="","",OFFSET('Sanitation Data'!$F$30,0,10*ROW('Sanitation Data'!F163)))</f>
        <v/>
      </c>
      <c r="CX169" s="297" t="str">
        <f ca="true">+IF(OFFSET('Sanitation Data'!$F$31,0,10*ROW('Sanitation Data'!F163))="","",OFFSET('Sanitation Data'!$F$31,0,10*ROW('Sanitation Data'!F163)))</f>
        <v/>
      </c>
      <c r="CY169" s="297" t="str">
        <f ca="true">+IF(OFFSET('Sanitation Data'!$F$32,0,10*ROW('Sanitation Data'!F163))="","",OFFSET('Sanitation Data'!$F$32,0,10*ROW('Sanitation Data'!F163)))</f>
        <v/>
      </c>
      <c r="CZ169" s="297" t="str">
        <f ca="true">+IF(OFFSET('Sanitation Data'!$G$28,0,10*ROW('Sanitation Data'!G163))="","",OFFSET('Sanitation Data'!$G$28,0,10*ROW('Sanitation Data'!G163)))</f>
        <v/>
      </c>
      <c r="DA169" s="297" t="str">
        <f ca="true">+IF(OFFSET('Sanitation Data'!$G$29,0,10*ROW('Sanitation Data'!G163))="","",OFFSET('Sanitation Data'!$G$29,0,10*ROW('Sanitation Data'!G163)))</f>
        <v/>
      </c>
      <c r="DB169" s="297" t="str">
        <f ca="true">+IF(OFFSET('Sanitation Data'!$G$30,0,10*ROW('Sanitation Data'!G163))="","",OFFSET('Sanitation Data'!$G$30,0,10*ROW('Sanitation Data'!G163)))</f>
        <v/>
      </c>
      <c r="DC169" s="297" t="str">
        <f ca="true">+IF(OFFSET('Sanitation Data'!$G$31,0,10*ROW('Sanitation Data'!G163))="","",OFFSET('Sanitation Data'!$G$31,0,10*ROW('Sanitation Data'!G163)))</f>
        <v/>
      </c>
      <c r="DD169" s="297" t="str">
        <f ca="true">+IF(OFFSET('Sanitation Data'!$G$32,0,10*ROW('Sanitation Data'!G163))="","",OFFSET('Sanitation Data'!$G$32,0,10*ROW('Sanitation Data'!G163)))</f>
        <v/>
      </c>
      <c r="DE169" s="297" t="str">
        <f ca="true">+IF(OFFSET('Sanitation Data'!$H$28,0,10*ROW('Sanitation Data'!H163))="","",OFFSET('Sanitation Data'!$H$28,0,10*ROW('Sanitation Data'!H163)))</f>
        <v/>
      </c>
      <c r="DF169" s="297" t="str">
        <f ca="true">+IF(OFFSET('Sanitation Data'!$H$29,0,10*ROW('Sanitation Data'!H163))="","",OFFSET('Sanitation Data'!$H$29,0,10*ROW('Sanitation Data'!H163)))</f>
        <v/>
      </c>
      <c r="DG169" s="297" t="str">
        <f ca="true">+IF(OFFSET('Sanitation Data'!$H$30,0,10*ROW('Sanitation Data'!H163))="","",OFFSET('Sanitation Data'!$H$30,0,10*ROW('Sanitation Data'!H163)))</f>
        <v/>
      </c>
      <c r="DH169" s="297" t="str">
        <f ca="true">+IF(OFFSET('Sanitation Data'!$H$31,0,10*ROW('Sanitation Data'!H163))="","",OFFSET('Sanitation Data'!$H$31,0,10*ROW('Sanitation Data'!H163)))</f>
        <v/>
      </c>
      <c r="DI169" s="297" t="str">
        <f ca="true">+IF(OFFSET('Sanitation Data'!$H$32,0,10*ROW('Sanitation Data'!H163))="","",OFFSET('Sanitation Data'!$H$32,0,10*ROW('Sanitation Data'!H163)))</f>
        <v/>
      </c>
      <c r="DJ169" s="297" t="str">
        <f ca="true">+IF(OFFSET('Sanitation Data'!$I$28,0,10*ROW('Sanitation Data'!I163))="","",OFFSET('Sanitation Data'!$I$28,0,10*ROW('Sanitation Data'!I163)))</f>
        <v/>
      </c>
      <c r="DK169" s="297" t="str">
        <f ca="true">+IF(OFFSET('Sanitation Data'!$I$29,0,10*ROW('Sanitation Data'!I163))="","",OFFSET('Sanitation Data'!$I$29,0,10*ROW('Sanitation Data'!I163)))</f>
        <v/>
      </c>
      <c r="DL169" s="297" t="str">
        <f ca="true">+IF(OFFSET('Sanitation Data'!$I$30,0,10*ROW('Sanitation Data'!I163))="","",OFFSET('Sanitation Data'!$I$30,0,10*ROW('Sanitation Data'!I163)))</f>
        <v/>
      </c>
      <c r="DM169" s="297" t="str">
        <f ca="true">+IF(OFFSET('Sanitation Data'!$I$31,0,10*ROW('Sanitation Data'!I163))="","",OFFSET('Sanitation Data'!$I$31,0,10*ROW('Sanitation Data'!I163)))</f>
        <v/>
      </c>
      <c r="DN169" s="297" t="str">
        <f ca="true">+IF(OFFSET('Sanitation Data'!$I$32,0,10*ROW('Sanitation Data'!I163))="","",OFFSET('Sanitation Data'!$I$32,0,10*ROW('Sanitation Data'!I163)))</f>
        <v/>
      </c>
      <c r="DO169" s="297" t="str">
        <f ca="true">+IF(OFFSET('Hygiene Data'!$D$11,0,10*ROW('Hygiene Data'!D163))="","",OFFSET('Hygiene Data'!$D$11,0,10*ROW('Hygiene Data'!D163)))</f>
        <v/>
      </c>
      <c r="DP169" s="297" t="str">
        <f ca="true">+IF(OFFSET('Hygiene Data'!$D$12,0,10*ROW('Hygiene Data'!D163))="","",OFFSET('Hygiene Data'!$D$12,0,10*ROW('Hygiene Data'!D163)))</f>
        <v/>
      </c>
      <c r="DQ169" s="297" t="str">
        <f ca="true">+IF(OFFSET('Hygiene Data'!$D$13,0,10*ROW('Hygiene Data'!D163))="","",OFFSET('Hygiene Data'!$D$13,0,10*ROW('Hygiene Data'!D163)))</f>
        <v/>
      </c>
      <c r="DR169" s="297" t="str">
        <f ca="true">+IF(OFFSET('Hygiene Data'!$E$11,0,10*ROW('Hygiene Data'!E163))="","",OFFSET('Hygiene Data'!$E$11,0,10*ROW('Hygiene Data'!E163)))</f>
        <v/>
      </c>
      <c r="DS169" s="297" t="str">
        <f ca="true">+IF(OFFSET('Hygiene Data'!$E$12,0,10*ROW('Hygiene Data'!E163))="","",OFFSET('Hygiene Data'!$E$12,0,10*ROW('Hygiene Data'!E163)))</f>
        <v/>
      </c>
      <c r="DT169" s="297" t="str">
        <f ca="true">+IF(OFFSET('Hygiene Data'!$E$13,0,10*ROW('Hygiene Data'!E163))="","",OFFSET('Hygiene Data'!$E$13,0,10*ROW('Hygiene Data'!E163)))</f>
        <v/>
      </c>
      <c r="DU169" s="297" t="str">
        <f ca="true">+IF(OFFSET('Hygiene Data'!$F$11,0,10*ROW('Hygiene Data'!F163))="","",OFFSET('Hygiene Data'!$F$11,0,10*ROW('Hygiene Data'!F163)))</f>
        <v/>
      </c>
      <c r="DV169" s="297" t="str">
        <f ca="true">+IF(OFFSET('Hygiene Data'!$F$12,0,10*ROW('Hygiene Data'!F163))="","",OFFSET('Hygiene Data'!$F$12,0,10*ROW('Hygiene Data'!F163)))</f>
        <v/>
      </c>
      <c r="DW169" s="297" t="str">
        <f ca="true">+IF(OFFSET('Hygiene Data'!$F$13,0,10*ROW('Hygiene Data'!F163))="","",OFFSET('Hygiene Data'!$F$13,0,10*ROW('Hygiene Data'!F163)))</f>
        <v/>
      </c>
      <c r="DX169" s="297" t="str">
        <f ca="true">+IF(OFFSET('Hygiene Data'!$G$11,0,10*ROW('Hygiene Data'!G163))="","",OFFSET('Hygiene Data'!$G$11,0,10*ROW('Hygiene Data'!G163)))</f>
        <v/>
      </c>
      <c r="DY169" s="297" t="str">
        <f ca="true">+IF(OFFSET('Hygiene Data'!$G$12,0,10*ROW('Hygiene Data'!G163))="","",OFFSET('Hygiene Data'!$G$12,0,10*ROW('Hygiene Data'!G163)))</f>
        <v/>
      </c>
      <c r="DZ169" s="297" t="str">
        <f ca="true">+IF(OFFSET('Hygiene Data'!$G$13,0,10*ROW('Hygiene Data'!G163))="","",OFFSET('Hygiene Data'!$G$13,0,10*ROW('Hygiene Data'!G163)))</f>
        <v/>
      </c>
      <c r="EA169" s="297" t="str">
        <f ca="true">+IF(OFFSET('Hygiene Data'!$H$11,0,10*ROW('Hygiene Data'!H163))="","",OFFSET('Hygiene Data'!$H$11,0,10*ROW('Hygiene Data'!H163)))</f>
        <v/>
      </c>
      <c r="EB169" s="297" t="str">
        <f ca="true">+IF(OFFSET('Hygiene Data'!$H$12,0,10*ROW('Hygiene Data'!H163))="","",OFFSET('Hygiene Data'!$H$12,0,10*ROW('Hygiene Data'!H163)))</f>
        <v/>
      </c>
      <c r="EC169" s="297" t="str">
        <f ca="true">+IF(OFFSET('Hygiene Data'!$H$13,0,10*ROW('Hygiene Data'!H163))="","",OFFSET('Hygiene Data'!$H$13,0,10*ROW('Hygiene Data'!H163)))</f>
        <v/>
      </c>
      <c r="ED169" s="297" t="str">
        <f ca="true">+IF(OFFSET('Hygiene Data'!$I$11,0,10*ROW('Hygiene Data'!I163))="","",OFFSET('Hygiene Data'!$I$11,0,10*ROW('Hygiene Data'!I163)))</f>
        <v/>
      </c>
      <c r="EE169" s="297" t="str">
        <f ca="true">+IF(OFFSET('Hygiene Data'!$I$12,0,10*ROW('Hygiene Data'!I163))="","",OFFSET('Hygiene Data'!$I$12,0,10*ROW('Hygiene Data'!I163)))</f>
        <v/>
      </c>
      <c r="EF169" s="29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7"/>
      <c r="BS170" s="297" t="str">
        <f ca="true">+IF(OFFSET('Water Data'!$D$27,0,10*ROW('Water Data'!D164))="","",OFFSET('Water Data'!$D$27,0,10*ROW('Water Data'!D164)))</f>
        <v/>
      </c>
      <c r="BT170" s="297" t="str">
        <f ca="true">+IF(OFFSET('Water Data'!$D$28,0,10*ROW('Water Data'!D164))="","",OFFSET('Water Data'!$D$28,0,10*ROW('Water Data'!D164)))</f>
        <v/>
      </c>
      <c r="BU170" s="297" t="str">
        <f ca="true">+IF(OFFSET('Water Data'!$D$29,0,10*ROW('Water Data'!D164))="","",OFFSET('Water Data'!$D$29,0,10*ROW('Water Data'!D164)))</f>
        <v/>
      </c>
      <c r="BV170" s="297" t="str">
        <f ca="true">+IF(OFFSET('Water Data'!$E$27,0,10*ROW('Water Data'!E164))="","",OFFSET('Water Data'!$E$27,0,10*ROW('Water Data'!E164)))</f>
        <v/>
      </c>
      <c r="BW170" s="297" t="str">
        <f ca="true">+IF(OFFSET('Water Data'!$E$28,0,10*ROW('Water Data'!E164))="","",OFFSET('Water Data'!$E$28,0,10*ROW('Water Data'!E164)))</f>
        <v/>
      </c>
      <c r="BX170" s="297" t="str">
        <f ca="true">+IF(OFFSET('Water Data'!$E$29,0,10*ROW('Water Data'!E164))="","",OFFSET('Water Data'!$E$29,0,10*ROW('Water Data'!E164)))</f>
        <v/>
      </c>
      <c r="BY170" s="297" t="str">
        <f ca="true">+IF(OFFSET('Water Data'!$F$27,0,10*ROW('Water Data'!F164))="","",OFFSET('Water Data'!$F$27,0,10*ROW('Water Data'!F164)))</f>
        <v/>
      </c>
      <c r="BZ170" s="297" t="str">
        <f ca="true">+IF(OFFSET('Water Data'!$F$28,0,10*ROW('Water Data'!F164))="","",OFFSET('Water Data'!$F$28,0,10*ROW('Water Data'!F164)))</f>
        <v/>
      </c>
      <c r="CA170" s="297" t="str">
        <f ca="true">+IF(OFFSET('Water Data'!$F$29,0,10*ROW('Water Data'!F164))="","",OFFSET('Water Data'!$F$29,0,10*ROW('Water Data'!F164)))</f>
        <v/>
      </c>
      <c r="CB170" s="297" t="str">
        <f ca="true">+IF(OFFSET('Water Data'!$G$27,0,10*ROW('Water Data'!G164))="","",OFFSET('Water Data'!$G$27,0,10*ROW('Water Data'!G164)))</f>
        <v/>
      </c>
      <c r="CC170" s="297" t="str">
        <f ca="true">+IF(OFFSET('Water Data'!$G$28,0,10*ROW('Water Data'!G164))="","",OFFSET('Water Data'!$G$28,0,10*ROW('Water Data'!G164)))</f>
        <v/>
      </c>
      <c r="CD170" s="297" t="str">
        <f ca="true">+IF(OFFSET('Water Data'!$G$29,0,10*ROW('Water Data'!G164))="","",OFFSET('Water Data'!$G$29,0,10*ROW('Water Data'!G164)))</f>
        <v/>
      </c>
      <c r="CE170" s="297" t="str">
        <f ca="true">+IF(OFFSET('Water Data'!$H$27,0,10*ROW('Water Data'!H164))="","",OFFSET('Water Data'!$H$27,0,10*ROW('Water Data'!H164)))</f>
        <v/>
      </c>
      <c r="CF170" s="297" t="str">
        <f ca="true">+IF(OFFSET('Water Data'!$H$28,0,10*ROW('Water Data'!H164))="","",OFFSET('Water Data'!$H$28,0,10*ROW('Water Data'!H164)))</f>
        <v/>
      </c>
      <c r="CG170" s="297" t="str">
        <f ca="true">+IF(OFFSET('Water Data'!$H$29,0,10*ROW('Water Data'!H164))="","",OFFSET('Water Data'!$H$29,0,10*ROW('Water Data'!H164)))</f>
        <v/>
      </c>
      <c r="CH170" s="297" t="str">
        <f ca="true">+IF(OFFSET('Water Data'!$I$27,0,10*ROW('Water Data'!I164))="","",OFFSET('Water Data'!$I$27,0,10*ROW('Water Data'!I164)))</f>
        <v/>
      </c>
      <c r="CI170" s="297" t="str">
        <f ca="true">+IF(OFFSET('Water Data'!$I$28,0,10*ROW('Water Data'!I164))="","",OFFSET('Water Data'!$I$28,0,10*ROW('Water Data'!I164)))</f>
        <v/>
      </c>
      <c r="CJ170" s="297" t="str">
        <f ca="true">+IF(OFFSET('Water Data'!$I$29,0,10*ROW('Water Data'!I164))="","",OFFSET('Water Data'!$I$29,0,10*ROW('Water Data'!I164)))</f>
        <v/>
      </c>
      <c r="CK170" s="297" t="str">
        <f ca="true">+IF(OFFSET('Sanitation Data'!$D$28,0,10*ROW('Sanitation Data'!D164))="","",OFFSET('Sanitation Data'!$D$28,0,10*ROW('Sanitation Data'!D164)))</f>
        <v/>
      </c>
      <c r="CL170" s="297" t="str">
        <f ca="true">+IF(OFFSET('Sanitation Data'!$D$29,0,10*ROW('Sanitation Data'!D164))="","",OFFSET('Sanitation Data'!$D$29,0,10*ROW('Sanitation Data'!D164)))</f>
        <v/>
      </c>
      <c r="CM170" s="297" t="str">
        <f ca="true">+IF(OFFSET('Sanitation Data'!$D$30,0,10*ROW('Sanitation Data'!D164))="","",OFFSET('Sanitation Data'!$D$30,0,10*ROW('Sanitation Data'!D164)))</f>
        <v/>
      </c>
      <c r="CN170" s="297" t="str">
        <f ca="true">+IF(OFFSET('Sanitation Data'!$D$31,0,10*ROW('Sanitation Data'!D164))="","",OFFSET('Sanitation Data'!$D$31,0,10*ROW('Sanitation Data'!D164)))</f>
        <v/>
      </c>
      <c r="CO170" s="297" t="str">
        <f ca="true">+IF(OFFSET('Sanitation Data'!$D$32,0,10*ROW('Sanitation Data'!D164))="","",OFFSET('Sanitation Data'!$D$32,0,10*ROW('Sanitation Data'!D164)))</f>
        <v/>
      </c>
      <c r="CP170" s="297" t="str">
        <f ca="true">+IF(OFFSET('Sanitation Data'!$E$28,0,10*ROW('Sanitation Data'!E164))="","",OFFSET('Sanitation Data'!$E$28,0,10*ROW('Sanitation Data'!E164)))</f>
        <v/>
      </c>
      <c r="CQ170" s="297" t="str">
        <f ca="true">+IF(OFFSET('Sanitation Data'!$E$29,0,10*ROW('Sanitation Data'!E164))="","",OFFSET('Sanitation Data'!$E$29,0,10*ROW('Sanitation Data'!E164)))</f>
        <v/>
      </c>
      <c r="CR170" s="297" t="str">
        <f ca="true">+IF(OFFSET('Sanitation Data'!$E$30,0,10*ROW('Sanitation Data'!E164))="","",OFFSET('Sanitation Data'!$E$30,0,10*ROW('Sanitation Data'!E164)))</f>
        <v/>
      </c>
      <c r="CS170" s="297" t="str">
        <f ca="true">+IF(OFFSET('Sanitation Data'!$E$31,0,10*ROW('Sanitation Data'!E164))="","",OFFSET('Sanitation Data'!$E$31,0,10*ROW('Sanitation Data'!E164)))</f>
        <v/>
      </c>
      <c r="CT170" s="297" t="str">
        <f ca="true">+IF(OFFSET('Sanitation Data'!$E$32,0,10*ROW('Sanitation Data'!E164))="","",OFFSET('Sanitation Data'!$E$32,0,10*ROW('Sanitation Data'!E164)))</f>
        <v/>
      </c>
      <c r="CU170" s="297" t="str">
        <f ca="true">+IF(OFFSET('Sanitation Data'!$F$28,0,10*ROW('Sanitation Data'!F164))="","",OFFSET('Sanitation Data'!$F$28,0,10*ROW('Sanitation Data'!F164)))</f>
        <v/>
      </c>
      <c r="CV170" s="297" t="str">
        <f ca="true">+IF(OFFSET('Sanitation Data'!$F$29,0,10*ROW('Sanitation Data'!F164))="","",OFFSET('Sanitation Data'!$F$29,0,10*ROW('Sanitation Data'!F164)))</f>
        <v/>
      </c>
      <c r="CW170" s="297" t="str">
        <f ca="true">+IF(OFFSET('Sanitation Data'!$F$30,0,10*ROW('Sanitation Data'!F164))="","",OFFSET('Sanitation Data'!$F$30,0,10*ROW('Sanitation Data'!F164)))</f>
        <v/>
      </c>
      <c r="CX170" s="297" t="str">
        <f ca="true">+IF(OFFSET('Sanitation Data'!$F$31,0,10*ROW('Sanitation Data'!F164))="","",OFFSET('Sanitation Data'!$F$31,0,10*ROW('Sanitation Data'!F164)))</f>
        <v/>
      </c>
      <c r="CY170" s="297" t="str">
        <f ca="true">+IF(OFFSET('Sanitation Data'!$F$32,0,10*ROW('Sanitation Data'!F164))="","",OFFSET('Sanitation Data'!$F$32,0,10*ROW('Sanitation Data'!F164)))</f>
        <v/>
      </c>
      <c r="CZ170" s="297" t="str">
        <f ca="true">+IF(OFFSET('Sanitation Data'!$G$28,0,10*ROW('Sanitation Data'!G164))="","",OFFSET('Sanitation Data'!$G$28,0,10*ROW('Sanitation Data'!G164)))</f>
        <v/>
      </c>
      <c r="DA170" s="297" t="str">
        <f ca="true">+IF(OFFSET('Sanitation Data'!$G$29,0,10*ROW('Sanitation Data'!G164))="","",OFFSET('Sanitation Data'!$G$29,0,10*ROW('Sanitation Data'!G164)))</f>
        <v/>
      </c>
      <c r="DB170" s="297" t="str">
        <f ca="true">+IF(OFFSET('Sanitation Data'!$G$30,0,10*ROW('Sanitation Data'!G164))="","",OFFSET('Sanitation Data'!$G$30,0,10*ROW('Sanitation Data'!G164)))</f>
        <v/>
      </c>
      <c r="DC170" s="297" t="str">
        <f ca="true">+IF(OFFSET('Sanitation Data'!$G$31,0,10*ROW('Sanitation Data'!G164))="","",OFFSET('Sanitation Data'!$G$31,0,10*ROW('Sanitation Data'!G164)))</f>
        <v/>
      </c>
      <c r="DD170" s="297" t="str">
        <f ca="true">+IF(OFFSET('Sanitation Data'!$G$32,0,10*ROW('Sanitation Data'!G164))="","",OFFSET('Sanitation Data'!$G$32,0,10*ROW('Sanitation Data'!G164)))</f>
        <v/>
      </c>
      <c r="DE170" s="297" t="str">
        <f ca="true">+IF(OFFSET('Sanitation Data'!$H$28,0,10*ROW('Sanitation Data'!H164))="","",OFFSET('Sanitation Data'!$H$28,0,10*ROW('Sanitation Data'!H164)))</f>
        <v/>
      </c>
      <c r="DF170" s="297" t="str">
        <f ca="true">+IF(OFFSET('Sanitation Data'!$H$29,0,10*ROW('Sanitation Data'!H164))="","",OFFSET('Sanitation Data'!$H$29,0,10*ROW('Sanitation Data'!H164)))</f>
        <v/>
      </c>
      <c r="DG170" s="297" t="str">
        <f ca="true">+IF(OFFSET('Sanitation Data'!$H$30,0,10*ROW('Sanitation Data'!H164))="","",OFFSET('Sanitation Data'!$H$30,0,10*ROW('Sanitation Data'!H164)))</f>
        <v/>
      </c>
      <c r="DH170" s="297" t="str">
        <f ca="true">+IF(OFFSET('Sanitation Data'!$H$31,0,10*ROW('Sanitation Data'!H164))="","",OFFSET('Sanitation Data'!$H$31,0,10*ROW('Sanitation Data'!H164)))</f>
        <v/>
      </c>
      <c r="DI170" s="297" t="str">
        <f ca="true">+IF(OFFSET('Sanitation Data'!$H$32,0,10*ROW('Sanitation Data'!H164))="","",OFFSET('Sanitation Data'!$H$32,0,10*ROW('Sanitation Data'!H164)))</f>
        <v/>
      </c>
      <c r="DJ170" s="297" t="str">
        <f ca="true">+IF(OFFSET('Sanitation Data'!$I$28,0,10*ROW('Sanitation Data'!I164))="","",OFFSET('Sanitation Data'!$I$28,0,10*ROW('Sanitation Data'!I164)))</f>
        <v/>
      </c>
      <c r="DK170" s="297" t="str">
        <f ca="true">+IF(OFFSET('Sanitation Data'!$I$29,0,10*ROW('Sanitation Data'!I164))="","",OFFSET('Sanitation Data'!$I$29,0,10*ROW('Sanitation Data'!I164)))</f>
        <v/>
      </c>
      <c r="DL170" s="297" t="str">
        <f ca="true">+IF(OFFSET('Sanitation Data'!$I$30,0,10*ROW('Sanitation Data'!I164))="","",OFFSET('Sanitation Data'!$I$30,0,10*ROW('Sanitation Data'!I164)))</f>
        <v/>
      </c>
      <c r="DM170" s="297" t="str">
        <f ca="true">+IF(OFFSET('Sanitation Data'!$I$31,0,10*ROW('Sanitation Data'!I164))="","",OFFSET('Sanitation Data'!$I$31,0,10*ROW('Sanitation Data'!I164)))</f>
        <v/>
      </c>
      <c r="DN170" s="297" t="str">
        <f ca="true">+IF(OFFSET('Sanitation Data'!$I$32,0,10*ROW('Sanitation Data'!I164))="","",OFFSET('Sanitation Data'!$I$32,0,10*ROW('Sanitation Data'!I164)))</f>
        <v/>
      </c>
      <c r="DO170" s="297" t="str">
        <f ca="true">+IF(OFFSET('Hygiene Data'!$D$11,0,10*ROW('Hygiene Data'!D164))="","",OFFSET('Hygiene Data'!$D$11,0,10*ROW('Hygiene Data'!D164)))</f>
        <v/>
      </c>
      <c r="DP170" s="297" t="str">
        <f ca="true">+IF(OFFSET('Hygiene Data'!$D$12,0,10*ROW('Hygiene Data'!D164))="","",OFFSET('Hygiene Data'!$D$12,0,10*ROW('Hygiene Data'!D164)))</f>
        <v/>
      </c>
      <c r="DQ170" s="297" t="str">
        <f ca="true">+IF(OFFSET('Hygiene Data'!$D$13,0,10*ROW('Hygiene Data'!D164))="","",OFFSET('Hygiene Data'!$D$13,0,10*ROW('Hygiene Data'!D164)))</f>
        <v/>
      </c>
      <c r="DR170" s="297" t="str">
        <f ca="true">+IF(OFFSET('Hygiene Data'!$E$11,0,10*ROW('Hygiene Data'!E164))="","",OFFSET('Hygiene Data'!$E$11,0,10*ROW('Hygiene Data'!E164)))</f>
        <v/>
      </c>
      <c r="DS170" s="297" t="str">
        <f ca="true">+IF(OFFSET('Hygiene Data'!$E$12,0,10*ROW('Hygiene Data'!E164))="","",OFFSET('Hygiene Data'!$E$12,0,10*ROW('Hygiene Data'!E164)))</f>
        <v/>
      </c>
      <c r="DT170" s="297" t="str">
        <f ca="true">+IF(OFFSET('Hygiene Data'!$E$13,0,10*ROW('Hygiene Data'!E164))="","",OFFSET('Hygiene Data'!$E$13,0,10*ROW('Hygiene Data'!E164)))</f>
        <v/>
      </c>
      <c r="DU170" s="297" t="str">
        <f ca="true">+IF(OFFSET('Hygiene Data'!$F$11,0,10*ROW('Hygiene Data'!F164))="","",OFFSET('Hygiene Data'!$F$11,0,10*ROW('Hygiene Data'!F164)))</f>
        <v/>
      </c>
      <c r="DV170" s="297" t="str">
        <f ca="true">+IF(OFFSET('Hygiene Data'!$F$12,0,10*ROW('Hygiene Data'!F164))="","",OFFSET('Hygiene Data'!$F$12,0,10*ROW('Hygiene Data'!F164)))</f>
        <v/>
      </c>
      <c r="DW170" s="297" t="str">
        <f ca="true">+IF(OFFSET('Hygiene Data'!$F$13,0,10*ROW('Hygiene Data'!F164))="","",OFFSET('Hygiene Data'!$F$13,0,10*ROW('Hygiene Data'!F164)))</f>
        <v/>
      </c>
      <c r="DX170" s="297" t="str">
        <f ca="true">+IF(OFFSET('Hygiene Data'!$G$11,0,10*ROW('Hygiene Data'!G164))="","",OFFSET('Hygiene Data'!$G$11,0,10*ROW('Hygiene Data'!G164)))</f>
        <v/>
      </c>
      <c r="DY170" s="297" t="str">
        <f ca="true">+IF(OFFSET('Hygiene Data'!$G$12,0,10*ROW('Hygiene Data'!G164))="","",OFFSET('Hygiene Data'!$G$12,0,10*ROW('Hygiene Data'!G164)))</f>
        <v/>
      </c>
      <c r="DZ170" s="297" t="str">
        <f ca="true">+IF(OFFSET('Hygiene Data'!$G$13,0,10*ROW('Hygiene Data'!G164))="","",OFFSET('Hygiene Data'!$G$13,0,10*ROW('Hygiene Data'!G164)))</f>
        <v/>
      </c>
      <c r="EA170" s="297" t="str">
        <f ca="true">+IF(OFFSET('Hygiene Data'!$H$11,0,10*ROW('Hygiene Data'!H164))="","",OFFSET('Hygiene Data'!$H$11,0,10*ROW('Hygiene Data'!H164)))</f>
        <v/>
      </c>
      <c r="EB170" s="297" t="str">
        <f ca="true">+IF(OFFSET('Hygiene Data'!$H$12,0,10*ROW('Hygiene Data'!H164))="","",OFFSET('Hygiene Data'!$H$12,0,10*ROW('Hygiene Data'!H164)))</f>
        <v/>
      </c>
      <c r="EC170" s="297" t="str">
        <f ca="true">+IF(OFFSET('Hygiene Data'!$H$13,0,10*ROW('Hygiene Data'!H164))="","",OFFSET('Hygiene Data'!$H$13,0,10*ROW('Hygiene Data'!H164)))</f>
        <v/>
      </c>
      <c r="ED170" s="297" t="str">
        <f ca="true">+IF(OFFSET('Hygiene Data'!$I$11,0,10*ROW('Hygiene Data'!I164))="","",OFFSET('Hygiene Data'!$I$11,0,10*ROW('Hygiene Data'!I164)))</f>
        <v/>
      </c>
      <c r="EE170" s="297" t="str">
        <f ca="true">+IF(OFFSET('Hygiene Data'!$I$12,0,10*ROW('Hygiene Data'!I164))="","",OFFSET('Hygiene Data'!$I$12,0,10*ROW('Hygiene Data'!I164)))</f>
        <v/>
      </c>
      <c r="EF170" s="29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7"/>
      <c r="BS171" s="297" t="str">
        <f ca="true">+IF(OFFSET('Water Data'!$D$27,0,10*ROW('Water Data'!D165))="","",OFFSET('Water Data'!$D$27,0,10*ROW('Water Data'!D165)))</f>
        <v/>
      </c>
      <c r="BT171" s="297" t="str">
        <f ca="true">+IF(OFFSET('Water Data'!$D$28,0,10*ROW('Water Data'!D165))="","",OFFSET('Water Data'!$D$28,0,10*ROW('Water Data'!D165)))</f>
        <v/>
      </c>
      <c r="BU171" s="297" t="str">
        <f ca="true">+IF(OFFSET('Water Data'!$D$29,0,10*ROW('Water Data'!D165))="","",OFFSET('Water Data'!$D$29,0,10*ROW('Water Data'!D165)))</f>
        <v/>
      </c>
      <c r="BV171" s="297" t="str">
        <f ca="true">+IF(OFFSET('Water Data'!$E$27,0,10*ROW('Water Data'!E165))="","",OFFSET('Water Data'!$E$27,0,10*ROW('Water Data'!E165)))</f>
        <v/>
      </c>
      <c r="BW171" s="297" t="str">
        <f ca="true">+IF(OFFSET('Water Data'!$E$28,0,10*ROW('Water Data'!E165))="","",OFFSET('Water Data'!$E$28,0,10*ROW('Water Data'!E165)))</f>
        <v/>
      </c>
      <c r="BX171" s="297" t="str">
        <f ca="true">+IF(OFFSET('Water Data'!$E$29,0,10*ROW('Water Data'!E165))="","",OFFSET('Water Data'!$E$29,0,10*ROW('Water Data'!E165)))</f>
        <v/>
      </c>
      <c r="BY171" s="297" t="str">
        <f ca="true">+IF(OFFSET('Water Data'!$F$27,0,10*ROW('Water Data'!F165))="","",OFFSET('Water Data'!$F$27,0,10*ROW('Water Data'!F165)))</f>
        <v/>
      </c>
      <c r="BZ171" s="297" t="str">
        <f ca="true">+IF(OFFSET('Water Data'!$F$28,0,10*ROW('Water Data'!F165))="","",OFFSET('Water Data'!$F$28,0,10*ROW('Water Data'!F165)))</f>
        <v/>
      </c>
      <c r="CA171" s="297" t="str">
        <f ca="true">+IF(OFFSET('Water Data'!$F$29,0,10*ROW('Water Data'!F165))="","",OFFSET('Water Data'!$F$29,0,10*ROW('Water Data'!F165)))</f>
        <v/>
      </c>
      <c r="CB171" s="297" t="str">
        <f ca="true">+IF(OFFSET('Water Data'!$G$27,0,10*ROW('Water Data'!G165))="","",OFFSET('Water Data'!$G$27,0,10*ROW('Water Data'!G165)))</f>
        <v/>
      </c>
      <c r="CC171" s="297" t="str">
        <f ca="true">+IF(OFFSET('Water Data'!$G$28,0,10*ROW('Water Data'!G165))="","",OFFSET('Water Data'!$G$28,0,10*ROW('Water Data'!G165)))</f>
        <v/>
      </c>
      <c r="CD171" s="297" t="str">
        <f ca="true">+IF(OFFSET('Water Data'!$G$29,0,10*ROW('Water Data'!G165))="","",OFFSET('Water Data'!$G$29,0,10*ROW('Water Data'!G165)))</f>
        <v/>
      </c>
      <c r="CE171" s="297" t="str">
        <f ca="true">+IF(OFFSET('Water Data'!$H$27,0,10*ROW('Water Data'!H165))="","",OFFSET('Water Data'!$H$27,0,10*ROW('Water Data'!H165)))</f>
        <v/>
      </c>
      <c r="CF171" s="297" t="str">
        <f ca="true">+IF(OFFSET('Water Data'!$H$28,0,10*ROW('Water Data'!H165))="","",OFFSET('Water Data'!$H$28,0,10*ROW('Water Data'!H165)))</f>
        <v/>
      </c>
      <c r="CG171" s="297" t="str">
        <f ca="true">+IF(OFFSET('Water Data'!$H$29,0,10*ROW('Water Data'!H165))="","",OFFSET('Water Data'!$H$29,0,10*ROW('Water Data'!H165)))</f>
        <v/>
      </c>
      <c r="CH171" s="297" t="str">
        <f ca="true">+IF(OFFSET('Water Data'!$I$27,0,10*ROW('Water Data'!I165))="","",OFFSET('Water Data'!$I$27,0,10*ROW('Water Data'!I165)))</f>
        <v/>
      </c>
      <c r="CI171" s="297" t="str">
        <f ca="true">+IF(OFFSET('Water Data'!$I$28,0,10*ROW('Water Data'!I165))="","",OFFSET('Water Data'!$I$28,0,10*ROW('Water Data'!I165)))</f>
        <v/>
      </c>
      <c r="CJ171" s="297" t="str">
        <f ca="true">+IF(OFFSET('Water Data'!$I$29,0,10*ROW('Water Data'!I165))="","",OFFSET('Water Data'!$I$29,0,10*ROW('Water Data'!I165)))</f>
        <v/>
      </c>
      <c r="CK171" s="297" t="str">
        <f ca="true">+IF(OFFSET('Sanitation Data'!$D$28,0,10*ROW('Sanitation Data'!D165))="","",OFFSET('Sanitation Data'!$D$28,0,10*ROW('Sanitation Data'!D165)))</f>
        <v/>
      </c>
      <c r="CL171" s="297" t="str">
        <f ca="true">+IF(OFFSET('Sanitation Data'!$D$29,0,10*ROW('Sanitation Data'!D165))="","",OFFSET('Sanitation Data'!$D$29,0,10*ROW('Sanitation Data'!D165)))</f>
        <v/>
      </c>
      <c r="CM171" s="297" t="str">
        <f ca="true">+IF(OFFSET('Sanitation Data'!$D$30,0,10*ROW('Sanitation Data'!D165))="","",OFFSET('Sanitation Data'!$D$30,0,10*ROW('Sanitation Data'!D165)))</f>
        <v/>
      </c>
      <c r="CN171" s="297" t="str">
        <f ca="true">+IF(OFFSET('Sanitation Data'!$D$31,0,10*ROW('Sanitation Data'!D165))="","",OFFSET('Sanitation Data'!$D$31,0,10*ROW('Sanitation Data'!D165)))</f>
        <v/>
      </c>
      <c r="CO171" s="297" t="str">
        <f ca="true">+IF(OFFSET('Sanitation Data'!$D$32,0,10*ROW('Sanitation Data'!D165))="","",OFFSET('Sanitation Data'!$D$32,0,10*ROW('Sanitation Data'!D165)))</f>
        <v/>
      </c>
      <c r="CP171" s="297" t="str">
        <f ca="true">+IF(OFFSET('Sanitation Data'!$E$28,0,10*ROW('Sanitation Data'!E165))="","",OFFSET('Sanitation Data'!$E$28,0,10*ROW('Sanitation Data'!E165)))</f>
        <v/>
      </c>
      <c r="CQ171" s="297" t="str">
        <f ca="true">+IF(OFFSET('Sanitation Data'!$E$29,0,10*ROW('Sanitation Data'!E165))="","",OFFSET('Sanitation Data'!$E$29,0,10*ROW('Sanitation Data'!E165)))</f>
        <v/>
      </c>
      <c r="CR171" s="297" t="str">
        <f ca="true">+IF(OFFSET('Sanitation Data'!$E$30,0,10*ROW('Sanitation Data'!E165))="","",OFFSET('Sanitation Data'!$E$30,0,10*ROW('Sanitation Data'!E165)))</f>
        <v/>
      </c>
      <c r="CS171" s="297" t="str">
        <f ca="true">+IF(OFFSET('Sanitation Data'!$E$31,0,10*ROW('Sanitation Data'!E165))="","",OFFSET('Sanitation Data'!$E$31,0,10*ROW('Sanitation Data'!E165)))</f>
        <v/>
      </c>
      <c r="CT171" s="297" t="str">
        <f ca="true">+IF(OFFSET('Sanitation Data'!$E$32,0,10*ROW('Sanitation Data'!E165))="","",OFFSET('Sanitation Data'!$E$32,0,10*ROW('Sanitation Data'!E165)))</f>
        <v/>
      </c>
      <c r="CU171" s="297" t="str">
        <f ca="true">+IF(OFFSET('Sanitation Data'!$F$28,0,10*ROW('Sanitation Data'!F165))="","",OFFSET('Sanitation Data'!$F$28,0,10*ROW('Sanitation Data'!F165)))</f>
        <v/>
      </c>
      <c r="CV171" s="297" t="str">
        <f ca="true">+IF(OFFSET('Sanitation Data'!$F$29,0,10*ROW('Sanitation Data'!F165))="","",OFFSET('Sanitation Data'!$F$29,0,10*ROW('Sanitation Data'!F165)))</f>
        <v/>
      </c>
      <c r="CW171" s="297" t="str">
        <f ca="true">+IF(OFFSET('Sanitation Data'!$F$30,0,10*ROW('Sanitation Data'!F165))="","",OFFSET('Sanitation Data'!$F$30,0,10*ROW('Sanitation Data'!F165)))</f>
        <v/>
      </c>
      <c r="CX171" s="297" t="str">
        <f ca="true">+IF(OFFSET('Sanitation Data'!$F$31,0,10*ROW('Sanitation Data'!F165))="","",OFFSET('Sanitation Data'!$F$31,0,10*ROW('Sanitation Data'!F165)))</f>
        <v/>
      </c>
      <c r="CY171" s="297" t="str">
        <f ca="true">+IF(OFFSET('Sanitation Data'!$F$32,0,10*ROW('Sanitation Data'!F165))="","",OFFSET('Sanitation Data'!$F$32,0,10*ROW('Sanitation Data'!F165)))</f>
        <v/>
      </c>
      <c r="CZ171" s="297" t="str">
        <f ca="true">+IF(OFFSET('Sanitation Data'!$G$28,0,10*ROW('Sanitation Data'!G165))="","",OFFSET('Sanitation Data'!$G$28,0,10*ROW('Sanitation Data'!G165)))</f>
        <v/>
      </c>
      <c r="DA171" s="297" t="str">
        <f ca="true">+IF(OFFSET('Sanitation Data'!$G$29,0,10*ROW('Sanitation Data'!G165))="","",OFFSET('Sanitation Data'!$G$29,0,10*ROW('Sanitation Data'!G165)))</f>
        <v/>
      </c>
      <c r="DB171" s="297" t="str">
        <f ca="true">+IF(OFFSET('Sanitation Data'!$G$30,0,10*ROW('Sanitation Data'!G165))="","",OFFSET('Sanitation Data'!$G$30,0,10*ROW('Sanitation Data'!G165)))</f>
        <v/>
      </c>
      <c r="DC171" s="297" t="str">
        <f ca="true">+IF(OFFSET('Sanitation Data'!$G$31,0,10*ROW('Sanitation Data'!G165))="","",OFFSET('Sanitation Data'!$G$31,0,10*ROW('Sanitation Data'!G165)))</f>
        <v/>
      </c>
      <c r="DD171" s="297" t="str">
        <f ca="true">+IF(OFFSET('Sanitation Data'!$G$32,0,10*ROW('Sanitation Data'!G165))="","",OFFSET('Sanitation Data'!$G$32,0,10*ROW('Sanitation Data'!G165)))</f>
        <v/>
      </c>
      <c r="DE171" s="297" t="str">
        <f ca="true">+IF(OFFSET('Sanitation Data'!$H$28,0,10*ROW('Sanitation Data'!H165))="","",OFFSET('Sanitation Data'!$H$28,0,10*ROW('Sanitation Data'!H165)))</f>
        <v/>
      </c>
      <c r="DF171" s="297" t="str">
        <f ca="true">+IF(OFFSET('Sanitation Data'!$H$29,0,10*ROW('Sanitation Data'!H165))="","",OFFSET('Sanitation Data'!$H$29,0,10*ROW('Sanitation Data'!H165)))</f>
        <v/>
      </c>
      <c r="DG171" s="297" t="str">
        <f ca="true">+IF(OFFSET('Sanitation Data'!$H$30,0,10*ROW('Sanitation Data'!H165))="","",OFFSET('Sanitation Data'!$H$30,0,10*ROW('Sanitation Data'!H165)))</f>
        <v/>
      </c>
      <c r="DH171" s="297" t="str">
        <f ca="true">+IF(OFFSET('Sanitation Data'!$H$31,0,10*ROW('Sanitation Data'!H165))="","",OFFSET('Sanitation Data'!$H$31,0,10*ROW('Sanitation Data'!H165)))</f>
        <v/>
      </c>
      <c r="DI171" s="297" t="str">
        <f ca="true">+IF(OFFSET('Sanitation Data'!$H$32,0,10*ROW('Sanitation Data'!H165))="","",OFFSET('Sanitation Data'!$H$32,0,10*ROW('Sanitation Data'!H165)))</f>
        <v/>
      </c>
      <c r="DJ171" s="297" t="str">
        <f ca="true">+IF(OFFSET('Sanitation Data'!$I$28,0,10*ROW('Sanitation Data'!I165))="","",OFFSET('Sanitation Data'!$I$28,0,10*ROW('Sanitation Data'!I165)))</f>
        <v/>
      </c>
      <c r="DK171" s="297" t="str">
        <f ca="true">+IF(OFFSET('Sanitation Data'!$I$29,0,10*ROW('Sanitation Data'!I165))="","",OFFSET('Sanitation Data'!$I$29,0,10*ROW('Sanitation Data'!I165)))</f>
        <v/>
      </c>
      <c r="DL171" s="297" t="str">
        <f ca="true">+IF(OFFSET('Sanitation Data'!$I$30,0,10*ROW('Sanitation Data'!I165))="","",OFFSET('Sanitation Data'!$I$30,0,10*ROW('Sanitation Data'!I165)))</f>
        <v/>
      </c>
      <c r="DM171" s="297" t="str">
        <f ca="true">+IF(OFFSET('Sanitation Data'!$I$31,0,10*ROW('Sanitation Data'!I165))="","",OFFSET('Sanitation Data'!$I$31,0,10*ROW('Sanitation Data'!I165)))</f>
        <v/>
      </c>
      <c r="DN171" s="297" t="str">
        <f ca="true">+IF(OFFSET('Sanitation Data'!$I$32,0,10*ROW('Sanitation Data'!I165))="","",OFFSET('Sanitation Data'!$I$32,0,10*ROW('Sanitation Data'!I165)))</f>
        <v/>
      </c>
      <c r="DO171" s="297" t="str">
        <f ca="true">+IF(OFFSET('Hygiene Data'!$D$11,0,10*ROW('Hygiene Data'!D165))="","",OFFSET('Hygiene Data'!$D$11,0,10*ROW('Hygiene Data'!D165)))</f>
        <v/>
      </c>
      <c r="DP171" s="297" t="str">
        <f ca="true">+IF(OFFSET('Hygiene Data'!$D$12,0,10*ROW('Hygiene Data'!D165))="","",OFFSET('Hygiene Data'!$D$12,0,10*ROW('Hygiene Data'!D165)))</f>
        <v/>
      </c>
      <c r="DQ171" s="297" t="str">
        <f ca="true">+IF(OFFSET('Hygiene Data'!$D$13,0,10*ROW('Hygiene Data'!D165))="","",OFFSET('Hygiene Data'!$D$13,0,10*ROW('Hygiene Data'!D165)))</f>
        <v/>
      </c>
      <c r="DR171" s="297" t="str">
        <f ca="true">+IF(OFFSET('Hygiene Data'!$E$11,0,10*ROW('Hygiene Data'!E165))="","",OFFSET('Hygiene Data'!$E$11,0,10*ROW('Hygiene Data'!E165)))</f>
        <v/>
      </c>
      <c r="DS171" s="297" t="str">
        <f ca="true">+IF(OFFSET('Hygiene Data'!$E$12,0,10*ROW('Hygiene Data'!E165))="","",OFFSET('Hygiene Data'!$E$12,0,10*ROW('Hygiene Data'!E165)))</f>
        <v/>
      </c>
      <c r="DT171" s="297" t="str">
        <f ca="true">+IF(OFFSET('Hygiene Data'!$E$13,0,10*ROW('Hygiene Data'!E165))="","",OFFSET('Hygiene Data'!$E$13,0,10*ROW('Hygiene Data'!E165)))</f>
        <v/>
      </c>
      <c r="DU171" s="297" t="str">
        <f ca="true">+IF(OFFSET('Hygiene Data'!$F$11,0,10*ROW('Hygiene Data'!F165))="","",OFFSET('Hygiene Data'!$F$11,0,10*ROW('Hygiene Data'!F165)))</f>
        <v/>
      </c>
      <c r="DV171" s="297" t="str">
        <f ca="true">+IF(OFFSET('Hygiene Data'!$F$12,0,10*ROW('Hygiene Data'!F165))="","",OFFSET('Hygiene Data'!$F$12,0,10*ROW('Hygiene Data'!F165)))</f>
        <v/>
      </c>
      <c r="DW171" s="297" t="str">
        <f ca="true">+IF(OFFSET('Hygiene Data'!$F$13,0,10*ROW('Hygiene Data'!F165))="","",OFFSET('Hygiene Data'!$F$13,0,10*ROW('Hygiene Data'!F165)))</f>
        <v/>
      </c>
      <c r="DX171" s="297" t="str">
        <f ca="true">+IF(OFFSET('Hygiene Data'!$G$11,0,10*ROW('Hygiene Data'!G165))="","",OFFSET('Hygiene Data'!$G$11,0,10*ROW('Hygiene Data'!G165)))</f>
        <v/>
      </c>
      <c r="DY171" s="297" t="str">
        <f ca="true">+IF(OFFSET('Hygiene Data'!$G$12,0,10*ROW('Hygiene Data'!G165))="","",OFFSET('Hygiene Data'!$G$12,0,10*ROW('Hygiene Data'!G165)))</f>
        <v/>
      </c>
      <c r="DZ171" s="297" t="str">
        <f ca="true">+IF(OFFSET('Hygiene Data'!$G$13,0,10*ROW('Hygiene Data'!G165))="","",OFFSET('Hygiene Data'!$G$13,0,10*ROW('Hygiene Data'!G165)))</f>
        <v/>
      </c>
      <c r="EA171" s="297" t="str">
        <f ca="true">+IF(OFFSET('Hygiene Data'!$H$11,0,10*ROW('Hygiene Data'!H165))="","",OFFSET('Hygiene Data'!$H$11,0,10*ROW('Hygiene Data'!H165)))</f>
        <v/>
      </c>
      <c r="EB171" s="297" t="str">
        <f ca="true">+IF(OFFSET('Hygiene Data'!$H$12,0,10*ROW('Hygiene Data'!H165))="","",OFFSET('Hygiene Data'!$H$12,0,10*ROW('Hygiene Data'!H165)))</f>
        <v/>
      </c>
      <c r="EC171" s="297" t="str">
        <f ca="true">+IF(OFFSET('Hygiene Data'!$H$13,0,10*ROW('Hygiene Data'!H165))="","",OFFSET('Hygiene Data'!$H$13,0,10*ROW('Hygiene Data'!H165)))</f>
        <v/>
      </c>
      <c r="ED171" s="297" t="str">
        <f ca="true">+IF(OFFSET('Hygiene Data'!$I$11,0,10*ROW('Hygiene Data'!I165))="","",OFFSET('Hygiene Data'!$I$11,0,10*ROW('Hygiene Data'!I165)))</f>
        <v/>
      </c>
      <c r="EE171" s="297" t="str">
        <f ca="true">+IF(OFFSET('Hygiene Data'!$I$12,0,10*ROW('Hygiene Data'!I165))="","",OFFSET('Hygiene Data'!$I$12,0,10*ROW('Hygiene Data'!I165)))</f>
        <v/>
      </c>
      <c r="EF171" s="29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7"/>
      <c r="BS172" s="297" t="str">
        <f ca="true">+IF(OFFSET('Water Data'!$D$27,0,10*ROW('Water Data'!D166))="","",OFFSET('Water Data'!$D$27,0,10*ROW('Water Data'!D166)))</f>
        <v/>
      </c>
      <c r="BT172" s="297" t="str">
        <f ca="true">+IF(OFFSET('Water Data'!$D$28,0,10*ROW('Water Data'!D166))="","",OFFSET('Water Data'!$D$28,0,10*ROW('Water Data'!D166)))</f>
        <v/>
      </c>
      <c r="BU172" s="297" t="str">
        <f ca="true">+IF(OFFSET('Water Data'!$D$29,0,10*ROW('Water Data'!D166))="","",OFFSET('Water Data'!$D$29,0,10*ROW('Water Data'!D166)))</f>
        <v/>
      </c>
      <c r="BV172" s="297" t="str">
        <f ca="true">+IF(OFFSET('Water Data'!$E$27,0,10*ROW('Water Data'!E166))="","",OFFSET('Water Data'!$E$27,0,10*ROW('Water Data'!E166)))</f>
        <v/>
      </c>
      <c r="BW172" s="297" t="str">
        <f ca="true">+IF(OFFSET('Water Data'!$E$28,0,10*ROW('Water Data'!E166))="","",OFFSET('Water Data'!$E$28,0,10*ROW('Water Data'!E166)))</f>
        <v/>
      </c>
      <c r="BX172" s="297" t="str">
        <f ca="true">+IF(OFFSET('Water Data'!$E$29,0,10*ROW('Water Data'!E166))="","",OFFSET('Water Data'!$E$29,0,10*ROW('Water Data'!E166)))</f>
        <v/>
      </c>
      <c r="BY172" s="297" t="str">
        <f ca="true">+IF(OFFSET('Water Data'!$F$27,0,10*ROW('Water Data'!F166))="","",OFFSET('Water Data'!$F$27,0,10*ROW('Water Data'!F166)))</f>
        <v/>
      </c>
      <c r="BZ172" s="297" t="str">
        <f ca="true">+IF(OFFSET('Water Data'!$F$28,0,10*ROW('Water Data'!F166))="","",OFFSET('Water Data'!$F$28,0,10*ROW('Water Data'!F166)))</f>
        <v/>
      </c>
      <c r="CA172" s="297" t="str">
        <f ca="true">+IF(OFFSET('Water Data'!$F$29,0,10*ROW('Water Data'!F166))="","",OFFSET('Water Data'!$F$29,0,10*ROW('Water Data'!F166)))</f>
        <v/>
      </c>
      <c r="CB172" s="297" t="str">
        <f ca="true">+IF(OFFSET('Water Data'!$G$27,0,10*ROW('Water Data'!G166))="","",OFFSET('Water Data'!$G$27,0,10*ROW('Water Data'!G166)))</f>
        <v/>
      </c>
      <c r="CC172" s="297" t="str">
        <f ca="true">+IF(OFFSET('Water Data'!$G$28,0,10*ROW('Water Data'!G166))="","",OFFSET('Water Data'!$G$28,0,10*ROW('Water Data'!G166)))</f>
        <v/>
      </c>
      <c r="CD172" s="297" t="str">
        <f ca="true">+IF(OFFSET('Water Data'!$G$29,0,10*ROW('Water Data'!G166))="","",OFFSET('Water Data'!$G$29,0,10*ROW('Water Data'!G166)))</f>
        <v/>
      </c>
      <c r="CE172" s="297" t="str">
        <f ca="true">+IF(OFFSET('Water Data'!$H$27,0,10*ROW('Water Data'!H166))="","",OFFSET('Water Data'!$H$27,0,10*ROW('Water Data'!H166)))</f>
        <v/>
      </c>
      <c r="CF172" s="297" t="str">
        <f ca="true">+IF(OFFSET('Water Data'!$H$28,0,10*ROW('Water Data'!H166))="","",OFFSET('Water Data'!$H$28,0,10*ROW('Water Data'!H166)))</f>
        <v/>
      </c>
      <c r="CG172" s="297" t="str">
        <f ca="true">+IF(OFFSET('Water Data'!$H$29,0,10*ROW('Water Data'!H166))="","",OFFSET('Water Data'!$H$29,0,10*ROW('Water Data'!H166)))</f>
        <v/>
      </c>
      <c r="CH172" s="297" t="str">
        <f ca="true">+IF(OFFSET('Water Data'!$I$27,0,10*ROW('Water Data'!I166))="","",OFFSET('Water Data'!$I$27,0,10*ROW('Water Data'!I166)))</f>
        <v/>
      </c>
      <c r="CI172" s="297" t="str">
        <f ca="true">+IF(OFFSET('Water Data'!$I$28,0,10*ROW('Water Data'!I166))="","",OFFSET('Water Data'!$I$28,0,10*ROW('Water Data'!I166)))</f>
        <v/>
      </c>
      <c r="CJ172" s="297" t="str">
        <f ca="true">+IF(OFFSET('Water Data'!$I$29,0,10*ROW('Water Data'!I166))="","",OFFSET('Water Data'!$I$29,0,10*ROW('Water Data'!I166)))</f>
        <v/>
      </c>
      <c r="CK172" s="297" t="str">
        <f ca="true">+IF(OFFSET('Sanitation Data'!$D$28,0,10*ROW('Sanitation Data'!D166))="","",OFFSET('Sanitation Data'!$D$28,0,10*ROW('Sanitation Data'!D166)))</f>
        <v/>
      </c>
      <c r="CL172" s="297" t="str">
        <f ca="true">+IF(OFFSET('Sanitation Data'!$D$29,0,10*ROW('Sanitation Data'!D166))="","",OFFSET('Sanitation Data'!$D$29,0,10*ROW('Sanitation Data'!D166)))</f>
        <v/>
      </c>
      <c r="CM172" s="297" t="str">
        <f ca="true">+IF(OFFSET('Sanitation Data'!$D$30,0,10*ROW('Sanitation Data'!D166))="","",OFFSET('Sanitation Data'!$D$30,0,10*ROW('Sanitation Data'!D166)))</f>
        <v/>
      </c>
      <c r="CN172" s="297" t="str">
        <f ca="true">+IF(OFFSET('Sanitation Data'!$D$31,0,10*ROW('Sanitation Data'!D166))="","",OFFSET('Sanitation Data'!$D$31,0,10*ROW('Sanitation Data'!D166)))</f>
        <v/>
      </c>
      <c r="CO172" s="297" t="str">
        <f ca="true">+IF(OFFSET('Sanitation Data'!$D$32,0,10*ROW('Sanitation Data'!D166))="","",OFFSET('Sanitation Data'!$D$32,0,10*ROW('Sanitation Data'!D166)))</f>
        <v/>
      </c>
      <c r="CP172" s="297" t="str">
        <f ca="true">+IF(OFFSET('Sanitation Data'!$E$28,0,10*ROW('Sanitation Data'!E166))="","",OFFSET('Sanitation Data'!$E$28,0,10*ROW('Sanitation Data'!E166)))</f>
        <v/>
      </c>
      <c r="CQ172" s="297" t="str">
        <f ca="true">+IF(OFFSET('Sanitation Data'!$E$29,0,10*ROW('Sanitation Data'!E166))="","",OFFSET('Sanitation Data'!$E$29,0,10*ROW('Sanitation Data'!E166)))</f>
        <v/>
      </c>
      <c r="CR172" s="297" t="str">
        <f ca="true">+IF(OFFSET('Sanitation Data'!$E$30,0,10*ROW('Sanitation Data'!E166))="","",OFFSET('Sanitation Data'!$E$30,0,10*ROW('Sanitation Data'!E166)))</f>
        <v/>
      </c>
      <c r="CS172" s="297" t="str">
        <f ca="true">+IF(OFFSET('Sanitation Data'!$E$31,0,10*ROW('Sanitation Data'!E166))="","",OFFSET('Sanitation Data'!$E$31,0,10*ROW('Sanitation Data'!E166)))</f>
        <v/>
      </c>
      <c r="CT172" s="297" t="str">
        <f ca="true">+IF(OFFSET('Sanitation Data'!$E$32,0,10*ROW('Sanitation Data'!E166))="","",OFFSET('Sanitation Data'!$E$32,0,10*ROW('Sanitation Data'!E166)))</f>
        <v/>
      </c>
      <c r="CU172" s="297" t="str">
        <f ca="true">+IF(OFFSET('Sanitation Data'!$F$28,0,10*ROW('Sanitation Data'!F166))="","",OFFSET('Sanitation Data'!$F$28,0,10*ROW('Sanitation Data'!F166)))</f>
        <v/>
      </c>
      <c r="CV172" s="297" t="str">
        <f ca="true">+IF(OFFSET('Sanitation Data'!$F$29,0,10*ROW('Sanitation Data'!F166))="","",OFFSET('Sanitation Data'!$F$29,0,10*ROW('Sanitation Data'!F166)))</f>
        <v/>
      </c>
      <c r="CW172" s="297" t="str">
        <f ca="true">+IF(OFFSET('Sanitation Data'!$F$30,0,10*ROW('Sanitation Data'!F166))="","",OFFSET('Sanitation Data'!$F$30,0,10*ROW('Sanitation Data'!F166)))</f>
        <v/>
      </c>
      <c r="CX172" s="297" t="str">
        <f ca="true">+IF(OFFSET('Sanitation Data'!$F$31,0,10*ROW('Sanitation Data'!F166))="","",OFFSET('Sanitation Data'!$F$31,0,10*ROW('Sanitation Data'!F166)))</f>
        <v/>
      </c>
      <c r="CY172" s="297" t="str">
        <f ca="true">+IF(OFFSET('Sanitation Data'!$F$32,0,10*ROW('Sanitation Data'!F166))="","",OFFSET('Sanitation Data'!$F$32,0,10*ROW('Sanitation Data'!F166)))</f>
        <v/>
      </c>
      <c r="CZ172" s="297" t="str">
        <f ca="true">+IF(OFFSET('Sanitation Data'!$G$28,0,10*ROW('Sanitation Data'!G166))="","",OFFSET('Sanitation Data'!$G$28,0,10*ROW('Sanitation Data'!G166)))</f>
        <v/>
      </c>
      <c r="DA172" s="297" t="str">
        <f ca="true">+IF(OFFSET('Sanitation Data'!$G$29,0,10*ROW('Sanitation Data'!G166))="","",OFFSET('Sanitation Data'!$G$29,0,10*ROW('Sanitation Data'!G166)))</f>
        <v/>
      </c>
      <c r="DB172" s="297" t="str">
        <f ca="true">+IF(OFFSET('Sanitation Data'!$G$30,0,10*ROW('Sanitation Data'!G166))="","",OFFSET('Sanitation Data'!$G$30,0,10*ROW('Sanitation Data'!G166)))</f>
        <v/>
      </c>
      <c r="DC172" s="297" t="str">
        <f ca="true">+IF(OFFSET('Sanitation Data'!$G$31,0,10*ROW('Sanitation Data'!G166))="","",OFFSET('Sanitation Data'!$G$31,0,10*ROW('Sanitation Data'!G166)))</f>
        <v/>
      </c>
      <c r="DD172" s="297" t="str">
        <f ca="true">+IF(OFFSET('Sanitation Data'!$G$32,0,10*ROW('Sanitation Data'!G166))="","",OFFSET('Sanitation Data'!$G$32,0,10*ROW('Sanitation Data'!G166)))</f>
        <v/>
      </c>
      <c r="DE172" s="297" t="str">
        <f ca="true">+IF(OFFSET('Sanitation Data'!$H$28,0,10*ROW('Sanitation Data'!H166))="","",OFFSET('Sanitation Data'!$H$28,0,10*ROW('Sanitation Data'!H166)))</f>
        <v/>
      </c>
      <c r="DF172" s="297" t="str">
        <f ca="true">+IF(OFFSET('Sanitation Data'!$H$29,0,10*ROW('Sanitation Data'!H166))="","",OFFSET('Sanitation Data'!$H$29,0,10*ROW('Sanitation Data'!H166)))</f>
        <v/>
      </c>
      <c r="DG172" s="297" t="str">
        <f ca="true">+IF(OFFSET('Sanitation Data'!$H$30,0,10*ROW('Sanitation Data'!H166))="","",OFFSET('Sanitation Data'!$H$30,0,10*ROW('Sanitation Data'!H166)))</f>
        <v/>
      </c>
      <c r="DH172" s="297" t="str">
        <f ca="true">+IF(OFFSET('Sanitation Data'!$H$31,0,10*ROW('Sanitation Data'!H166))="","",OFFSET('Sanitation Data'!$H$31,0,10*ROW('Sanitation Data'!H166)))</f>
        <v/>
      </c>
      <c r="DI172" s="297" t="str">
        <f ca="true">+IF(OFFSET('Sanitation Data'!$H$32,0,10*ROW('Sanitation Data'!H166))="","",OFFSET('Sanitation Data'!$H$32,0,10*ROW('Sanitation Data'!H166)))</f>
        <v/>
      </c>
      <c r="DJ172" s="297" t="str">
        <f ca="true">+IF(OFFSET('Sanitation Data'!$I$28,0,10*ROW('Sanitation Data'!I166))="","",OFFSET('Sanitation Data'!$I$28,0,10*ROW('Sanitation Data'!I166)))</f>
        <v/>
      </c>
      <c r="DK172" s="297" t="str">
        <f ca="true">+IF(OFFSET('Sanitation Data'!$I$29,0,10*ROW('Sanitation Data'!I166))="","",OFFSET('Sanitation Data'!$I$29,0,10*ROW('Sanitation Data'!I166)))</f>
        <v/>
      </c>
      <c r="DL172" s="297" t="str">
        <f ca="true">+IF(OFFSET('Sanitation Data'!$I$30,0,10*ROW('Sanitation Data'!I166))="","",OFFSET('Sanitation Data'!$I$30,0,10*ROW('Sanitation Data'!I166)))</f>
        <v/>
      </c>
      <c r="DM172" s="297" t="str">
        <f ca="true">+IF(OFFSET('Sanitation Data'!$I$31,0,10*ROW('Sanitation Data'!I166))="","",OFFSET('Sanitation Data'!$I$31,0,10*ROW('Sanitation Data'!I166)))</f>
        <v/>
      </c>
      <c r="DN172" s="297" t="str">
        <f ca="true">+IF(OFFSET('Sanitation Data'!$I$32,0,10*ROW('Sanitation Data'!I166))="","",OFFSET('Sanitation Data'!$I$32,0,10*ROW('Sanitation Data'!I166)))</f>
        <v/>
      </c>
      <c r="DO172" s="297" t="str">
        <f ca="true">+IF(OFFSET('Hygiene Data'!$D$11,0,10*ROW('Hygiene Data'!D166))="","",OFFSET('Hygiene Data'!$D$11,0,10*ROW('Hygiene Data'!D166)))</f>
        <v/>
      </c>
      <c r="DP172" s="297" t="str">
        <f ca="true">+IF(OFFSET('Hygiene Data'!$D$12,0,10*ROW('Hygiene Data'!D166))="","",OFFSET('Hygiene Data'!$D$12,0,10*ROW('Hygiene Data'!D166)))</f>
        <v/>
      </c>
      <c r="DQ172" s="297" t="str">
        <f ca="true">+IF(OFFSET('Hygiene Data'!$D$13,0,10*ROW('Hygiene Data'!D166))="","",OFFSET('Hygiene Data'!$D$13,0,10*ROW('Hygiene Data'!D166)))</f>
        <v/>
      </c>
      <c r="DR172" s="297" t="str">
        <f ca="true">+IF(OFFSET('Hygiene Data'!$E$11,0,10*ROW('Hygiene Data'!E166))="","",OFFSET('Hygiene Data'!$E$11,0,10*ROW('Hygiene Data'!E166)))</f>
        <v/>
      </c>
      <c r="DS172" s="297" t="str">
        <f ca="true">+IF(OFFSET('Hygiene Data'!$E$12,0,10*ROW('Hygiene Data'!E166))="","",OFFSET('Hygiene Data'!$E$12,0,10*ROW('Hygiene Data'!E166)))</f>
        <v/>
      </c>
      <c r="DT172" s="297" t="str">
        <f ca="true">+IF(OFFSET('Hygiene Data'!$E$13,0,10*ROW('Hygiene Data'!E166))="","",OFFSET('Hygiene Data'!$E$13,0,10*ROW('Hygiene Data'!E166)))</f>
        <v/>
      </c>
      <c r="DU172" s="297" t="str">
        <f ca="true">+IF(OFFSET('Hygiene Data'!$F$11,0,10*ROW('Hygiene Data'!F166))="","",OFFSET('Hygiene Data'!$F$11,0,10*ROW('Hygiene Data'!F166)))</f>
        <v/>
      </c>
      <c r="DV172" s="297" t="str">
        <f ca="true">+IF(OFFSET('Hygiene Data'!$F$12,0,10*ROW('Hygiene Data'!F166))="","",OFFSET('Hygiene Data'!$F$12,0,10*ROW('Hygiene Data'!F166)))</f>
        <v/>
      </c>
      <c r="DW172" s="297" t="str">
        <f ca="true">+IF(OFFSET('Hygiene Data'!$F$13,0,10*ROW('Hygiene Data'!F166))="","",OFFSET('Hygiene Data'!$F$13,0,10*ROW('Hygiene Data'!F166)))</f>
        <v/>
      </c>
      <c r="DX172" s="297" t="str">
        <f ca="true">+IF(OFFSET('Hygiene Data'!$G$11,0,10*ROW('Hygiene Data'!G166))="","",OFFSET('Hygiene Data'!$G$11,0,10*ROW('Hygiene Data'!G166)))</f>
        <v/>
      </c>
      <c r="DY172" s="297" t="str">
        <f ca="true">+IF(OFFSET('Hygiene Data'!$G$12,0,10*ROW('Hygiene Data'!G166))="","",OFFSET('Hygiene Data'!$G$12,0,10*ROW('Hygiene Data'!G166)))</f>
        <v/>
      </c>
      <c r="DZ172" s="297" t="str">
        <f ca="true">+IF(OFFSET('Hygiene Data'!$G$13,0,10*ROW('Hygiene Data'!G166))="","",OFFSET('Hygiene Data'!$G$13,0,10*ROW('Hygiene Data'!G166)))</f>
        <v/>
      </c>
      <c r="EA172" s="297" t="str">
        <f ca="true">+IF(OFFSET('Hygiene Data'!$H$11,0,10*ROW('Hygiene Data'!H166))="","",OFFSET('Hygiene Data'!$H$11,0,10*ROW('Hygiene Data'!H166)))</f>
        <v/>
      </c>
      <c r="EB172" s="297" t="str">
        <f ca="true">+IF(OFFSET('Hygiene Data'!$H$12,0,10*ROW('Hygiene Data'!H166))="","",OFFSET('Hygiene Data'!$H$12,0,10*ROW('Hygiene Data'!H166)))</f>
        <v/>
      </c>
      <c r="EC172" s="297" t="str">
        <f ca="true">+IF(OFFSET('Hygiene Data'!$H$13,0,10*ROW('Hygiene Data'!H166))="","",OFFSET('Hygiene Data'!$H$13,0,10*ROW('Hygiene Data'!H166)))</f>
        <v/>
      </c>
      <c r="ED172" s="297" t="str">
        <f ca="true">+IF(OFFSET('Hygiene Data'!$I$11,0,10*ROW('Hygiene Data'!I166))="","",OFFSET('Hygiene Data'!$I$11,0,10*ROW('Hygiene Data'!I166)))</f>
        <v/>
      </c>
      <c r="EE172" s="297" t="str">
        <f ca="true">+IF(OFFSET('Hygiene Data'!$I$12,0,10*ROW('Hygiene Data'!I166))="","",OFFSET('Hygiene Data'!$I$12,0,10*ROW('Hygiene Data'!I166)))</f>
        <v/>
      </c>
      <c r="EF172" s="29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7"/>
      <c r="BS173" s="297" t="str">
        <f ca="true">+IF(OFFSET('Water Data'!$D$27,0,10*ROW('Water Data'!D167))="","",OFFSET('Water Data'!$D$27,0,10*ROW('Water Data'!D167)))</f>
        <v/>
      </c>
      <c r="BT173" s="297" t="str">
        <f ca="true">+IF(OFFSET('Water Data'!$D$28,0,10*ROW('Water Data'!D167))="","",OFFSET('Water Data'!$D$28,0,10*ROW('Water Data'!D167)))</f>
        <v/>
      </c>
      <c r="BU173" s="297" t="str">
        <f ca="true">+IF(OFFSET('Water Data'!$D$29,0,10*ROW('Water Data'!D167))="","",OFFSET('Water Data'!$D$29,0,10*ROW('Water Data'!D167)))</f>
        <v/>
      </c>
      <c r="BV173" s="297" t="str">
        <f ca="true">+IF(OFFSET('Water Data'!$E$27,0,10*ROW('Water Data'!E167))="","",OFFSET('Water Data'!$E$27,0,10*ROW('Water Data'!E167)))</f>
        <v/>
      </c>
      <c r="BW173" s="297" t="str">
        <f ca="true">+IF(OFFSET('Water Data'!$E$28,0,10*ROW('Water Data'!E167))="","",OFFSET('Water Data'!$E$28,0,10*ROW('Water Data'!E167)))</f>
        <v/>
      </c>
      <c r="BX173" s="297" t="str">
        <f ca="true">+IF(OFFSET('Water Data'!$E$29,0,10*ROW('Water Data'!E167))="","",OFFSET('Water Data'!$E$29,0,10*ROW('Water Data'!E167)))</f>
        <v/>
      </c>
      <c r="BY173" s="297" t="str">
        <f ca="true">+IF(OFFSET('Water Data'!$F$27,0,10*ROW('Water Data'!F167))="","",OFFSET('Water Data'!$F$27,0,10*ROW('Water Data'!F167)))</f>
        <v/>
      </c>
      <c r="BZ173" s="297" t="str">
        <f ca="true">+IF(OFFSET('Water Data'!$F$28,0,10*ROW('Water Data'!F167))="","",OFFSET('Water Data'!$F$28,0,10*ROW('Water Data'!F167)))</f>
        <v/>
      </c>
      <c r="CA173" s="297" t="str">
        <f ca="true">+IF(OFFSET('Water Data'!$F$29,0,10*ROW('Water Data'!F167))="","",OFFSET('Water Data'!$F$29,0,10*ROW('Water Data'!F167)))</f>
        <v/>
      </c>
      <c r="CB173" s="297" t="str">
        <f ca="true">+IF(OFFSET('Water Data'!$G$27,0,10*ROW('Water Data'!G167))="","",OFFSET('Water Data'!$G$27,0,10*ROW('Water Data'!G167)))</f>
        <v/>
      </c>
      <c r="CC173" s="297" t="str">
        <f ca="true">+IF(OFFSET('Water Data'!$G$28,0,10*ROW('Water Data'!G167))="","",OFFSET('Water Data'!$G$28,0,10*ROW('Water Data'!G167)))</f>
        <v/>
      </c>
      <c r="CD173" s="297" t="str">
        <f ca="true">+IF(OFFSET('Water Data'!$G$29,0,10*ROW('Water Data'!G167))="","",OFFSET('Water Data'!$G$29,0,10*ROW('Water Data'!G167)))</f>
        <v/>
      </c>
      <c r="CE173" s="297" t="str">
        <f ca="true">+IF(OFFSET('Water Data'!$H$27,0,10*ROW('Water Data'!H167))="","",OFFSET('Water Data'!$H$27,0,10*ROW('Water Data'!H167)))</f>
        <v/>
      </c>
      <c r="CF173" s="297" t="str">
        <f ca="true">+IF(OFFSET('Water Data'!$H$28,0,10*ROW('Water Data'!H167))="","",OFFSET('Water Data'!$H$28,0,10*ROW('Water Data'!H167)))</f>
        <v/>
      </c>
      <c r="CG173" s="297" t="str">
        <f ca="true">+IF(OFFSET('Water Data'!$H$29,0,10*ROW('Water Data'!H167))="","",OFFSET('Water Data'!$H$29,0,10*ROW('Water Data'!H167)))</f>
        <v/>
      </c>
      <c r="CH173" s="297" t="str">
        <f ca="true">+IF(OFFSET('Water Data'!$I$27,0,10*ROW('Water Data'!I167))="","",OFFSET('Water Data'!$I$27,0,10*ROW('Water Data'!I167)))</f>
        <v/>
      </c>
      <c r="CI173" s="297" t="str">
        <f ca="true">+IF(OFFSET('Water Data'!$I$28,0,10*ROW('Water Data'!I167))="","",OFFSET('Water Data'!$I$28,0,10*ROW('Water Data'!I167)))</f>
        <v/>
      </c>
      <c r="CJ173" s="297" t="str">
        <f ca="true">+IF(OFFSET('Water Data'!$I$29,0,10*ROW('Water Data'!I167))="","",OFFSET('Water Data'!$I$29,0,10*ROW('Water Data'!I167)))</f>
        <v/>
      </c>
      <c r="CK173" s="297" t="str">
        <f ca="true">+IF(OFFSET('Sanitation Data'!$D$28,0,10*ROW('Sanitation Data'!D167))="","",OFFSET('Sanitation Data'!$D$28,0,10*ROW('Sanitation Data'!D167)))</f>
        <v/>
      </c>
      <c r="CL173" s="297" t="str">
        <f ca="true">+IF(OFFSET('Sanitation Data'!$D$29,0,10*ROW('Sanitation Data'!D167))="","",OFFSET('Sanitation Data'!$D$29,0,10*ROW('Sanitation Data'!D167)))</f>
        <v/>
      </c>
      <c r="CM173" s="297" t="str">
        <f ca="true">+IF(OFFSET('Sanitation Data'!$D$30,0,10*ROW('Sanitation Data'!D167))="","",OFFSET('Sanitation Data'!$D$30,0,10*ROW('Sanitation Data'!D167)))</f>
        <v/>
      </c>
      <c r="CN173" s="297" t="str">
        <f ca="true">+IF(OFFSET('Sanitation Data'!$D$31,0,10*ROW('Sanitation Data'!D167))="","",OFFSET('Sanitation Data'!$D$31,0,10*ROW('Sanitation Data'!D167)))</f>
        <v/>
      </c>
      <c r="CO173" s="297" t="str">
        <f ca="true">+IF(OFFSET('Sanitation Data'!$D$32,0,10*ROW('Sanitation Data'!D167))="","",OFFSET('Sanitation Data'!$D$32,0,10*ROW('Sanitation Data'!D167)))</f>
        <v/>
      </c>
      <c r="CP173" s="297" t="str">
        <f ca="true">+IF(OFFSET('Sanitation Data'!$E$28,0,10*ROW('Sanitation Data'!E167))="","",OFFSET('Sanitation Data'!$E$28,0,10*ROW('Sanitation Data'!E167)))</f>
        <v/>
      </c>
      <c r="CQ173" s="297" t="str">
        <f ca="true">+IF(OFFSET('Sanitation Data'!$E$29,0,10*ROW('Sanitation Data'!E167))="","",OFFSET('Sanitation Data'!$E$29,0,10*ROW('Sanitation Data'!E167)))</f>
        <v/>
      </c>
      <c r="CR173" s="297" t="str">
        <f ca="true">+IF(OFFSET('Sanitation Data'!$E$30,0,10*ROW('Sanitation Data'!E167))="","",OFFSET('Sanitation Data'!$E$30,0,10*ROW('Sanitation Data'!E167)))</f>
        <v/>
      </c>
      <c r="CS173" s="297" t="str">
        <f ca="true">+IF(OFFSET('Sanitation Data'!$E$31,0,10*ROW('Sanitation Data'!E167))="","",OFFSET('Sanitation Data'!$E$31,0,10*ROW('Sanitation Data'!E167)))</f>
        <v/>
      </c>
      <c r="CT173" s="297" t="str">
        <f ca="true">+IF(OFFSET('Sanitation Data'!$E$32,0,10*ROW('Sanitation Data'!E167))="","",OFFSET('Sanitation Data'!$E$32,0,10*ROW('Sanitation Data'!E167)))</f>
        <v/>
      </c>
      <c r="CU173" s="297" t="str">
        <f ca="true">+IF(OFFSET('Sanitation Data'!$F$28,0,10*ROW('Sanitation Data'!F167))="","",OFFSET('Sanitation Data'!$F$28,0,10*ROW('Sanitation Data'!F167)))</f>
        <v/>
      </c>
      <c r="CV173" s="297" t="str">
        <f ca="true">+IF(OFFSET('Sanitation Data'!$F$29,0,10*ROW('Sanitation Data'!F167))="","",OFFSET('Sanitation Data'!$F$29,0,10*ROW('Sanitation Data'!F167)))</f>
        <v/>
      </c>
      <c r="CW173" s="297" t="str">
        <f ca="true">+IF(OFFSET('Sanitation Data'!$F$30,0,10*ROW('Sanitation Data'!F167))="","",OFFSET('Sanitation Data'!$F$30,0,10*ROW('Sanitation Data'!F167)))</f>
        <v/>
      </c>
      <c r="CX173" s="297" t="str">
        <f ca="true">+IF(OFFSET('Sanitation Data'!$F$31,0,10*ROW('Sanitation Data'!F167))="","",OFFSET('Sanitation Data'!$F$31,0,10*ROW('Sanitation Data'!F167)))</f>
        <v/>
      </c>
      <c r="CY173" s="297" t="str">
        <f ca="true">+IF(OFFSET('Sanitation Data'!$F$32,0,10*ROW('Sanitation Data'!F167))="","",OFFSET('Sanitation Data'!$F$32,0,10*ROW('Sanitation Data'!F167)))</f>
        <v/>
      </c>
      <c r="CZ173" s="297" t="str">
        <f ca="true">+IF(OFFSET('Sanitation Data'!$G$28,0,10*ROW('Sanitation Data'!G167))="","",OFFSET('Sanitation Data'!$G$28,0,10*ROW('Sanitation Data'!G167)))</f>
        <v/>
      </c>
      <c r="DA173" s="297" t="str">
        <f ca="true">+IF(OFFSET('Sanitation Data'!$G$29,0,10*ROW('Sanitation Data'!G167))="","",OFFSET('Sanitation Data'!$G$29,0,10*ROW('Sanitation Data'!G167)))</f>
        <v/>
      </c>
      <c r="DB173" s="297" t="str">
        <f ca="true">+IF(OFFSET('Sanitation Data'!$G$30,0,10*ROW('Sanitation Data'!G167))="","",OFFSET('Sanitation Data'!$G$30,0,10*ROW('Sanitation Data'!G167)))</f>
        <v/>
      </c>
      <c r="DC173" s="297" t="str">
        <f ca="true">+IF(OFFSET('Sanitation Data'!$G$31,0,10*ROW('Sanitation Data'!G167))="","",OFFSET('Sanitation Data'!$G$31,0,10*ROW('Sanitation Data'!G167)))</f>
        <v/>
      </c>
      <c r="DD173" s="297" t="str">
        <f ca="true">+IF(OFFSET('Sanitation Data'!$G$32,0,10*ROW('Sanitation Data'!G167))="","",OFFSET('Sanitation Data'!$G$32,0,10*ROW('Sanitation Data'!G167)))</f>
        <v/>
      </c>
      <c r="DE173" s="297" t="str">
        <f ca="true">+IF(OFFSET('Sanitation Data'!$H$28,0,10*ROW('Sanitation Data'!H167))="","",OFFSET('Sanitation Data'!$H$28,0,10*ROW('Sanitation Data'!H167)))</f>
        <v/>
      </c>
      <c r="DF173" s="297" t="str">
        <f ca="true">+IF(OFFSET('Sanitation Data'!$H$29,0,10*ROW('Sanitation Data'!H167))="","",OFFSET('Sanitation Data'!$H$29,0,10*ROW('Sanitation Data'!H167)))</f>
        <v/>
      </c>
      <c r="DG173" s="297" t="str">
        <f ca="true">+IF(OFFSET('Sanitation Data'!$H$30,0,10*ROW('Sanitation Data'!H167))="","",OFFSET('Sanitation Data'!$H$30,0,10*ROW('Sanitation Data'!H167)))</f>
        <v/>
      </c>
      <c r="DH173" s="297" t="str">
        <f ca="true">+IF(OFFSET('Sanitation Data'!$H$31,0,10*ROW('Sanitation Data'!H167))="","",OFFSET('Sanitation Data'!$H$31,0,10*ROW('Sanitation Data'!H167)))</f>
        <v/>
      </c>
      <c r="DI173" s="297" t="str">
        <f ca="true">+IF(OFFSET('Sanitation Data'!$H$32,0,10*ROW('Sanitation Data'!H167))="","",OFFSET('Sanitation Data'!$H$32,0,10*ROW('Sanitation Data'!H167)))</f>
        <v/>
      </c>
      <c r="DJ173" s="297" t="str">
        <f ca="true">+IF(OFFSET('Sanitation Data'!$I$28,0,10*ROW('Sanitation Data'!I167))="","",OFFSET('Sanitation Data'!$I$28,0,10*ROW('Sanitation Data'!I167)))</f>
        <v/>
      </c>
      <c r="DK173" s="297" t="str">
        <f ca="true">+IF(OFFSET('Sanitation Data'!$I$29,0,10*ROW('Sanitation Data'!I167))="","",OFFSET('Sanitation Data'!$I$29,0,10*ROW('Sanitation Data'!I167)))</f>
        <v/>
      </c>
      <c r="DL173" s="297" t="str">
        <f ca="true">+IF(OFFSET('Sanitation Data'!$I$30,0,10*ROW('Sanitation Data'!I167))="","",OFFSET('Sanitation Data'!$I$30,0,10*ROW('Sanitation Data'!I167)))</f>
        <v/>
      </c>
      <c r="DM173" s="297" t="str">
        <f ca="true">+IF(OFFSET('Sanitation Data'!$I$31,0,10*ROW('Sanitation Data'!I167))="","",OFFSET('Sanitation Data'!$I$31,0,10*ROW('Sanitation Data'!I167)))</f>
        <v/>
      </c>
      <c r="DN173" s="297" t="str">
        <f ca="true">+IF(OFFSET('Sanitation Data'!$I$32,0,10*ROW('Sanitation Data'!I167))="","",OFFSET('Sanitation Data'!$I$32,0,10*ROW('Sanitation Data'!I167)))</f>
        <v/>
      </c>
      <c r="DO173" s="297" t="str">
        <f ca="true">+IF(OFFSET('Hygiene Data'!$D$11,0,10*ROW('Hygiene Data'!D167))="","",OFFSET('Hygiene Data'!$D$11,0,10*ROW('Hygiene Data'!D167)))</f>
        <v/>
      </c>
      <c r="DP173" s="297" t="str">
        <f ca="true">+IF(OFFSET('Hygiene Data'!$D$12,0,10*ROW('Hygiene Data'!D167))="","",OFFSET('Hygiene Data'!$D$12,0,10*ROW('Hygiene Data'!D167)))</f>
        <v/>
      </c>
      <c r="DQ173" s="297" t="str">
        <f ca="true">+IF(OFFSET('Hygiene Data'!$D$13,0,10*ROW('Hygiene Data'!D167))="","",OFFSET('Hygiene Data'!$D$13,0,10*ROW('Hygiene Data'!D167)))</f>
        <v/>
      </c>
      <c r="DR173" s="297" t="str">
        <f ca="true">+IF(OFFSET('Hygiene Data'!$E$11,0,10*ROW('Hygiene Data'!E167))="","",OFFSET('Hygiene Data'!$E$11,0,10*ROW('Hygiene Data'!E167)))</f>
        <v/>
      </c>
      <c r="DS173" s="297" t="str">
        <f ca="true">+IF(OFFSET('Hygiene Data'!$E$12,0,10*ROW('Hygiene Data'!E167))="","",OFFSET('Hygiene Data'!$E$12,0,10*ROW('Hygiene Data'!E167)))</f>
        <v/>
      </c>
      <c r="DT173" s="297" t="str">
        <f ca="true">+IF(OFFSET('Hygiene Data'!$E$13,0,10*ROW('Hygiene Data'!E167))="","",OFFSET('Hygiene Data'!$E$13,0,10*ROW('Hygiene Data'!E167)))</f>
        <v/>
      </c>
      <c r="DU173" s="297" t="str">
        <f ca="true">+IF(OFFSET('Hygiene Data'!$F$11,0,10*ROW('Hygiene Data'!F167))="","",OFFSET('Hygiene Data'!$F$11,0,10*ROW('Hygiene Data'!F167)))</f>
        <v/>
      </c>
      <c r="DV173" s="297" t="str">
        <f ca="true">+IF(OFFSET('Hygiene Data'!$F$12,0,10*ROW('Hygiene Data'!F167))="","",OFFSET('Hygiene Data'!$F$12,0,10*ROW('Hygiene Data'!F167)))</f>
        <v/>
      </c>
      <c r="DW173" s="297" t="str">
        <f ca="true">+IF(OFFSET('Hygiene Data'!$F$13,0,10*ROW('Hygiene Data'!F167))="","",OFFSET('Hygiene Data'!$F$13,0,10*ROW('Hygiene Data'!F167)))</f>
        <v/>
      </c>
      <c r="DX173" s="297" t="str">
        <f ca="true">+IF(OFFSET('Hygiene Data'!$G$11,0,10*ROW('Hygiene Data'!G167))="","",OFFSET('Hygiene Data'!$G$11,0,10*ROW('Hygiene Data'!G167)))</f>
        <v/>
      </c>
      <c r="DY173" s="297" t="str">
        <f ca="true">+IF(OFFSET('Hygiene Data'!$G$12,0,10*ROW('Hygiene Data'!G167))="","",OFFSET('Hygiene Data'!$G$12,0,10*ROW('Hygiene Data'!G167)))</f>
        <v/>
      </c>
      <c r="DZ173" s="297" t="str">
        <f ca="true">+IF(OFFSET('Hygiene Data'!$G$13,0,10*ROW('Hygiene Data'!G167))="","",OFFSET('Hygiene Data'!$G$13,0,10*ROW('Hygiene Data'!G167)))</f>
        <v/>
      </c>
      <c r="EA173" s="297" t="str">
        <f ca="true">+IF(OFFSET('Hygiene Data'!$H$11,0,10*ROW('Hygiene Data'!H167))="","",OFFSET('Hygiene Data'!$H$11,0,10*ROW('Hygiene Data'!H167)))</f>
        <v/>
      </c>
      <c r="EB173" s="297" t="str">
        <f ca="true">+IF(OFFSET('Hygiene Data'!$H$12,0,10*ROW('Hygiene Data'!H167))="","",OFFSET('Hygiene Data'!$H$12,0,10*ROW('Hygiene Data'!H167)))</f>
        <v/>
      </c>
      <c r="EC173" s="297" t="str">
        <f ca="true">+IF(OFFSET('Hygiene Data'!$H$13,0,10*ROW('Hygiene Data'!H167))="","",OFFSET('Hygiene Data'!$H$13,0,10*ROW('Hygiene Data'!H167)))</f>
        <v/>
      </c>
      <c r="ED173" s="297" t="str">
        <f ca="true">+IF(OFFSET('Hygiene Data'!$I$11,0,10*ROW('Hygiene Data'!I167))="","",OFFSET('Hygiene Data'!$I$11,0,10*ROW('Hygiene Data'!I167)))</f>
        <v/>
      </c>
      <c r="EE173" s="297" t="str">
        <f ca="true">+IF(OFFSET('Hygiene Data'!$I$12,0,10*ROW('Hygiene Data'!I167))="","",OFFSET('Hygiene Data'!$I$12,0,10*ROW('Hygiene Data'!I167)))</f>
        <v/>
      </c>
      <c r="EF173" s="29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7"/>
      <c r="BS174" s="297" t="str">
        <f ca="true">+IF(OFFSET('Water Data'!$D$27,0,10*ROW('Water Data'!D168))="","",OFFSET('Water Data'!$D$27,0,10*ROW('Water Data'!D168)))</f>
        <v/>
      </c>
      <c r="BT174" s="297" t="str">
        <f ca="true">+IF(OFFSET('Water Data'!$D$28,0,10*ROW('Water Data'!D168))="","",OFFSET('Water Data'!$D$28,0,10*ROW('Water Data'!D168)))</f>
        <v/>
      </c>
      <c r="BU174" s="297" t="str">
        <f ca="true">+IF(OFFSET('Water Data'!$D$29,0,10*ROW('Water Data'!D168))="","",OFFSET('Water Data'!$D$29,0,10*ROW('Water Data'!D168)))</f>
        <v/>
      </c>
      <c r="BV174" s="297" t="str">
        <f ca="true">+IF(OFFSET('Water Data'!$E$27,0,10*ROW('Water Data'!E168))="","",OFFSET('Water Data'!$E$27,0,10*ROW('Water Data'!E168)))</f>
        <v/>
      </c>
      <c r="BW174" s="297" t="str">
        <f ca="true">+IF(OFFSET('Water Data'!$E$28,0,10*ROW('Water Data'!E168))="","",OFFSET('Water Data'!$E$28,0,10*ROW('Water Data'!E168)))</f>
        <v/>
      </c>
      <c r="BX174" s="297" t="str">
        <f ca="true">+IF(OFFSET('Water Data'!$E$29,0,10*ROW('Water Data'!E168))="","",OFFSET('Water Data'!$E$29,0,10*ROW('Water Data'!E168)))</f>
        <v/>
      </c>
      <c r="BY174" s="297" t="str">
        <f ca="true">+IF(OFFSET('Water Data'!$F$27,0,10*ROW('Water Data'!F168))="","",OFFSET('Water Data'!$F$27,0,10*ROW('Water Data'!F168)))</f>
        <v/>
      </c>
      <c r="BZ174" s="297" t="str">
        <f ca="true">+IF(OFFSET('Water Data'!$F$28,0,10*ROW('Water Data'!F168))="","",OFFSET('Water Data'!$F$28,0,10*ROW('Water Data'!F168)))</f>
        <v/>
      </c>
      <c r="CA174" s="297" t="str">
        <f ca="true">+IF(OFFSET('Water Data'!$F$29,0,10*ROW('Water Data'!F168))="","",OFFSET('Water Data'!$F$29,0,10*ROW('Water Data'!F168)))</f>
        <v/>
      </c>
      <c r="CB174" s="297" t="str">
        <f ca="true">+IF(OFFSET('Water Data'!$G$27,0,10*ROW('Water Data'!G168))="","",OFFSET('Water Data'!$G$27,0,10*ROW('Water Data'!G168)))</f>
        <v/>
      </c>
      <c r="CC174" s="297" t="str">
        <f ca="true">+IF(OFFSET('Water Data'!$G$28,0,10*ROW('Water Data'!G168))="","",OFFSET('Water Data'!$G$28,0,10*ROW('Water Data'!G168)))</f>
        <v/>
      </c>
      <c r="CD174" s="297" t="str">
        <f ca="true">+IF(OFFSET('Water Data'!$G$29,0,10*ROW('Water Data'!G168))="","",OFFSET('Water Data'!$G$29,0,10*ROW('Water Data'!G168)))</f>
        <v/>
      </c>
      <c r="CE174" s="297" t="str">
        <f ca="true">+IF(OFFSET('Water Data'!$H$27,0,10*ROW('Water Data'!H168))="","",OFFSET('Water Data'!$H$27,0,10*ROW('Water Data'!H168)))</f>
        <v/>
      </c>
      <c r="CF174" s="297" t="str">
        <f ca="true">+IF(OFFSET('Water Data'!$H$28,0,10*ROW('Water Data'!H168))="","",OFFSET('Water Data'!$H$28,0,10*ROW('Water Data'!H168)))</f>
        <v/>
      </c>
      <c r="CG174" s="297" t="str">
        <f ca="true">+IF(OFFSET('Water Data'!$H$29,0,10*ROW('Water Data'!H168))="","",OFFSET('Water Data'!$H$29,0,10*ROW('Water Data'!H168)))</f>
        <v/>
      </c>
      <c r="CH174" s="297" t="str">
        <f ca="true">+IF(OFFSET('Water Data'!$I$27,0,10*ROW('Water Data'!I168))="","",OFFSET('Water Data'!$I$27,0,10*ROW('Water Data'!I168)))</f>
        <v/>
      </c>
      <c r="CI174" s="297" t="str">
        <f ca="true">+IF(OFFSET('Water Data'!$I$28,0,10*ROW('Water Data'!I168))="","",OFFSET('Water Data'!$I$28,0,10*ROW('Water Data'!I168)))</f>
        <v/>
      </c>
      <c r="CJ174" s="297" t="str">
        <f ca="true">+IF(OFFSET('Water Data'!$I$29,0,10*ROW('Water Data'!I168))="","",OFFSET('Water Data'!$I$29,0,10*ROW('Water Data'!I168)))</f>
        <v/>
      </c>
      <c r="CK174" s="297" t="str">
        <f ca="true">+IF(OFFSET('Sanitation Data'!$D$28,0,10*ROW('Sanitation Data'!D168))="","",OFFSET('Sanitation Data'!$D$28,0,10*ROW('Sanitation Data'!D168)))</f>
        <v/>
      </c>
      <c r="CL174" s="297" t="str">
        <f ca="true">+IF(OFFSET('Sanitation Data'!$D$29,0,10*ROW('Sanitation Data'!D168))="","",OFFSET('Sanitation Data'!$D$29,0,10*ROW('Sanitation Data'!D168)))</f>
        <v/>
      </c>
      <c r="CM174" s="297" t="str">
        <f ca="true">+IF(OFFSET('Sanitation Data'!$D$30,0,10*ROW('Sanitation Data'!D168))="","",OFFSET('Sanitation Data'!$D$30,0,10*ROW('Sanitation Data'!D168)))</f>
        <v/>
      </c>
      <c r="CN174" s="297" t="str">
        <f ca="true">+IF(OFFSET('Sanitation Data'!$D$31,0,10*ROW('Sanitation Data'!D168))="","",OFFSET('Sanitation Data'!$D$31,0,10*ROW('Sanitation Data'!D168)))</f>
        <v/>
      </c>
      <c r="CO174" s="297" t="str">
        <f ca="true">+IF(OFFSET('Sanitation Data'!$D$32,0,10*ROW('Sanitation Data'!D168))="","",OFFSET('Sanitation Data'!$D$32,0,10*ROW('Sanitation Data'!D168)))</f>
        <v/>
      </c>
      <c r="CP174" s="297" t="str">
        <f ca="true">+IF(OFFSET('Sanitation Data'!$E$28,0,10*ROW('Sanitation Data'!E168))="","",OFFSET('Sanitation Data'!$E$28,0,10*ROW('Sanitation Data'!E168)))</f>
        <v/>
      </c>
      <c r="CQ174" s="297" t="str">
        <f ca="true">+IF(OFFSET('Sanitation Data'!$E$29,0,10*ROW('Sanitation Data'!E168))="","",OFFSET('Sanitation Data'!$E$29,0,10*ROW('Sanitation Data'!E168)))</f>
        <v/>
      </c>
      <c r="CR174" s="297" t="str">
        <f ca="true">+IF(OFFSET('Sanitation Data'!$E$30,0,10*ROW('Sanitation Data'!E168))="","",OFFSET('Sanitation Data'!$E$30,0,10*ROW('Sanitation Data'!E168)))</f>
        <v/>
      </c>
      <c r="CS174" s="297" t="str">
        <f ca="true">+IF(OFFSET('Sanitation Data'!$E$31,0,10*ROW('Sanitation Data'!E168))="","",OFFSET('Sanitation Data'!$E$31,0,10*ROW('Sanitation Data'!E168)))</f>
        <v/>
      </c>
      <c r="CT174" s="297" t="str">
        <f ca="true">+IF(OFFSET('Sanitation Data'!$E$32,0,10*ROW('Sanitation Data'!E168))="","",OFFSET('Sanitation Data'!$E$32,0,10*ROW('Sanitation Data'!E168)))</f>
        <v/>
      </c>
      <c r="CU174" s="297" t="str">
        <f ca="true">+IF(OFFSET('Sanitation Data'!$F$28,0,10*ROW('Sanitation Data'!F168))="","",OFFSET('Sanitation Data'!$F$28,0,10*ROW('Sanitation Data'!F168)))</f>
        <v/>
      </c>
      <c r="CV174" s="297" t="str">
        <f ca="true">+IF(OFFSET('Sanitation Data'!$F$29,0,10*ROW('Sanitation Data'!F168))="","",OFFSET('Sanitation Data'!$F$29,0,10*ROW('Sanitation Data'!F168)))</f>
        <v/>
      </c>
      <c r="CW174" s="297" t="str">
        <f ca="true">+IF(OFFSET('Sanitation Data'!$F$30,0,10*ROW('Sanitation Data'!F168))="","",OFFSET('Sanitation Data'!$F$30,0,10*ROW('Sanitation Data'!F168)))</f>
        <v/>
      </c>
      <c r="CX174" s="297" t="str">
        <f ca="true">+IF(OFFSET('Sanitation Data'!$F$31,0,10*ROW('Sanitation Data'!F168))="","",OFFSET('Sanitation Data'!$F$31,0,10*ROW('Sanitation Data'!F168)))</f>
        <v/>
      </c>
      <c r="CY174" s="297" t="str">
        <f ca="true">+IF(OFFSET('Sanitation Data'!$F$32,0,10*ROW('Sanitation Data'!F168))="","",OFFSET('Sanitation Data'!$F$32,0,10*ROW('Sanitation Data'!F168)))</f>
        <v/>
      </c>
      <c r="CZ174" s="297" t="str">
        <f ca="true">+IF(OFFSET('Sanitation Data'!$G$28,0,10*ROW('Sanitation Data'!G168))="","",OFFSET('Sanitation Data'!$G$28,0,10*ROW('Sanitation Data'!G168)))</f>
        <v/>
      </c>
      <c r="DA174" s="297" t="str">
        <f ca="true">+IF(OFFSET('Sanitation Data'!$G$29,0,10*ROW('Sanitation Data'!G168))="","",OFFSET('Sanitation Data'!$G$29,0,10*ROW('Sanitation Data'!G168)))</f>
        <v/>
      </c>
      <c r="DB174" s="297" t="str">
        <f ca="true">+IF(OFFSET('Sanitation Data'!$G$30,0,10*ROW('Sanitation Data'!G168))="","",OFFSET('Sanitation Data'!$G$30,0,10*ROW('Sanitation Data'!G168)))</f>
        <v/>
      </c>
      <c r="DC174" s="297" t="str">
        <f ca="true">+IF(OFFSET('Sanitation Data'!$G$31,0,10*ROW('Sanitation Data'!G168))="","",OFFSET('Sanitation Data'!$G$31,0,10*ROW('Sanitation Data'!G168)))</f>
        <v/>
      </c>
      <c r="DD174" s="297" t="str">
        <f ca="true">+IF(OFFSET('Sanitation Data'!$G$32,0,10*ROW('Sanitation Data'!G168))="","",OFFSET('Sanitation Data'!$G$32,0,10*ROW('Sanitation Data'!G168)))</f>
        <v/>
      </c>
      <c r="DE174" s="297" t="str">
        <f ca="true">+IF(OFFSET('Sanitation Data'!$H$28,0,10*ROW('Sanitation Data'!H168))="","",OFFSET('Sanitation Data'!$H$28,0,10*ROW('Sanitation Data'!H168)))</f>
        <v/>
      </c>
      <c r="DF174" s="297" t="str">
        <f ca="true">+IF(OFFSET('Sanitation Data'!$H$29,0,10*ROW('Sanitation Data'!H168))="","",OFFSET('Sanitation Data'!$H$29,0,10*ROW('Sanitation Data'!H168)))</f>
        <v/>
      </c>
      <c r="DG174" s="297" t="str">
        <f ca="true">+IF(OFFSET('Sanitation Data'!$H$30,0,10*ROW('Sanitation Data'!H168))="","",OFFSET('Sanitation Data'!$H$30,0,10*ROW('Sanitation Data'!H168)))</f>
        <v/>
      </c>
      <c r="DH174" s="297" t="str">
        <f ca="true">+IF(OFFSET('Sanitation Data'!$H$31,0,10*ROW('Sanitation Data'!H168))="","",OFFSET('Sanitation Data'!$H$31,0,10*ROW('Sanitation Data'!H168)))</f>
        <v/>
      </c>
      <c r="DI174" s="297" t="str">
        <f ca="true">+IF(OFFSET('Sanitation Data'!$H$32,0,10*ROW('Sanitation Data'!H168))="","",OFFSET('Sanitation Data'!$H$32,0,10*ROW('Sanitation Data'!H168)))</f>
        <v/>
      </c>
      <c r="DJ174" s="297" t="str">
        <f ca="true">+IF(OFFSET('Sanitation Data'!$I$28,0,10*ROW('Sanitation Data'!I168))="","",OFFSET('Sanitation Data'!$I$28,0,10*ROW('Sanitation Data'!I168)))</f>
        <v/>
      </c>
      <c r="DK174" s="297" t="str">
        <f ca="true">+IF(OFFSET('Sanitation Data'!$I$29,0,10*ROW('Sanitation Data'!I168))="","",OFFSET('Sanitation Data'!$I$29,0,10*ROW('Sanitation Data'!I168)))</f>
        <v/>
      </c>
      <c r="DL174" s="297" t="str">
        <f ca="true">+IF(OFFSET('Sanitation Data'!$I$30,0,10*ROW('Sanitation Data'!I168))="","",OFFSET('Sanitation Data'!$I$30,0,10*ROW('Sanitation Data'!I168)))</f>
        <v/>
      </c>
      <c r="DM174" s="297" t="str">
        <f ca="true">+IF(OFFSET('Sanitation Data'!$I$31,0,10*ROW('Sanitation Data'!I168))="","",OFFSET('Sanitation Data'!$I$31,0,10*ROW('Sanitation Data'!I168)))</f>
        <v/>
      </c>
      <c r="DN174" s="297" t="str">
        <f ca="true">+IF(OFFSET('Sanitation Data'!$I$32,0,10*ROW('Sanitation Data'!I168))="","",OFFSET('Sanitation Data'!$I$32,0,10*ROW('Sanitation Data'!I168)))</f>
        <v/>
      </c>
      <c r="DO174" s="297" t="str">
        <f ca="true">+IF(OFFSET('Hygiene Data'!$D$11,0,10*ROW('Hygiene Data'!D168))="","",OFFSET('Hygiene Data'!$D$11,0,10*ROW('Hygiene Data'!D168)))</f>
        <v/>
      </c>
      <c r="DP174" s="297" t="str">
        <f ca="true">+IF(OFFSET('Hygiene Data'!$D$12,0,10*ROW('Hygiene Data'!D168))="","",OFFSET('Hygiene Data'!$D$12,0,10*ROW('Hygiene Data'!D168)))</f>
        <v/>
      </c>
      <c r="DQ174" s="297" t="str">
        <f ca="true">+IF(OFFSET('Hygiene Data'!$D$13,0,10*ROW('Hygiene Data'!D168))="","",OFFSET('Hygiene Data'!$D$13,0,10*ROW('Hygiene Data'!D168)))</f>
        <v/>
      </c>
      <c r="DR174" s="297" t="str">
        <f ca="true">+IF(OFFSET('Hygiene Data'!$E$11,0,10*ROW('Hygiene Data'!E168))="","",OFFSET('Hygiene Data'!$E$11,0,10*ROW('Hygiene Data'!E168)))</f>
        <v/>
      </c>
      <c r="DS174" s="297" t="str">
        <f ca="true">+IF(OFFSET('Hygiene Data'!$E$12,0,10*ROW('Hygiene Data'!E168))="","",OFFSET('Hygiene Data'!$E$12,0,10*ROW('Hygiene Data'!E168)))</f>
        <v/>
      </c>
      <c r="DT174" s="297" t="str">
        <f ca="true">+IF(OFFSET('Hygiene Data'!$E$13,0,10*ROW('Hygiene Data'!E168))="","",OFFSET('Hygiene Data'!$E$13,0,10*ROW('Hygiene Data'!E168)))</f>
        <v/>
      </c>
      <c r="DU174" s="297" t="str">
        <f ca="true">+IF(OFFSET('Hygiene Data'!$F$11,0,10*ROW('Hygiene Data'!F168))="","",OFFSET('Hygiene Data'!$F$11,0,10*ROW('Hygiene Data'!F168)))</f>
        <v/>
      </c>
      <c r="DV174" s="297" t="str">
        <f ca="true">+IF(OFFSET('Hygiene Data'!$F$12,0,10*ROW('Hygiene Data'!F168))="","",OFFSET('Hygiene Data'!$F$12,0,10*ROW('Hygiene Data'!F168)))</f>
        <v/>
      </c>
      <c r="DW174" s="297" t="str">
        <f ca="true">+IF(OFFSET('Hygiene Data'!$F$13,0,10*ROW('Hygiene Data'!F168))="","",OFFSET('Hygiene Data'!$F$13,0,10*ROW('Hygiene Data'!F168)))</f>
        <v/>
      </c>
      <c r="DX174" s="297" t="str">
        <f ca="true">+IF(OFFSET('Hygiene Data'!$G$11,0,10*ROW('Hygiene Data'!G168))="","",OFFSET('Hygiene Data'!$G$11,0,10*ROW('Hygiene Data'!G168)))</f>
        <v/>
      </c>
      <c r="DY174" s="297" t="str">
        <f ca="true">+IF(OFFSET('Hygiene Data'!$G$12,0,10*ROW('Hygiene Data'!G168))="","",OFFSET('Hygiene Data'!$G$12,0,10*ROW('Hygiene Data'!G168)))</f>
        <v/>
      </c>
      <c r="DZ174" s="297" t="str">
        <f ca="true">+IF(OFFSET('Hygiene Data'!$G$13,0,10*ROW('Hygiene Data'!G168))="","",OFFSET('Hygiene Data'!$G$13,0,10*ROW('Hygiene Data'!G168)))</f>
        <v/>
      </c>
      <c r="EA174" s="297" t="str">
        <f ca="true">+IF(OFFSET('Hygiene Data'!$H$11,0,10*ROW('Hygiene Data'!H168))="","",OFFSET('Hygiene Data'!$H$11,0,10*ROW('Hygiene Data'!H168)))</f>
        <v/>
      </c>
      <c r="EB174" s="297" t="str">
        <f ca="true">+IF(OFFSET('Hygiene Data'!$H$12,0,10*ROW('Hygiene Data'!H168))="","",OFFSET('Hygiene Data'!$H$12,0,10*ROW('Hygiene Data'!H168)))</f>
        <v/>
      </c>
      <c r="EC174" s="297" t="str">
        <f ca="true">+IF(OFFSET('Hygiene Data'!$H$13,0,10*ROW('Hygiene Data'!H168))="","",OFFSET('Hygiene Data'!$H$13,0,10*ROW('Hygiene Data'!H168)))</f>
        <v/>
      </c>
      <c r="ED174" s="297" t="str">
        <f ca="true">+IF(OFFSET('Hygiene Data'!$I$11,0,10*ROW('Hygiene Data'!I168))="","",OFFSET('Hygiene Data'!$I$11,0,10*ROW('Hygiene Data'!I168)))</f>
        <v/>
      </c>
      <c r="EE174" s="297" t="str">
        <f ca="true">+IF(OFFSET('Hygiene Data'!$I$12,0,10*ROW('Hygiene Data'!I168))="","",OFFSET('Hygiene Data'!$I$12,0,10*ROW('Hygiene Data'!I168)))</f>
        <v/>
      </c>
      <c r="EF174" s="29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7"/>
      <c r="BS175" s="297" t="str">
        <f ca="true">+IF(OFFSET('Water Data'!$D$27,0,10*ROW('Water Data'!D169))="","",OFFSET('Water Data'!$D$27,0,10*ROW('Water Data'!D169)))</f>
        <v/>
      </c>
      <c r="BT175" s="297" t="str">
        <f ca="true">+IF(OFFSET('Water Data'!$D$28,0,10*ROW('Water Data'!D169))="","",OFFSET('Water Data'!$D$28,0,10*ROW('Water Data'!D169)))</f>
        <v/>
      </c>
      <c r="BU175" s="297" t="str">
        <f ca="true">+IF(OFFSET('Water Data'!$D$29,0,10*ROW('Water Data'!D169))="","",OFFSET('Water Data'!$D$29,0,10*ROW('Water Data'!D169)))</f>
        <v/>
      </c>
      <c r="BV175" s="297" t="str">
        <f ca="true">+IF(OFFSET('Water Data'!$E$27,0,10*ROW('Water Data'!E169))="","",OFFSET('Water Data'!$E$27,0,10*ROW('Water Data'!E169)))</f>
        <v/>
      </c>
      <c r="BW175" s="297" t="str">
        <f ca="true">+IF(OFFSET('Water Data'!$E$28,0,10*ROW('Water Data'!E169))="","",OFFSET('Water Data'!$E$28,0,10*ROW('Water Data'!E169)))</f>
        <v/>
      </c>
      <c r="BX175" s="297" t="str">
        <f ca="true">+IF(OFFSET('Water Data'!$E$29,0,10*ROW('Water Data'!E169))="","",OFFSET('Water Data'!$E$29,0,10*ROW('Water Data'!E169)))</f>
        <v/>
      </c>
      <c r="BY175" s="297" t="str">
        <f ca="true">+IF(OFFSET('Water Data'!$F$27,0,10*ROW('Water Data'!F169))="","",OFFSET('Water Data'!$F$27,0,10*ROW('Water Data'!F169)))</f>
        <v/>
      </c>
      <c r="BZ175" s="297" t="str">
        <f ca="true">+IF(OFFSET('Water Data'!$F$28,0,10*ROW('Water Data'!F169))="","",OFFSET('Water Data'!$F$28,0,10*ROW('Water Data'!F169)))</f>
        <v/>
      </c>
      <c r="CA175" s="297" t="str">
        <f ca="true">+IF(OFFSET('Water Data'!$F$29,0,10*ROW('Water Data'!F169))="","",OFFSET('Water Data'!$F$29,0,10*ROW('Water Data'!F169)))</f>
        <v/>
      </c>
      <c r="CB175" s="297" t="str">
        <f ca="true">+IF(OFFSET('Water Data'!$G$27,0,10*ROW('Water Data'!G169))="","",OFFSET('Water Data'!$G$27,0,10*ROW('Water Data'!G169)))</f>
        <v/>
      </c>
      <c r="CC175" s="297" t="str">
        <f ca="true">+IF(OFFSET('Water Data'!$G$28,0,10*ROW('Water Data'!G169))="","",OFFSET('Water Data'!$G$28,0,10*ROW('Water Data'!G169)))</f>
        <v/>
      </c>
      <c r="CD175" s="297" t="str">
        <f ca="true">+IF(OFFSET('Water Data'!$G$29,0,10*ROW('Water Data'!G169))="","",OFFSET('Water Data'!$G$29,0,10*ROW('Water Data'!G169)))</f>
        <v/>
      </c>
      <c r="CE175" s="297" t="str">
        <f ca="true">+IF(OFFSET('Water Data'!$H$27,0,10*ROW('Water Data'!H169))="","",OFFSET('Water Data'!$H$27,0,10*ROW('Water Data'!H169)))</f>
        <v/>
      </c>
      <c r="CF175" s="297" t="str">
        <f ca="true">+IF(OFFSET('Water Data'!$H$28,0,10*ROW('Water Data'!H169))="","",OFFSET('Water Data'!$H$28,0,10*ROW('Water Data'!H169)))</f>
        <v/>
      </c>
      <c r="CG175" s="297" t="str">
        <f ca="true">+IF(OFFSET('Water Data'!$H$29,0,10*ROW('Water Data'!H169))="","",OFFSET('Water Data'!$H$29,0,10*ROW('Water Data'!H169)))</f>
        <v/>
      </c>
      <c r="CH175" s="297" t="str">
        <f ca="true">+IF(OFFSET('Water Data'!$I$27,0,10*ROW('Water Data'!I169))="","",OFFSET('Water Data'!$I$27,0,10*ROW('Water Data'!I169)))</f>
        <v/>
      </c>
      <c r="CI175" s="297" t="str">
        <f ca="true">+IF(OFFSET('Water Data'!$I$28,0,10*ROW('Water Data'!I169))="","",OFFSET('Water Data'!$I$28,0,10*ROW('Water Data'!I169)))</f>
        <v/>
      </c>
      <c r="CJ175" s="297" t="str">
        <f ca="true">+IF(OFFSET('Water Data'!$I$29,0,10*ROW('Water Data'!I169))="","",OFFSET('Water Data'!$I$29,0,10*ROW('Water Data'!I169)))</f>
        <v/>
      </c>
      <c r="CK175" s="297" t="str">
        <f ca="true">+IF(OFFSET('Sanitation Data'!$D$28,0,10*ROW('Sanitation Data'!D169))="","",OFFSET('Sanitation Data'!$D$28,0,10*ROW('Sanitation Data'!D169)))</f>
        <v/>
      </c>
      <c r="CL175" s="297" t="str">
        <f ca="true">+IF(OFFSET('Sanitation Data'!$D$29,0,10*ROW('Sanitation Data'!D169))="","",OFFSET('Sanitation Data'!$D$29,0,10*ROW('Sanitation Data'!D169)))</f>
        <v/>
      </c>
      <c r="CM175" s="297" t="str">
        <f ca="true">+IF(OFFSET('Sanitation Data'!$D$30,0,10*ROW('Sanitation Data'!D169))="","",OFFSET('Sanitation Data'!$D$30,0,10*ROW('Sanitation Data'!D169)))</f>
        <v/>
      </c>
      <c r="CN175" s="297" t="str">
        <f ca="true">+IF(OFFSET('Sanitation Data'!$D$31,0,10*ROW('Sanitation Data'!D169))="","",OFFSET('Sanitation Data'!$D$31,0,10*ROW('Sanitation Data'!D169)))</f>
        <v/>
      </c>
      <c r="CO175" s="297" t="str">
        <f ca="true">+IF(OFFSET('Sanitation Data'!$D$32,0,10*ROW('Sanitation Data'!D169))="","",OFFSET('Sanitation Data'!$D$32,0,10*ROW('Sanitation Data'!D169)))</f>
        <v/>
      </c>
      <c r="CP175" s="297" t="str">
        <f ca="true">+IF(OFFSET('Sanitation Data'!$E$28,0,10*ROW('Sanitation Data'!E169))="","",OFFSET('Sanitation Data'!$E$28,0,10*ROW('Sanitation Data'!E169)))</f>
        <v/>
      </c>
      <c r="CQ175" s="297" t="str">
        <f ca="true">+IF(OFFSET('Sanitation Data'!$E$29,0,10*ROW('Sanitation Data'!E169))="","",OFFSET('Sanitation Data'!$E$29,0,10*ROW('Sanitation Data'!E169)))</f>
        <v/>
      </c>
      <c r="CR175" s="297" t="str">
        <f ca="true">+IF(OFFSET('Sanitation Data'!$E$30,0,10*ROW('Sanitation Data'!E169))="","",OFFSET('Sanitation Data'!$E$30,0,10*ROW('Sanitation Data'!E169)))</f>
        <v/>
      </c>
      <c r="CS175" s="297" t="str">
        <f ca="true">+IF(OFFSET('Sanitation Data'!$E$31,0,10*ROW('Sanitation Data'!E169))="","",OFFSET('Sanitation Data'!$E$31,0,10*ROW('Sanitation Data'!E169)))</f>
        <v/>
      </c>
      <c r="CT175" s="297" t="str">
        <f ca="true">+IF(OFFSET('Sanitation Data'!$E$32,0,10*ROW('Sanitation Data'!E169))="","",OFFSET('Sanitation Data'!$E$32,0,10*ROW('Sanitation Data'!E169)))</f>
        <v/>
      </c>
      <c r="CU175" s="297" t="str">
        <f ca="true">+IF(OFFSET('Sanitation Data'!$F$28,0,10*ROW('Sanitation Data'!F169))="","",OFFSET('Sanitation Data'!$F$28,0,10*ROW('Sanitation Data'!F169)))</f>
        <v/>
      </c>
      <c r="CV175" s="297" t="str">
        <f ca="true">+IF(OFFSET('Sanitation Data'!$F$29,0,10*ROW('Sanitation Data'!F169))="","",OFFSET('Sanitation Data'!$F$29,0,10*ROW('Sanitation Data'!F169)))</f>
        <v/>
      </c>
      <c r="CW175" s="297" t="str">
        <f ca="true">+IF(OFFSET('Sanitation Data'!$F$30,0,10*ROW('Sanitation Data'!F169))="","",OFFSET('Sanitation Data'!$F$30,0,10*ROW('Sanitation Data'!F169)))</f>
        <v/>
      </c>
      <c r="CX175" s="297" t="str">
        <f ca="true">+IF(OFFSET('Sanitation Data'!$F$31,0,10*ROW('Sanitation Data'!F169))="","",OFFSET('Sanitation Data'!$F$31,0,10*ROW('Sanitation Data'!F169)))</f>
        <v/>
      </c>
      <c r="CY175" s="297" t="str">
        <f ca="true">+IF(OFFSET('Sanitation Data'!$F$32,0,10*ROW('Sanitation Data'!F169))="","",OFFSET('Sanitation Data'!$F$32,0,10*ROW('Sanitation Data'!F169)))</f>
        <v/>
      </c>
      <c r="CZ175" s="297" t="str">
        <f ca="true">+IF(OFFSET('Sanitation Data'!$G$28,0,10*ROW('Sanitation Data'!G169))="","",OFFSET('Sanitation Data'!$G$28,0,10*ROW('Sanitation Data'!G169)))</f>
        <v/>
      </c>
      <c r="DA175" s="297" t="str">
        <f ca="true">+IF(OFFSET('Sanitation Data'!$G$29,0,10*ROW('Sanitation Data'!G169))="","",OFFSET('Sanitation Data'!$G$29,0,10*ROW('Sanitation Data'!G169)))</f>
        <v/>
      </c>
      <c r="DB175" s="297" t="str">
        <f ca="true">+IF(OFFSET('Sanitation Data'!$G$30,0,10*ROW('Sanitation Data'!G169))="","",OFFSET('Sanitation Data'!$G$30,0,10*ROW('Sanitation Data'!G169)))</f>
        <v/>
      </c>
      <c r="DC175" s="297" t="str">
        <f ca="true">+IF(OFFSET('Sanitation Data'!$G$31,0,10*ROW('Sanitation Data'!G169))="","",OFFSET('Sanitation Data'!$G$31,0,10*ROW('Sanitation Data'!G169)))</f>
        <v/>
      </c>
      <c r="DD175" s="297" t="str">
        <f ca="true">+IF(OFFSET('Sanitation Data'!$G$32,0,10*ROW('Sanitation Data'!G169))="","",OFFSET('Sanitation Data'!$G$32,0,10*ROW('Sanitation Data'!G169)))</f>
        <v/>
      </c>
      <c r="DE175" s="297" t="str">
        <f ca="true">+IF(OFFSET('Sanitation Data'!$H$28,0,10*ROW('Sanitation Data'!H169))="","",OFFSET('Sanitation Data'!$H$28,0,10*ROW('Sanitation Data'!H169)))</f>
        <v/>
      </c>
      <c r="DF175" s="297" t="str">
        <f ca="true">+IF(OFFSET('Sanitation Data'!$H$29,0,10*ROW('Sanitation Data'!H169))="","",OFFSET('Sanitation Data'!$H$29,0,10*ROW('Sanitation Data'!H169)))</f>
        <v/>
      </c>
      <c r="DG175" s="297" t="str">
        <f ca="true">+IF(OFFSET('Sanitation Data'!$H$30,0,10*ROW('Sanitation Data'!H169))="","",OFFSET('Sanitation Data'!$H$30,0,10*ROW('Sanitation Data'!H169)))</f>
        <v/>
      </c>
      <c r="DH175" s="297" t="str">
        <f ca="true">+IF(OFFSET('Sanitation Data'!$H$31,0,10*ROW('Sanitation Data'!H169))="","",OFFSET('Sanitation Data'!$H$31,0,10*ROW('Sanitation Data'!H169)))</f>
        <v/>
      </c>
      <c r="DI175" s="297" t="str">
        <f ca="true">+IF(OFFSET('Sanitation Data'!$H$32,0,10*ROW('Sanitation Data'!H169))="","",OFFSET('Sanitation Data'!$H$32,0,10*ROW('Sanitation Data'!H169)))</f>
        <v/>
      </c>
      <c r="DJ175" s="297" t="str">
        <f ca="true">+IF(OFFSET('Sanitation Data'!$I$28,0,10*ROW('Sanitation Data'!I169))="","",OFFSET('Sanitation Data'!$I$28,0,10*ROW('Sanitation Data'!I169)))</f>
        <v/>
      </c>
      <c r="DK175" s="297" t="str">
        <f ca="true">+IF(OFFSET('Sanitation Data'!$I$29,0,10*ROW('Sanitation Data'!I169))="","",OFFSET('Sanitation Data'!$I$29,0,10*ROW('Sanitation Data'!I169)))</f>
        <v/>
      </c>
      <c r="DL175" s="297" t="str">
        <f ca="true">+IF(OFFSET('Sanitation Data'!$I$30,0,10*ROW('Sanitation Data'!I169))="","",OFFSET('Sanitation Data'!$I$30,0,10*ROW('Sanitation Data'!I169)))</f>
        <v/>
      </c>
      <c r="DM175" s="297" t="str">
        <f ca="true">+IF(OFFSET('Sanitation Data'!$I$31,0,10*ROW('Sanitation Data'!I169))="","",OFFSET('Sanitation Data'!$I$31,0,10*ROW('Sanitation Data'!I169)))</f>
        <v/>
      </c>
      <c r="DN175" s="297" t="str">
        <f ca="true">+IF(OFFSET('Sanitation Data'!$I$32,0,10*ROW('Sanitation Data'!I169))="","",OFFSET('Sanitation Data'!$I$32,0,10*ROW('Sanitation Data'!I169)))</f>
        <v/>
      </c>
      <c r="DO175" s="297" t="str">
        <f ca="true">+IF(OFFSET('Hygiene Data'!$D$11,0,10*ROW('Hygiene Data'!D169))="","",OFFSET('Hygiene Data'!$D$11,0,10*ROW('Hygiene Data'!D169)))</f>
        <v/>
      </c>
      <c r="DP175" s="297" t="str">
        <f ca="true">+IF(OFFSET('Hygiene Data'!$D$12,0,10*ROW('Hygiene Data'!D169))="","",OFFSET('Hygiene Data'!$D$12,0,10*ROW('Hygiene Data'!D169)))</f>
        <v/>
      </c>
      <c r="DQ175" s="297" t="str">
        <f ca="true">+IF(OFFSET('Hygiene Data'!$D$13,0,10*ROW('Hygiene Data'!D169))="","",OFFSET('Hygiene Data'!$D$13,0,10*ROW('Hygiene Data'!D169)))</f>
        <v/>
      </c>
      <c r="DR175" s="297" t="str">
        <f ca="true">+IF(OFFSET('Hygiene Data'!$E$11,0,10*ROW('Hygiene Data'!E169))="","",OFFSET('Hygiene Data'!$E$11,0,10*ROW('Hygiene Data'!E169)))</f>
        <v/>
      </c>
      <c r="DS175" s="297" t="str">
        <f ca="true">+IF(OFFSET('Hygiene Data'!$E$12,0,10*ROW('Hygiene Data'!E169))="","",OFFSET('Hygiene Data'!$E$12,0,10*ROW('Hygiene Data'!E169)))</f>
        <v/>
      </c>
      <c r="DT175" s="297" t="str">
        <f ca="true">+IF(OFFSET('Hygiene Data'!$E$13,0,10*ROW('Hygiene Data'!E169))="","",OFFSET('Hygiene Data'!$E$13,0,10*ROW('Hygiene Data'!E169)))</f>
        <v/>
      </c>
      <c r="DU175" s="297" t="str">
        <f ca="true">+IF(OFFSET('Hygiene Data'!$F$11,0,10*ROW('Hygiene Data'!F169))="","",OFFSET('Hygiene Data'!$F$11,0,10*ROW('Hygiene Data'!F169)))</f>
        <v/>
      </c>
      <c r="DV175" s="297" t="str">
        <f ca="true">+IF(OFFSET('Hygiene Data'!$F$12,0,10*ROW('Hygiene Data'!F169))="","",OFFSET('Hygiene Data'!$F$12,0,10*ROW('Hygiene Data'!F169)))</f>
        <v/>
      </c>
      <c r="DW175" s="297" t="str">
        <f ca="true">+IF(OFFSET('Hygiene Data'!$F$13,0,10*ROW('Hygiene Data'!F169))="","",OFFSET('Hygiene Data'!$F$13,0,10*ROW('Hygiene Data'!F169)))</f>
        <v/>
      </c>
      <c r="DX175" s="297" t="str">
        <f ca="true">+IF(OFFSET('Hygiene Data'!$G$11,0,10*ROW('Hygiene Data'!G169))="","",OFFSET('Hygiene Data'!$G$11,0,10*ROW('Hygiene Data'!G169)))</f>
        <v/>
      </c>
      <c r="DY175" s="297" t="str">
        <f ca="true">+IF(OFFSET('Hygiene Data'!$G$12,0,10*ROW('Hygiene Data'!G169))="","",OFFSET('Hygiene Data'!$G$12,0,10*ROW('Hygiene Data'!G169)))</f>
        <v/>
      </c>
      <c r="DZ175" s="297" t="str">
        <f ca="true">+IF(OFFSET('Hygiene Data'!$G$13,0,10*ROW('Hygiene Data'!G169))="","",OFFSET('Hygiene Data'!$G$13,0,10*ROW('Hygiene Data'!G169)))</f>
        <v/>
      </c>
      <c r="EA175" s="297" t="str">
        <f ca="true">+IF(OFFSET('Hygiene Data'!$H$11,0,10*ROW('Hygiene Data'!H169))="","",OFFSET('Hygiene Data'!$H$11,0,10*ROW('Hygiene Data'!H169)))</f>
        <v/>
      </c>
      <c r="EB175" s="297" t="str">
        <f ca="true">+IF(OFFSET('Hygiene Data'!$H$12,0,10*ROW('Hygiene Data'!H169))="","",OFFSET('Hygiene Data'!$H$12,0,10*ROW('Hygiene Data'!H169)))</f>
        <v/>
      </c>
      <c r="EC175" s="297" t="str">
        <f ca="true">+IF(OFFSET('Hygiene Data'!$H$13,0,10*ROW('Hygiene Data'!H169))="","",OFFSET('Hygiene Data'!$H$13,0,10*ROW('Hygiene Data'!H169)))</f>
        <v/>
      </c>
      <c r="ED175" s="297" t="str">
        <f ca="true">+IF(OFFSET('Hygiene Data'!$I$11,0,10*ROW('Hygiene Data'!I169))="","",OFFSET('Hygiene Data'!$I$11,0,10*ROW('Hygiene Data'!I169)))</f>
        <v/>
      </c>
      <c r="EE175" s="297" t="str">
        <f ca="true">+IF(OFFSET('Hygiene Data'!$I$12,0,10*ROW('Hygiene Data'!I169))="","",OFFSET('Hygiene Data'!$I$12,0,10*ROW('Hygiene Data'!I169)))</f>
        <v/>
      </c>
      <c r="EF175" s="29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7"/>
      <c r="BS176" s="297" t="str">
        <f ca="true">+IF(OFFSET('Water Data'!$D$27,0,10*ROW('Water Data'!D170))="","",OFFSET('Water Data'!$D$27,0,10*ROW('Water Data'!D170)))</f>
        <v/>
      </c>
      <c r="BT176" s="297" t="str">
        <f ca="true">+IF(OFFSET('Water Data'!$D$28,0,10*ROW('Water Data'!D170))="","",OFFSET('Water Data'!$D$28,0,10*ROW('Water Data'!D170)))</f>
        <v/>
      </c>
      <c r="BU176" s="297" t="str">
        <f ca="true">+IF(OFFSET('Water Data'!$D$29,0,10*ROW('Water Data'!D170))="","",OFFSET('Water Data'!$D$29,0,10*ROW('Water Data'!D170)))</f>
        <v/>
      </c>
      <c r="BV176" s="297" t="str">
        <f ca="true">+IF(OFFSET('Water Data'!$E$27,0,10*ROW('Water Data'!E170))="","",OFFSET('Water Data'!$E$27,0,10*ROW('Water Data'!E170)))</f>
        <v/>
      </c>
      <c r="BW176" s="297" t="str">
        <f ca="true">+IF(OFFSET('Water Data'!$E$28,0,10*ROW('Water Data'!E170))="","",OFFSET('Water Data'!$E$28,0,10*ROW('Water Data'!E170)))</f>
        <v/>
      </c>
      <c r="BX176" s="297" t="str">
        <f ca="true">+IF(OFFSET('Water Data'!$E$29,0,10*ROW('Water Data'!E170))="","",OFFSET('Water Data'!$E$29,0,10*ROW('Water Data'!E170)))</f>
        <v/>
      </c>
      <c r="BY176" s="297" t="str">
        <f ca="true">+IF(OFFSET('Water Data'!$F$27,0,10*ROW('Water Data'!F170))="","",OFFSET('Water Data'!$F$27,0,10*ROW('Water Data'!F170)))</f>
        <v/>
      </c>
      <c r="BZ176" s="297" t="str">
        <f ca="true">+IF(OFFSET('Water Data'!$F$28,0,10*ROW('Water Data'!F170))="","",OFFSET('Water Data'!$F$28,0,10*ROW('Water Data'!F170)))</f>
        <v/>
      </c>
      <c r="CA176" s="297" t="str">
        <f ca="true">+IF(OFFSET('Water Data'!$F$29,0,10*ROW('Water Data'!F170))="","",OFFSET('Water Data'!$F$29,0,10*ROW('Water Data'!F170)))</f>
        <v/>
      </c>
      <c r="CB176" s="297" t="str">
        <f ca="true">+IF(OFFSET('Water Data'!$G$27,0,10*ROW('Water Data'!G170))="","",OFFSET('Water Data'!$G$27,0,10*ROW('Water Data'!G170)))</f>
        <v/>
      </c>
      <c r="CC176" s="297" t="str">
        <f ca="true">+IF(OFFSET('Water Data'!$G$28,0,10*ROW('Water Data'!G170))="","",OFFSET('Water Data'!$G$28,0,10*ROW('Water Data'!G170)))</f>
        <v/>
      </c>
      <c r="CD176" s="297" t="str">
        <f ca="true">+IF(OFFSET('Water Data'!$G$29,0,10*ROW('Water Data'!G170))="","",OFFSET('Water Data'!$G$29,0,10*ROW('Water Data'!G170)))</f>
        <v/>
      </c>
      <c r="CE176" s="297" t="str">
        <f ca="true">+IF(OFFSET('Water Data'!$H$27,0,10*ROW('Water Data'!H170))="","",OFFSET('Water Data'!$H$27,0,10*ROW('Water Data'!H170)))</f>
        <v/>
      </c>
      <c r="CF176" s="297" t="str">
        <f ca="true">+IF(OFFSET('Water Data'!$H$28,0,10*ROW('Water Data'!H170))="","",OFFSET('Water Data'!$H$28,0,10*ROW('Water Data'!H170)))</f>
        <v/>
      </c>
      <c r="CG176" s="297" t="str">
        <f ca="true">+IF(OFFSET('Water Data'!$H$29,0,10*ROW('Water Data'!H170))="","",OFFSET('Water Data'!$H$29,0,10*ROW('Water Data'!H170)))</f>
        <v/>
      </c>
      <c r="CH176" s="297" t="str">
        <f ca="true">+IF(OFFSET('Water Data'!$I$27,0,10*ROW('Water Data'!I170))="","",OFFSET('Water Data'!$I$27,0,10*ROW('Water Data'!I170)))</f>
        <v/>
      </c>
      <c r="CI176" s="297" t="str">
        <f ca="true">+IF(OFFSET('Water Data'!$I$28,0,10*ROW('Water Data'!I170))="","",OFFSET('Water Data'!$I$28,0,10*ROW('Water Data'!I170)))</f>
        <v/>
      </c>
      <c r="CJ176" s="297" t="str">
        <f ca="true">+IF(OFFSET('Water Data'!$I$29,0,10*ROW('Water Data'!I170))="","",OFFSET('Water Data'!$I$29,0,10*ROW('Water Data'!I170)))</f>
        <v/>
      </c>
      <c r="CK176" s="297" t="str">
        <f ca="true">+IF(OFFSET('Sanitation Data'!$D$28,0,10*ROW('Sanitation Data'!D170))="","",OFFSET('Sanitation Data'!$D$28,0,10*ROW('Sanitation Data'!D170)))</f>
        <v/>
      </c>
      <c r="CL176" s="297" t="str">
        <f ca="true">+IF(OFFSET('Sanitation Data'!$D$29,0,10*ROW('Sanitation Data'!D170))="","",OFFSET('Sanitation Data'!$D$29,0,10*ROW('Sanitation Data'!D170)))</f>
        <v/>
      </c>
      <c r="CM176" s="297" t="str">
        <f ca="true">+IF(OFFSET('Sanitation Data'!$D$30,0,10*ROW('Sanitation Data'!D170))="","",OFFSET('Sanitation Data'!$D$30,0,10*ROW('Sanitation Data'!D170)))</f>
        <v/>
      </c>
      <c r="CN176" s="297" t="str">
        <f ca="true">+IF(OFFSET('Sanitation Data'!$D$31,0,10*ROW('Sanitation Data'!D170))="","",OFFSET('Sanitation Data'!$D$31,0,10*ROW('Sanitation Data'!D170)))</f>
        <v/>
      </c>
      <c r="CO176" s="297" t="str">
        <f ca="true">+IF(OFFSET('Sanitation Data'!$D$32,0,10*ROW('Sanitation Data'!D170))="","",OFFSET('Sanitation Data'!$D$32,0,10*ROW('Sanitation Data'!D170)))</f>
        <v/>
      </c>
      <c r="CP176" s="297" t="str">
        <f ca="true">+IF(OFFSET('Sanitation Data'!$E$28,0,10*ROW('Sanitation Data'!E170))="","",OFFSET('Sanitation Data'!$E$28,0,10*ROW('Sanitation Data'!E170)))</f>
        <v/>
      </c>
      <c r="CQ176" s="297" t="str">
        <f ca="true">+IF(OFFSET('Sanitation Data'!$E$29,0,10*ROW('Sanitation Data'!E170))="","",OFFSET('Sanitation Data'!$E$29,0,10*ROW('Sanitation Data'!E170)))</f>
        <v/>
      </c>
      <c r="CR176" s="297" t="str">
        <f ca="true">+IF(OFFSET('Sanitation Data'!$E$30,0,10*ROW('Sanitation Data'!E170))="","",OFFSET('Sanitation Data'!$E$30,0,10*ROW('Sanitation Data'!E170)))</f>
        <v/>
      </c>
      <c r="CS176" s="297" t="str">
        <f ca="true">+IF(OFFSET('Sanitation Data'!$E$31,0,10*ROW('Sanitation Data'!E170))="","",OFFSET('Sanitation Data'!$E$31,0,10*ROW('Sanitation Data'!E170)))</f>
        <v/>
      </c>
      <c r="CT176" s="297" t="str">
        <f ca="true">+IF(OFFSET('Sanitation Data'!$E$32,0,10*ROW('Sanitation Data'!E170))="","",OFFSET('Sanitation Data'!$E$32,0,10*ROW('Sanitation Data'!E170)))</f>
        <v/>
      </c>
      <c r="CU176" s="297" t="str">
        <f ca="true">+IF(OFFSET('Sanitation Data'!$F$28,0,10*ROW('Sanitation Data'!F170))="","",OFFSET('Sanitation Data'!$F$28,0,10*ROW('Sanitation Data'!F170)))</f>
        <v/>
      </c>
      <c r="CV176" s="297" t="str">
        <f ca="true">+IF(OFFSET('Sanitation Data'!$F$29,0,10*ROW('Sanitation Data'!F170))="","",OFFSET('Sanitation Data'!$F$29,0,10*ROW('Sanitation Data'!F170)))</f>
        <v/>
      </c>
      <c r="CW176" s="297" t="str">
        <f ca="true">+IF(OFFSET('Sanitation Data'!$F$30,0,10*ROW('Sanitation Data'!F170))="","",OFFSET('Sanitation Data'!$F$30,0,10*ROW('Sanitation Data'!F170)))</f>
        <v/>
      </c>
      <c r="CX176" s="297" t="str">
        <f ca="true">+IF(OFFSET('Sanitation Data'!$F$31,0,10*ROW('Sanitation Data'!F170))="","",OFFSET('Sanitation Data'!$F$31,0,10*ROW('Sanitation Data'!F170)))</f>
        <v/>
      </c>
      <c r="CY176" s="297" t="str">
        <f ca="true">+IF(OFFSET('Sanitation Data'!$F$32,0,10*ROW('Sanitation Data'!F170))="","",OFFSET('Sanitation Data'!$F$32,0,10*ROW('Sanitation Data'!F170)))</f>
        <v/>
      </c>
      <c r="CZ176" s="297" t="str">
        <f ca="true">+IF(OFFSET('Sanitation Data'!$G$28,0,10*ROW('Sanitation Data'!G170))="","",OFFSET('Sanitation Data'!$G$28,0,10*ROW('Sanitation Data'!G170)))</f>
        <v/>
      </c>
      <c r="DA176" s="297" t="str">
        <f ca="true">+IF(OFFSET('Sanitation Data'!$G$29,0,10*ROW('Sanitation Data'!G170))="","",OFFSET('Sanitation Data'!$G$29,0,10*ROW('Sanitation Data'!G170)))</f>
        <v/>
      </c>
      <c r="DB176" s="297" t="str">
        <f ca="true">+IF(OFFSET('Sanitation Data'!$G$30,0,10*ROW('Sanitation Data'!G170))="","",OFFSET('Sanitation Data'!$G$30,0,10*ROW('Sanitation Data'!G170)))</f>
        <v/>
      </c>
      <c r="DC176" s="297" t="str">
        <f ca="true">+IF(OFFSET('Sanitation Data'!$G$31,0,10*ROW('Sanitation Data'!G170))="","",OFFSET('Sanitation Data'!$G$31,0,10*ROW('Sanitation Data'!G170)))</f>
        <v/>
      </c>
      <c r="DD176" s="297" t="str">
        <f ca="true">+IF(OFFSET('Sanitation Data'!$G$32,0,10*ROW('Sanitation Data'!G170))="","",OFFSET('Sanitation Data'!$G$32,0,10*ROW('Sanitation Data'!G170)))</f>
        <v/>
      </c>
      <c r="DE176" s="297" t="str">
        <f ca="true">+IF(OFFSET('Sanitation Data'!$H$28,0,10*ROW('Sanitation Data'!H170))="","",OFFSET('Sanitation Data'!$H$28,0,10*ROW('Sanitation Data'!H170)))</f>
        <v/>
      </c>
      <c r="DF176" s="297" t="str">
        <f ca="true">+IF(OFFSET('Sanitation Data'!$H$29,0,10*ROW('Sanitation Data'!H170))="","",OFFSET('Sanitation Data'!$H$29,0,10*ROW('Sanitation Data'!H170)))</f>
        <v/>
      </c>
      <c r="DG176" s="297" t="str">
        <f ca="true">+IF(OFFSET('Sanitation Data'!$H$30,0,10*ROW('Sanitation Data'!H170))="","",OFFSET('Sanitation Data'!$H$30,0,10*ROW('Sanitation Data'!H170)))</f>
        <v/>
      </c>
      <c r="DH176" s="297" t="str">
        <f ca="true">+IF(OFFSET('Sanitation Data'!$H$31,0,10*ROW('Sanitation Data'!H170))="","",OFFSET('Sanitation Data'!$H$31,0,10*ROW('Sanitation Data'!H170)))</f>
        <v/>
      </c>
      <c r="DI176" s="297" t="str">
        <f ca="true">+IF(OFFSET('Sanitation Data'!$H$32,0,10*ROW('Sanitation Data'!H170))="","",OFFSET('Sanitation Data'!$H$32,0,10*ROW('Sanitation Data'!H170)))</f>
        <v/>
      </c>
      <c r="DJ176" s="297" t="str">
        <f ca="true">+IF(OFFSET('Sanitation Data'!$I$28,0,10*ROW('Sanitation Data'!I170))="","",OFFSET('Sanitation Data'!$I$28,0,10*ROW('Sanitation Data'!I170)))</f>
        <v/>
      </c>
      <c r="DK176" s="297" t="str">
        <f ca="true">+IF(OFFSET('Sanitation Data'!$I$29,0,10*ROW('Sanitation Data'!I170))="","",OFFSET('Sanitation Data'!$I$29,0,10*ROW('Sanitation Data'!I170)))</f>
        <v/>
      </c>
      <c r="DL176" s="297" t="str">
        <f ca="true">+IF(OFFSET('Sanitation Data'!$I$30,0,10*ROW('Sanitation Data'!I170))="","",OFFSET('Sanitation Data'!$I$30,0,10*ROW('Sanitation Data'!I170)))</f>
        <v/>
      </c>
      <c r="DM176" s="297" t="str">
        <f ca="true">+IF(OFFSET('Sanitation Data'!$I$31,0,10*ROW('Sanitation Data'!I170))="","",OFFSET('Sanitation Data'!$I$31,0,10*ROW('Sanitation Data'!I170)))</f>
        <v/>
      </c>
      <c r="DN176" s="297" t="str">
        <f ca="true">+IF(OFFSET('Sanitation Data'!$I$32,0,10*ROW('Sanitation Data'!I170))="","",OFFSET('Sanitation Data'!$I$32,0,10*ROW('Sanitation Data'!I170)))</f>
        <v/>
      </c>
      <c r="DO176" s="297" t="str">
        <f ca="true">+IF(OFFSET('Hygiene Data'!$D$11,0,10*ROW('Hygiene Data'!D170))="","",OFFSET('Hygiene Data'!$D$11,0,10*ROW('Hygiene Data'!D170)))</f>
        <v/>
      </c>
      <c r="DP176" s="297" t="str">
        <f ca="true">+IF(OFFSET('Hygiene Data'!$D$12,0,10*ROW('Hygiene Data'!D170))="","",OFFSET('Hygiene Data'!$D$12,0,10*ROW('Hygiene Data'!D170)))</f>
        <v/>
      </c>
      <c r="DQ176" s="297" t="str">
        <f ca="true">+IF(OFFSET('Hygiene Data'!$D$13,0,10*ROW('Hygiene Data'!D170))="","",OFFSET('Hygiene Data'!$D$13,0,10*ROW('Hygiene Data'!D170)))</f>
        <v/>
      </c>
      <c r="DR176" s="297" t="str">
        <f ca="true">+IF(OFFSET('Hygiene Data'!$E$11,0,10*ROW('Hygiene Data'!E170))="","",OFFSET('Hygiene Data'!$E$11,0,10*ROW('Hygiene Data'!E170)))</f>
        <v/>
      </c>
      <c r="DS176" s="297" t="str">
        <f ca="true">+IF(OFFSET('Hygiene Data'!$E$12,0,10*ROW('Hygiene Data'!E170))="","",OFFSET('Hygiene Data'!$E$12,0,10*ROW('Hygiene Data'!E170)))</f>
        <v/>
      </c>
      <c r="DT176" s="297" t="str">
        <f ca="true">+IF(OFFSET('Hygiene Data'!$E$13,0,10*ROW('Hygiene Data'!E170))="","",OFFSET('Hygiene Data'!$E$13,0,10*ROW('Hygiene Data'!E170)))</f>
        <v/>
      </c>
      <c r="DU176" s="297" t="str">
        <f ca="true">+IF(OFFSET('Hygiene Data'!$F$11,0,10*ROW('Hygiene Data'!F170))="","",OFFSET('Hygiene Data'!$F$11,0,10*ROW('Hygiene Data'!F170)))</f>
        <v/>
      </c>
      <c r="DV176" s="297" t="str">
        <f ca="true">+IF(OFFSET('Hygiene Data'!$F$12,0,10*ROW('Hygiene Data'!F170))="","",OFFSET('Hygiene Data'!$F$12,0,10*ROW('Hygiene Data'!F170)))</f>
        <v/>
      </c>
      <c r="DW176" s="297" t="str">
        <f ca="true">+IF(OFFSET('Hygiene Data'!$F$13,0,10*ROW('Hygiene Data'!F170))="","",OFFSET('Hygiene Data'!$F$13,0,10*ROW('Hygiene Data'!F170)))</f>
        <v/>
      </c>
      <c r="DX176" s="297" t="str">
        <f ca="true">+IF(OFFSET('Hygiene Data'!$G$11,0,10*ROW('Hygiene Data'!G170))="","",OFFSET('Hygiene Data'!$G$11,0,10*ROW('Hygiene Data'!G170)))</f>
        <v/>
      </c>
      <c r="DY176" s="297" t="str">
        <f ca="true">+IF(OFFSET('Hygiene Data'!$G$12,0,10*ROW('Hygiene Data'!G170))="","",OFFSET('Hygiene Data'!$G$12,0,10*ROW('Hygiene Data'!G170)))</f>
        <v/>
      </c>
      <c r="DZ176" s="297" t="str">
        <f ca="true">+IF(OFFSET('Hygiene Data'!$G$13,0,10*ROW('Hygiene Data'!G170))="","",OFFSET('Hygiene Data'!$G$13,0,10*ROW('Hygiene Data'!G170)))</f>
        <v/>
      </c>
      <c r="EA176" s="297" t="str">
        <f ca="true">+IF(OFFSET('Hygiene Data'!$H$11,0,10*ROW('Hygiene Data'!H170))="","",OFFSET('Hygiene Data'!$H$11,0,10*ROW('Hygiene Data'!H170)))</f>
        <v/>
      </c>
      <c r="EB176" s="297" t="str">
        <f ca="true">+IF(OFFSET('Hygiene Data'!$H$12,0,10*ROW('Hygiene Data'!H170))="","",OFFSET('Hygiene Data'!$H$12,0,10*ROW('Hygiene Data'!H170)))</f>
        <v/>
      </c>
      <c r="EC176" s="297" t="str">
        <f ca="true">+IF(OFFSET('Hygiene Data'!$H$13,0,10*ROW('Hygiene Data'!H170))="","",OFFSET('Hygiene Data'!$H$13,0,10*ROW('Hygiene Data'!H170)))</f>
        <v/>
      </c>
      <c r="ED176" s="297" t="str">
        <f ca="true">+IF(OFFSET('Hygiene Data'!$I$11,0,10*ROW('Hygiene Data'!I170))="","",OFFSET('Hygiene Data'!$I$11,0,10*ROW('Hygiene Data'!I170)))</f>
        <v/>
      </c>
      <c r="EE176" s="297" t="str">
        <f ca="true">+IF(OFFSET('Hygiene Data'!$I$12,0,10*ROW('Hygiene Data'!I170))="","",OFFSET('Hygiene Data'!$I$12,0,10*ROW('Hygiene Data'!I170)))</f>
        <v/>
      </c>
      <c r="EF176" s="29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7"/>
      <c r="BS177" s="297" t="str">
        <f ca="true">+IF(OFFSET('Water Data'!$D$27,0,10*ROW('Water Data'!D171))="","",OFFSET('Water Data'!$D$27,0,10*ROW('Water Data'!D171)))</f>
        <v/>
      </c>
      <c r="BT177" s="297" t="str">
        <f ca="true">+IF(OFFSET('Water Data'!$D$28,0,10*ROW('Water Data'!D171))="","",OFFSET('Water Data'!$D$28,0,10*ROW('Water Data'!D171)))</f>
        <v/>
      </c>
      <c r="BU177" s="297" t="str">
        <f ca="true">+IF(OFFSET('Water Data'!$D$29,0,10*ROW('Water Data'!D171))="","",OFFSET('Water Data'!$D$29,0,10*ROW('Water Data'!D171)))</f>
        <v/>
      </c>
      <c r="BV177" s="297" t="str">
        <f ca="true">+IF(OFFSET('Water Data'!$E$27,0,10*ROW('Water Data'!E171))="","",OFFSET('Water Data'!$E$27,0,10*ROW('Water Data'!E171)))</f>
        <v/>
      </c>
      <c r="BW177" s="297" t="str">
        <f ca="true">+IF(OFFSET('Water Data'!$E$28,0,10*ROW('Water Data'!E171))="","",OFFSET('Water Data'!$E$28,0,10*ROW('Water Data'!E171)))</f>
        <v/>
      </c>
      <c r="BX177" s="297" t="str">
        <f ca="true">+IF(OFFSET('Water Data'!$E$29,0,10*ROW('Water Data'!E171))="","",OFFSET('Water Data'!$E$29,0,10*ROW('Water Data'!E171)))</f>
        <v/>
      </c>
      <c r="BY177" s="297" t="str">
        <f ca="true">+IF(OFFSET('Water Data'!$F$27,0,10*ROW('Water Data'!F171))="","",OFFSET('Water Data'!$F$27,0,10*ROW('Water Data'!F171)))</f>
        <v/>
      </c>
      <c r="BZ177" s="297" t="str">
        <f ca="true">+IF(OFFSET('Water Data'!$F$28,0,10*ROW('Water Data'!F171))="","",OFFSET('Water Data'!$F$28,0,10*ROW('Water Data'!F171)))</f>
        <v/>
      </c>
      <c r="CA177" s="297" t="str">
        <f ca="true">+IF(OFFSET('Water Data'!$F$29,0,10*ROW('Water Data'!F171))="","",OFFSET('Water Data'!$F$29,0,10*ROW('Water Data'!F171)))</f>
        <v/>
      </c>
      <c r="CB177" s="297" t="str">
        <f ca="true">+IF(OFFSET('Water Data'!$G$27,0,10*ROW('Water Data'!G171))="","",OFFSET('Water Data'!$G$27,0,10*ROW('Water Data'!G171)))</f>
        <v/>
      </c>
      <c r="CC177" s="297" t="str">
        <f ca="true">+IF(OFFSET('Water Data'!$G$28,0,10*ROW('Water Data'!G171))="","",OFFSET('Water Data'!$G$28,0,10*ROW('Water Data'!G171)))</f>
        <v/>
      </c>
      <c r="CD177" s="297" t="str">
        <f ca="true">+IF(OFFSET('Water Data'!$G$29,0,10*ROW('Water Data'!G171))="","",OFFSET('Water Data'!$G$29,0,10*ROW('Water Data'!G171)))</f>
        <v/>
      </c>
      <c r="CE177" s="297" t="str">
        <f ca="true">+IF(OFFSET('Water Data'!$H$27,0,10*ROW('Water Data'!H171))="","",OFFSET('Water Data'!$H$27,0,10*ROW('Water Data'!H171)))</f>
        <v/>
      </c>
      <c r="CF177" s="297" t="str">
        <f ca="true">+IF(OFFSET('Water Data'!$H$28,0,10*ROW('Water Data'!H171))="","",OFFSET('Water Data'!$H$28,0,10*ROW('Water Data'!H171)))</f>
        <v/>
      </c>
      <c r="CG177" s="297" t="str">
        <f ca="true">+IF(OFFSET('Water Data'!$H$29,0,10*ROW('Water Data'!H171))="","",OFFSET('Water Data'!$H$29,0,10*ROW('Water Data'!H171)))</f>
        <v/>
      </c>
      <c r="CH177" s="297" t="str">
        <f ca="true">+IF(OFFSET('Water Data'!$I$27,0,10*ROW('Water Data'!I171))="","",OFFSET('Water Data'!$I$27,0,10*ROW('Water Data'!I171)))</f>
        <v/>
      </c>
      <c r="CI177" s="297" t="str">
        <f ca="true">+IF(OFFSET('Water Data'!$I$28,0,10*ROW('Water Data'!I171))="","",OFFSET('Water Data'!$I$28,0,10*ROW('Water Data'!I171)))</f>
        <v/>
      </c>
      <c r="CJ177" s="297" t="str">
        <f ca="true">+IF(OFFSET('Water Data'!$I$29,0,10*ROW('Water Data'!I171))="","",OFFSET('Water Data'!$I$29,0,10*ROW('Water Data'!I171)))</f>
        <v/>
      </c>
      <c r="CK177" s="297" t="str">
        <f ca="true">+IF(OFFSET('Sanitation Data'!$D$28,0,10*ROW('Sanitation Data'!D171))="","",OFFSET('Sanitation Data'!$D$28,0,10*ROW('Sanitation Data'!D171)))</f>
        <v/>
      </c>
      <c r="CL177" s="297" t="str">
        <f ca="true">+IF(OFFSET('Sanitation Data'!$D$29,0,10*ROW('Sanitation Data'!D171))="","",OFFSET('Sanitation Data'!$D$29,0,10*ROW('Sanitation Data'!D171)))</f>
        <v/>
      </c>
      <c r="CM177" s="297" t="str">
        <f ca="true">+IF(OFFSET('Sanitation Data'!$D$30,0,10*ROW('Sanitation Data'!D171))="","",OFFSET('Sanitation Data'!$D$30,0,10*ROW('Sanitation Data'!D171)))</f>
        <v/>
      </c>
      <c r="CN177" s="297" t="str">
        <f ca="true">+IF(OFFSET('Sanitation Data'!$D$31,0,10*ROW('Sanitation Data'!D171))="","",OFFSET('Sanitation Data'!$D$31,0,10*ROW('Sanitation Data'!D171)))</f>
        <v/>
      </c>
      <c r="CO177" s="297" t="str">
        <f ca="true">+IF(OFFSET('Sanitation Data'!$D$32,0,10*ROW('Sanitation Data'!D171))="","",OFFSET('Sanitation Data'!$D$32,0,10*ROW('Sanitation Data'!D171)))</f>
        <v/>
      </c>
      <c r="CP177" s="297" t="str">
        <f ca="true">+IF(OFFSET('Sanitation Data'!$E$28,0,10*ROW('Sanitation Data'!E171))="","",OFFSET('Sanitation Data'!$E$28,0,10*ROW('Sanitation Data'!E171)))</f>
        <v/>
      </c>
      <c r="CQ177" s="297" t="str">
        <f ca="true">+IF(OFFSET('Sanitation Data'!$E$29,0,10*ROW('Sanitation Data'!E171))="","",OFFSET('Sanitation Data'!$E$29,0,10*ROW('Sanitation Data'!E171)))</f>
        <v/>
      </c>
      <c r="CR177" s="297" t="str">
        <f ca="true">+IF(OFFSET('Sanitation Data'!$E$30,0,10*ROW('Sanitation Data'!E171))="","",OFFSET('Sanitation Data'!$E$30,0,10*ROW('Sanitation Data'!E171)))</f>
        <v/>
      </c>
      <c r="CS177" s="297" t="str">
        <f ca="true">+IF(OFFSET('Sanitation Data'!$E$31,0,10*ROW('Sanitation Data'!E171))="","",OFFSET('Sanitation Data'!$E$31,0,10*ROW('Sanitation Data'!E171)))</f>
        <v/>
      </c>
      <c r="CT177" s="297" t="str">
        <f ca="true">+IF(OFFSET('Sanitation Data'!$E$32,0,10*ROW('Sanitation Data'!E171))="","",OFFSET('Sanitation Data'!$E$32,0,10*ROW('Sanitation Data'!E171)))</f>
        <v/>
      </c>
      <c r="CU177" s="297" t="str">
        <f ca="true">+IF(OFFSET('Sanitation Data'!$F$28,0,10*ROW('Sanitation Data'!F171))="","",OFFSET('Sanitation Data'!$F$28,0,10*ROW('Sanitation Data'!F171)))</f>
        <v/>
      </c>
      <c r="CV177" s="297" t="str">
        <f ca="true">+IF(OFFSET('Sanitation Data'!$F$29,0,10*ROW('Sanitation Data'!F171))="","",OFFSET('Sanitation Data'!$F$29,0,10*ROW('Sanitation Data'!F171)))</f>
        <v/>
      </c>
      <c r="CW177" s="297" t="str">
        <f ca="true">+IF(OFFSET('Sanitation Data'!$F$30,0,10*ROW('Sanitation Data'!F171))="","",OFFSET('Sanitation Data'!$F$30,0,10*ROW('Sanitation Data'!F171)))</f>
        <v/>
      </c>
      <c r="CX177" s="297" t="str">
        <f ca="true">+IF(OFFSET('Sanitation Data'!$F$31,0,10*ROW('Sanitation Data'!F171))="","",OFFSET('Sanitation Data'!$F$31,0,10*ROW('Sanitation Data'!F171)))</f>
        <v/>
      </c>
      <c r="CY177" s="297" t="str">
        <f ca="true">+IF(OFFSET('Sanitation Data'!$F$32,0,10*ROW('Sanitation Data'!F171))="","",OFFSET('Sanitation Data'!$F$32,0,10*ROW('Sanitation Data'!F171)))</f>
        <v/>
      </c>
      <c r="CZ177" s="297" t="str">
        <f ca="true">+IF(OFFSET('Sanitation Data'!$G$28,0,10*ROW('Sanitation Data'!G171))="","",OFFSET('Sanitation Data'!$G$28,0,10*ROW('Sanitation Data'!G171)))</f>
        <v/>
      </c>
      <c r="DA177" s="297" t="str">
        <f ca="true">+IF(OFFSET('Sanitation Data'!$G$29,0,10*ROW('Sanitation Data'!G171))="","",OFFSET('Sanitation Data'!$G$29,0,10*ROW('Sanitation Data'!G171)))</f>
        <v/>
      </c>
      <c r="DB177" s="297" t="str">
        <f ca="true">+IF(OFFSET('Sanitation Data'!$G$30,0,10*ROW('Sanitation Data'!G171))="","",OFFSET('Sanitation Data'!$G$30,0,10*ROW('Sanitation Data'!G171)))</f>
        <v/>
      </c>
      <c r="DC177" s="297" t="str">
        <f ca="true">+IF(OFFSET('Sanitation Data'!$G$31,0,10*ROW('Sanitation Data'!G171))="","",OFFSET('Sanitation Data'!$G$31,0,10*ROW('Sanitation Data'!G171)))</f>
        <v/>
      </c>
      <c r="DD177" s="297" t="str">
        <f ca="true">+IF(OFFSET('Sanitation Data'!$G$32,0,10*ROW('Sanitation Data'!G171))="","",OFFSET('Sanitation Data'!$G$32,0,10*ROW('Sanitation Data'!G171)))</f>
        <v/>
      </c>
      <c r="DE177" s="297" t="str">
        <f ca="true">+IF(OFFSET('Sanitation Data'!$H$28,0,10*ROW('Sanitation Data'!H171))="","",OFFSET('Sanitation Data'!$H$28,0,10*ROW('Sanitation Data'!H171)))</f>
        <v/>
      </c>
      <c r="DF177" s="297" t="str">
        <f ca="true">+IF(OFFSET('Sanitation Data'!$H$29,0,10*ROW('Sanitation Data'!H171))="","",OFFSET('Sanitation Data'!$H$29,0,10*ROW('Sanitation Data'!H171)))</f>
        <v/>
      </c>
      <c r="DG177" s="297" t="str">
        <f ca="true">+IF(OFFSET('Sanitation Data'!$H$30,0,10*ROW('Sanitation Data'!H171))="","",OFFSET('Sanitation Data'!$H$30,0,10*ROW('Sanitation Data'!H171)))</f>
        <v/>
      </c>
      <c r="DH177" s="297" t="str">
        <f ca="true">+IF(OFFSET('Sanitation Data'!$H$31,0,10*ROW('Sanitation Data'!H171))="","",OFFSET('Sanitation Data'!$H$31,0,10*ROW('Sanitation Data'!H171)))</f>
        <v/>
      </c>
      <c r="DI177" s="297" t="str">
        <f ca="true">+IF(OFFSET('Sanitation Data'!$H$32,0,10*ROW('Sanitation Data'!H171))="","",OFFSET('Sanitation Data'!$H$32,0,10*ROW('Sanitation Data'!H171)))</f>
        <v/>
      </c>
      <c r="DJ177" s="297" t="str">
        <f ca="true">+IF(OFFSET('Sanitation Data'!$I$28,0,10*ROW('Sanitation Data'!I171))="","",OFFSET('Sanitation Data'!$I$28,0,10*ROW('Sanitation Data'!I171)))</f>
        <v/>
      </c>
      <c r="DK177" s="297" t="str">
        <f ca="true">+IF(OFFSET('Sanitation Data'!$I$29,0,10*ROW('Sanitation Data'!I171))="","",OFFSET('Sanitation Data'!$I$29,0,10*ROW('Sanitation Data'!I171)))</f>
        <v/>
      </c>
      <c r="DL177" s="297" t="str">
        <f ca="true">+IF(OFFSET('Sanitation Data'!$I$30,0,10*ROW('Sanitation Data'!I171))="","",OFFSET('Sanitation Data'!$I$30,0,10*ROW('Sanitation Data'!I171)))</f>
        <v/>
      </c>
      <c r="DM177" s="297" t="str">
        <f ca="true">+IF(OFFSET('Sanitation Data'!$I$31,0,10*ROW('Sanitation Data'!I171))="","",OFFSET('Sanitation Data'!$I$31,0,10*ROW('Sanitation Data'!I171)))</f>
        <v/>
      </c>
      <c r="DN177" s="297" t="str">
        <f ca="true">+IF(OFFSET('Sanitation Data'!$I$32,0,10*ROW('Sanitation Data'!I171))="","",OFFSET('Sanitation Data'!$I$32,0,10*ROW('Sanitation Data'!I171)))</f>
        <v/>
      </c>
      <c r="DO177" s="297" t="str">
        <f ca="true">+IF(OFFSET('Hygiene Data'!$D$11,0,10*ROW('Hygiene Data'!D171))="","",OFFSET('Hygiene Data'!$D$11,0,10*ROW('Hygiene Data'!D171)))</f>
        <v/>
      </c>
      <c r="DP177" s="297" t="str">
        <f ca="true">+IF(OFFSET('Hygiene Data'!$D$12,0,10*ROW('Hygiene Data'!D171))="","",OFFSET('Hygiene Data'!$D$12,0,10*ROW('Hygiene Data'!D171)))</f>
        <v/>
      </c>
      <c r="DQ177" s="297" t="str">
        <f ca="true">+IF(OFFSET('Hygiene Data'!$D$13,0,10*ROW('Hygiene Data'!D171))="","",OFFSET('Hygiene Data'!$D$13,0,10*ROW('Hygiene Data'!D171)))</f>
        <v/>
      </c>
      <c r="DR177" s="297" t="str">
        <f ca="true">+IF(OFFSET('Hygiene Data'!$E$11,0,10*ROW('Hygiene Data'!E171))="","",OFFSET('Hygiene Data'!$E$11,0,10*ROW('Hygiene Data'!E171)))</f>
        <v/>
      </c>
      <c r="DS177" s="297" t="str">
        <f ca="true">+IF(OFFSET('Hygiene Data'!$E$12,0,10*ROW('Hygiene Data'!E171))="","",OFFSET('Hygiene Data'!$E$12,0,10*ROW('Hygiene Data'!E171)))</f>
        <v/>
      </c>
      <c r="DT177" s="297" t="str">
        <f ca="true">+IF(OFFSET('Hygiene Data'!$E$13,0,10*ROW('Hygiene Data'!E171))="","",OFFSET('Hygiene Data'!$E$13,0,10*ROW('Hygiene Data'!E171)))</f>
        <v/>
      </c>
      <c r="DU177" s="297" t="str">
        <f ca="true">+IF(OFFSET('Hygiene Data'!$F$11,0,10*ROW('Hygiene Data'!F171))="","",OFFSET('Hygiene Data'!$F$11,0,10*ROW('Hygiene Data'!F171)))</f>
        <v/>
      </c>
      <c r="DV177" s="297" t="str">
        <f ca="true">+IF(OFFSET('Hygiene Data'!$F$12,0,10*ROW('Hygiene Data'!F171))="","",OFFSET('Hygiene Data'!$F$12,0,10*ROW('Hygiene Data'!F171)))</f>
        <v/>
      </c>
      <c r="DW177" s="297" t="str">
        <f ca="true">+IF(OFFSET('Hygiene Data'!$F$13,0,10*ROW('Hygiene Data'!F171))="","",OFFSET('Hygiene Data'!$F$13,0,10*ROW('Hygiene Data'!F171)))</f>
        <v/>
      </c>
      <c r="DX177" s="297" t="str">
        <f ca="true">+IF(OFFSET('Hygiene Data'!$G$11,0,10*ROW('Hygiene Data'!G171))="","",OFFSET('Hygiene Data'!$G$11,0,10*ROW('Hygiene Data'!G171)))</f>
        <v/>
      </c>
      <c r="DY177" s="297" t="str">
        <f ca="true">+IF(OFFSET('Hygiene Data'!$G$12,0,10*ROW('Hygiene Data'!G171))="","",OFFSET('Hygiene Data'!$G$12,0,10*ROW('Hygiene Data'!G171)))</f>
        <v/>
      </c>
      <c r="DZ177" s="297" t="str">
        <f ca="true">+IF(OFFSET('Hygiene Data'!$G$13,0,10*ROW('Hygiene Data'!G171))="","",OFFSET('Hygiene Data'!$G$13,0,10*ROW('Hygiene Data'!G171)))</f>
        <v/>
      </c>
      <c r="EA177" s="297" t="str">
        <f ca="true">+IF(OFFSET('Hygiene Data'!$H$11,0,10*ROW('Hygiene Data'!H171))="","",OFFSET('Hygiene Data'!$H$11,0,10*ROW('Hygiene Data'!H171)))</f>
        <v/>
      </c>
      <c r="EB177" s="297" t="str">
        <f ca="true">+IF(OFFSET('Hygiene Data'!$H$12,0,10*ROW('Hygiene Data'!H171))="","",OFFSET('Hygiene Data'!$H$12,0,10*ROW('Hygiene Data'!H171)))</f>
        <v/>
      </c>
      <c r="EC177" s="297" t="str">
        <f ca="true">+IF(OFFSET('Hygiene Data'!$H$13,0,10*ROW('Hygiene Data'!H171))="","",OFFSET('Hygiene Data'!$H$13,0,10*ROW('Hygiene Data'!H171)))</f>
        <v/>
      </c>
      <c r="ED177" s="297" t="str">
        <f ca="true">+IF(OFFSET('Hygiene Data'!$I$11,0,10*ROW('Hygiene Data'!I171))="","",OFFSET('Hygiene Data'!$I$11,0,10*ROW('Hygiene Data'!I171)))</f>
        <v/>
      </c>
      <c r="EE177" s="297" t="str">
        <f ca="true">+IF(OFFSET('Hygiene Data'!$I$12,0,10*ROW('Hygiene Data'!I171))="","",OFFSET('Hygiene Data'!$I$12,0,10*ROW('Hygiene Data'!I171)))</f>
        <v/>
      </c>
      <c r="EF177" s="29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7"/>
      <c r="BS178" s="297" t="str">
        <f ca="true">+IF(OFFSET('Water Data'!$D$27,0,10*ROW('Water Data'!D172))="","",OFFSET('Water Data'!$D$27,0,10*ROW('Water Data'!D172)))</f>
        <v/>
      </c>
      <c r="BT178" s="297" t="str">
        <f ca="true">+IF(OFFSET('Water Data'!$D$28,0,10*ROW('Water Data'!D172))="","",OFFSET('Water Data'!$D$28,0,10*ROW('Water Data'!D172)))</f>
        <v/>
      </c>
      <c r="BU178" s="297" t="str">
        <f ca="true">+IF(OFFSET('Water Data'!$D$29,0,10*ROW('Water Data'!D172))="","",OFFSET('Water Data'!$D$29,0,10*ROW('Water Data'!D172)))</f>
        <v/>
      </c>
      <c r="BV178" s="297" t="str">
        <f ca="true">+IF(OFFSET('Water Data'!$E$27,0,10*ROW('Water Data'!E172))="","",OFFSET('Water Data'!$E$27,0,10*ROW('Water Data'!E172)))</f>
        <v/>
      </c>
      <c r="BW178" s="297" t="str">
        <f ca="true">+IF(OFFSET('Water Data'!$E$28,0,10*ROW('Water Data'!E172))="","",OFFSET('Water Data'!$E$28,0,10*ROW('Water Data'!E172)))</f>
        <v/>
      </c>
      <c r="BX178" s="297" t="str">
        <f ca="true">+IF(OFFSET('Water Data'!$E$29,0,10*ROW('Water Data'!E172))="","",OFFSET('Water Data'!$E$29,0,10*ROW('Water Data'!E172)))</f>
        <v/>
      </c>
      <c r="BY178" s="297" t="str">
        <f ca="true">+IF(OFFSET('Water Data'!$F$27,0,10*ROW('Water Data'!F172))="","",OFFSET('Water Data'!$F$27,0,10*ROW('Water Data'!F172)))</f>
        <v/>
      </c>
      <c r="BZ178" s="297" t="str">
        <f ca="true">+IF(OFFSET('Water Data'!$F$28,0,10*ROW('Water Data'!F172))="","",OFFSET('Water Data'!$F$28,0,10*ROW('Water Data'!F172)))</f>
        <v/>
      </c>
      <c r="CA178" s="297" t="str">
        <f ca="true">+IF(OFFSET('Water Data'!$F$29,0,10*ROW('Water Data'!F172))="","",OFFSET('Water Data'!$F$29,0,10*ROW('Water Data'!F172)))</f>
        <v/>
      </c>
      <c r="CB178" s="297" t="str">
        <f ca="true">+IF(OFFSET('Water Data'!$G$27,0,10*ROW('Water Data'!G172))="","",OFFSET('Water Data'!$G$27,0,10*ROW('Water Data'!G172)))</f>
        <v/>
      </c>
      <c r="CC178" s="297" t="str">
        <f ca="true">+IF(OFFSET('Water Data'!$G$28,0,10*ROW('Water Data'!G172))="","",OFFSET('Water Data'!$G$28,0,10*ROW('Water Data'!G172)))</f>
        <v/>
      </c>
      <c r="CD178" s="297" t="str">
        <f ca="true">+IF(OFFSET('Water Data'!$G$29,0,10*ROW('Water Data'!G172))="","",OFFSET('Water Data'!$G$29,0,10*ROW('Water Data'!G172)))</f>
        <v/>
      </c>
      <c r="CE178" s="297" t="str">
        <f ca="true">+IF(OFFSET('Water Data'!$H$27,0,10*ROW('Water Data'!H172))="","",OFFSET('Water Data'!$H$27,0,10*ROW('Water Data'!H172)))</f>
        <v/>
      </c>
      <c r="CF178" s="297" t="str">
        <f ca="true">+IF(OFFSET('Water Data'!$H$28,0,10*ROW('Water Data'!H172))="","",OFFSET('Water Data'!$H$28,0,10*ROW('Water Data'!H172)))</f>
        <v/>
      </c>
      <c r="CG178" s="297" t="str">
        <f ca="true">+IF(OFFSET('Water Data'!$H$29,0,10*ROW('Water Data'!H172))="","",OFFSET('Water Data'!$H$29,0,10*ROW('Water Data'!H172)))</f>
        <v/>
      </c>
      <c r="CH178" s="297" t="str">
        <f ca="true">+IF(OFFSET('Water Data'!$I$27,0,10*ROW('Water Data'!I172))="","",OFFSET('Water Data'!$I$27,0,10*ROW('Water Data'!I172)))</f>
        <v/>
      </c>
      <c r="CI178" s="297" t="str">
        <f ca="true">+IF(OFFSET('Water Data'!$I$28,0,10*ROW('Water Data'!I172))="","",OFFSET('Water Data'!$I$28,0,10*ROW('Water Data'!I172)))</f>
        <v/>
      </c>
      <c r="CJ178" s="297" t="str">
        <f ca="true">+IF(OFFSET('Water Data'!$I$29,0,10*ROW('Water Data'!I172))="","",OFFSET('Water Data'!$I$29,0,10*ROW('Water Data'!I172)))</f>
        <v/>
      </c>
      <c r="CK178" s="297" t="str">
        <f ca="true">+IF(OFFSET('Sanitation Data'!$D$28,0,10*ROW('Sanitation Data'!D172))="","",OFFSET('Sanitation Data'!$D$28,0,10*ROW('Sanitation Data'!D172)))</f>
        <v/>
      </c>
      <c r="CL178" s="297" t="str">
        <f ca="true">+IF(OFFSET('Sanitation Data'!$D$29,0,10*ROW('Sanitation Data'!D172))="","",OFFSET('Sanitation Data'!$D$29,0,10*ROW('Sanitation Data'!D172)))</f>
        <v/>
      </c>
      <c r="CM178" s="297" t="str">
        <f ca="true">+IF(OFFSET('Sanitation Data'!$D$30,0,10*ROW('Sanitation Data'!D172))="","",OFFSET('Sanitation Data'!$D$30,0,10*ROW('Sanitation Data'!D172)))</f>
        <v/>
      </c>
      <c r="CN178" s="297" t="str">
        <f ca="true">+IF(OFFSET('Sanitation Data'!$D$31,0,10*ROW('Sanitation Data'!D172))="","",OFFSET('Sanitation Data'!$D$31,0,10*ROW('Sanitation Data'!D172)))</f>
        <v/>
      </c>
      <c r="CO178" s="297" t="str">
        <f ca="true">+IF(OFFSET('Sanitation Data'!$D$32,0,10*ROW('Sanitation Data'!D172))="","",OFFSET('Sanitation Data'!$D$32,0,10*ROW('Sanitation Data'!D172)))</f>
        <v/>
      </c>
      <c r="CP178" s="297" t="str">
        <f ca="true">+IF(OFFSET('Sanitation Data'!$E$28,0,10*ROW('Sanitation Data'!E172))="","",OFFSET('Sanitation Data'!$E$28,0,10*ROW('Sanitation Data'!E172)))</f>
        <v/>
      </c>
      <c r="CQ178" s="297" t="str">
        <f ca="true">+IF(OFFSET('Sanitation Data'!$E$29,0,10*ROW('Sanitation Data'!E172))="","",OFFSET('Sanitation Data'!$E$29,0,10*ROW('Sanitation Data'!E172)))</f>
        <v/>
      </c>
      <c r="CR178" s="297" t="str">
        <f ca="true">+IF(OFFSET('Sanitation Data'!$E$30,0,10*ROW('Sanitation Data'!E172))="","",OFFSET('Sanitation Data'!$E$30,0,10*ROW('Sanitation Data'!E172)))</f>
        <v/>
      </c>
      <c r="CS178" s="297" t="str">
        <f ca="true">+IF(OFFSET('Sanitation Data'!$E$31,0,10*ROW('Sanitation Data'!E172))="","",OFFSET('Sanitation Data'!$E$31,0,10*ROW('Sanitation Data'!E172)))</f>
        <v/>
      </c>
      <c r="CT178" s="297" t="str">
        <f ca="true">+IF(OFFSET('Sanitation Data'!$E$32,0,10*ROW('Sanitation Data'!E172))="","",OFFSET('Sanitation Data'!$E$32,0,10*ROW('Sanitation Data'!E172)))</f>
        <v/>
      </c>
      <c r="CU178" s="297" t="str">
        <f ca="true">+IF(OFFSET('Sanitation Data'!$F$28,0,10*ROW('Sanitation Data'!F172))="","",OFFSET('Sanitation Data'!$F$28,0,10*ROW('Sanitation Data'!F172)))</f>
        <v/>
      </c>
      <c r="CV178" s="297" t="str">
        <f ca="true">+IF(OFFSET('Sanitation Data'!$F$29,0,10*ROW('Sanitation Data'!F172))="","",OFFSET('Sanitation Data'!$F$29,0,10*ROW('Sanitation Data'!F172)))</f>
        <v/>
      </c>
      <c r="CW178" s="297" t="str">
        <f ca="true">+IF(OFFSET('Sanitation Data'!$F$30,0,10*ROW('Sanitation Data'!F172))="","",OFFSET('Sanitation Data'!$F$30,0,10*ROW('Sanitation Data'!F172)))</f>
        <v/>
      </c>
      <c r="CX178" s="297" t="str">
        <f ca="true">+IF(OFFSET('Sanitation Data'!$F$31,0,10*ROW('Sanitation Data'!F172))="","",OFFSET('Sanitation Data'!$F$31,0,10*ROW('Sanitation Data'!F172)))</f>
        <v/>
      </c>
      <c r="CY178" s="297" t="str">
        <f ca="true">+IF(OFFSET('Sanitation Data'!$F$32,0,10*ROW('Sanitation Data'!F172))="","",OFFSET('Sanitation Data'!$F$32,0,10*ROW('Sanitation Data'!F172)))</f>
        <v/>
      </c>
      <c r="CZ178" s="297" t="str">
        <f ca="true">+IF(OFFSET('Sanitation Data'!$G$28,0,10*ROW('Sanitation Data'!G172))="","",OFFSET('Sanitation Data'!$G$28,0,10*ROW('Sanitation Data'!G172)))</f>
        <v/>
      </c>
      <c r="DA178" s="297" t="str">
        <f ca="true">+IF(OFFSET('Sanitation Data'!$G$29,0,10*ROW('Sanitation Data'!G172))="","",OFFSET('Sanitation Data'!$G$29,0,10*ROW('Sanitation Data'!G172)))</f>
        <v/>
      </c>
      <c r="DB178" s="297" t="str">
        <f ca="true">+IF(OFFSET('Sanitation Data'!$G$30,0,10*ROW('Sanitation Data'!G172))="","",OFFSET('Sanitation Data'!$G$30,0,10*ROW('Sanitation Data'!G172)))</f>
        <v/>
      </c>
      <c r="DC178" s="297" t="str">
        <f ca="true">+IF(OFFSET('Sanitation Data'!$G$31,0,10*ROW('Sanitation Data'!G172))="","",OFFSET('Sanitation Data'!$G$31,0,10*ROW('Sanitation Data'!G172)))</f>
        <v/>
      </c>
      <c r="DD178" s="297" t="str">
        <f ca="true">+IF(OFFSET('Sanitation Data'!$G$32,0,10*ROW('Sanitation Data'!G172))="","",OFFSET('Sanitation Data'!$G$32,0,10*ROW('Sanitation Data'!G172)))</f>
        <v/>
      </c>
      <c r="DE178" s="297" t="str">
        <f ca="true">+IF(OFFSET('Sanitation Data'!$H$28,0,10*ROW('Sanitation Data'!H172))="","",OFFSET('Sanitation Data'!$H$28,0,10*ROW('Sanitation Data'!H172)))</f>
        <v/>
      </c>
      <c r="DF178" s="297" t="str">
        <f ca="true">+IF(OFFSET('Sanitation Data'!$H$29,0,10*ROW('Sanitation Data'!H172))="","",OFFSET('Sanitation Data'!$H$29,0,10*ROW('Sanitation Data'!H172)))</f>
        <v/>
      </c>
      <c r="DG178" s="297" t="str">
        <f ca="true">+IF(OFFSET('Sanitation Data'!$H$30,0,10*ROW('Sanitation Data'!H172))="","",OFFSET('Sanitation Data'!$H$30,0,10*ROW('Sanitation Data'!H172)))</f>
        <v/>
      </c>
      <c r="DH178" s="297" t="str">
        <f ca="true">+IF(OFFSET('Sanitation Data'!$H$31,0,10*ROW('Sanitation Data'!H172))="","",OFFSET('Sanitation Data'!$H$31,0,10*ROW('Sanitation Data'!H172)))</f>
        <v/>
      </c>
      <c r="DI178" s="297" t="str">
        <f ca="true">+IF(OFFSET('Sanitation Data'!$H$32,0,10*ROW('Sanitation Data'!H172))="","",OFFSET('Sanitation Data'!$H$32,0,10*ROW('Sanitation Data'!H172)))</f>
        <v/>
      </c>
      <c r="DJ178" s="297" t="str">
        <f ca="true">+IF(OFFSET('Sanitation Data'!$I$28,0,10*ROW('Sanitation Data'!I172))="","",OFFSET('Sanitation Data'!$I$28,0,10*ROW('Sanitation Data'!I172)))</f>
        <v/>
      </c>
      <c r="DK178" s="297" t="str">
        <f ca="true">+IF(OFFSET('Sanitation Data'!$I$29,0,10*ROW('Sanitation Data'!I172))="","",OFFSET('Sanitation Data'!$I$29,0,10*ROW('Sanitation Data'!I172)))</f>
        <v/>
      </c>
      <c r="DL178" s="297" t="str">
        <f ca="true">+IF(OFFSET('Sanitation Data'!$I$30,0,10*ROW('Sanitation Data'!I172))="","",OFFSET('Sanitation Data'!$I$30,0,10*ROW('Sanitation Data'!I172)))</f>
        <v/>
      </c>
      <c r="DM178" s="297" t="str">
        <f ca="true">+IF(OFFSET('Sanitation Data'!$I$31,0,10*ROW('Sanitation Data'!I172))="","",OFFSET('Sanitation Data'!$I$31,0,10*ROW('Sanitation Data'!I172)))</f>
        <v/>
      </c>
      <c r="DN178" s="297" t="str">
        <f ca="true">+IF(OFFSET('Sanitation Data'!$I$32,0,10*ROW('Sanitation Data'!I172))="","",OFFSET('Sanitation Data'!$I$32,0,10*ROW('Sanitation Data'!I172)))</f>
        <v/>
      </c>
      <c r="DO178" s="297" t="str">
        <f ca="true">+IF(OFFSET('Hygiene Data'!$D$11,0,10*ROW('Hygiene Data'!D172))="","",OFFSET('Hygiene Data'!$D$11,0,10*ROW('Hygiene Data'!D172)))</f>
        <v/>
      </c>
      <c r="DP178" s="297" t="str">
        <f ca="true">+IF(OFFSET('Hygiene Data'!$D$12,0,10*ROW('Hygiene Data'!D172))="","",OFFSET('Hygiene Data'!$D$12,0,10*ROW('Hygiene Data'!D172)))</f>
        <v/>
      </c>
      <c r="DQ178" s="297" t="str">
        <f ca="true">+IF(OFFSET('Hygiene Data'!$D$13,0,10*ROW('Hygiene Data'!D172))="","",OFFSET('Hygiene Data'!$D$13,0,10*ROW('Hygiene Data'!D172)))</f>
        <v/>
      </c>
      <c r="DR178" s="297" t="str">
        <f ca="true">+IF(OFFSET('Hygiene Data'!$E$11,0,10*ROW('Hygiene Data'!E172))="","",OFFSET('Hygiene Data'!$E$11,0,10*ROW('Hygiene Data'!E172)))</f>
        <v/>
      </c>
      <c r="DS178" s="297" t="str">
        <f ca="true">+IF(OFFSET('Hygiene Data'!$E$12,0,10*ROW('Hygiene Data'!E172))="","",OFFSET('Hygiene Data'!$E$12,0,10*ROW('Hygiene Data'!E172)))</f>
        <v/>
      </c>
      <c r="DT178" s="297" t="str">
        <f ca="true">+IF(OFFSET('Hygiene Data'!$E$13,0,10*ROW('Hygiene Data'!E172))="","",OFFSET('Hygiene Data'!$E$13,0,10*ROW('Hygiene Data'!E172)))</f>
        <v/>
      </c>
      <c r="DU178" s="297" t="str">
        <f ca="true">+IF(OFFSET('Hygiene Data'!$F$11,0,10*ROW('Hygiene Data'!F172))="","",OFFSET('Hygiene Data'!$F$11,0,10*ROW('Hygiene Data'!F172)))</f>
        <v/>
      </c>
      <c r="DV178" s="297" t="str">
        <f ca="true">+IF(OFFSET('Hygiene Data'!$F$12,0,10*ROW('Hygiene Data'!F172))="","",OFFSET('Hygiene Data'!$F$12,0,10*ROW('Hygiene Data'!F172)))</f>
        <v/>
      </c>
      <c r="DW178" s="297" t="str">
        <f ca="true">+IF(OFFSET('Hygiene Data'!$F$13,0,10*ROW('Hygiene Data'!F172))="","",OFFSET('Hygiene Data'!$F$13,0,10*ROW('Hygiene Data'!F172)))</f>
        <v/>
      </c>
      <c r="DX178" s="297" t="str">
        <f ca="true">+IF(OFFSET('Hygiene Data'!$G$11,0,10*ROW('Hygiene Data'!G172))="","",OFFSET('Hygiene Data'!$G$11,0,10*ROW('Hygiene Data'!G172)))</f>
        <v/>
      </c>
      <c r="DY178" s="297" t="str">
        <f ca="true">+IF(OFFSET('Hygiene Data'!$G$12,0,10*ROW('Hygiene Data'!G172))="","",OFFSET('Hygiene Data'!$G$12,0,10*ROW('Hygiene Data'!G172)))</f>
        <v/>
      </c>
      <c r="DZ178" s="297" t="str">
        <f ca="true">+IF(OFFSET('Hygiene Data'!$G$13,0,10*ROW('Hygiene Data'!G172))="","",OFFSET('Hygiene Data'!$G$13,0,10*ROW('Hygiene Data'!G172)))</f>
        <v/>
      </c>
      <c r="EA178" s="297" t="str">
        <f ca="true">+IF(OFFSET('Hygiene Data'!$H$11,0,10*ROW('Hygiene Data'!H172))="","",OFFSET('Hygiene Data'!$H$11,0,10*ROW('Hygiene Data'!H172)))</f>
        <v/>
      </c>
      <c r="EB178" s="297" t="str">
        <f ca="true">+IF(OFFSET('Hygiene Data'!$H$12,0,10*ROW('Hygiene Data'!H172))="","",OFFSET('Hygiene Data'!$H$12,0,10*ROW('Hygiene Data'!H172)))</f>
        <v/>
      </c>
      <c r="EC178" s="297" t="str">
        <f ca="true">+IF(OFFSET('Hygiene Data'!$H$13,0,10*ROW('Hygiene Data'!H172))="","",OFFSET('Hygiene Data'!$H$13,0,10*ROW('Hygiene Data'!H172)))</f>
        <v/>
      </c>
      <c r="ED178" s="297" t="str">
        <f ca="true">+IF(OFFSET('Hygiene Data'!$I$11,0,10*ROW('Hygiene Data'!I172))="","",OFFSET('Hygiene Data'!$I$11,0,10*ROW('Hygiene Data'!I172)))</f>
        <v/>
      </c>
      <c r="EE178" s="297" t="str">
        <f ca="true">+IF(OFFSET('Hygiene Data'!$I$12,0,10*ROW('Hygiene Data'!I172))="","",OFFSET('Hygiene Data'!$I$12,0,10*ROW('Hygiene Data'!I172)))</f>
        <v/>
      </c>
      <c r="EF178" s="29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7"/>
      <c r="BS179" s="297" t="str">
        <f ca="true">+IF(OFFSET('Water Data'!$D$27,0,10*ROW('Water Data'!D173))="","",OFFSET('Water Data'!$D$27,0,10*ROW('Water Data'!D173)))</f>
        <v/>
      </c>
      <c r="BT179" s="297" t="str">
        <f ca="true">+IF(OFFSET('Water Data'!$D$28,0,10*ROW('Water Data'!D173))="","",OFFSET('Water Data'!$D$28,0,10*ROW('Water Data'!D173)))</f>
        <v/>
      </c>
      <c r="BU179" s="297" t="str">
        <f ca="true">+IF(OFFSET('Water Data'!$D$29,0,10*ROW('Water Data'!D173))="","",OFFSET('Water Data'!$D$29,0,10*ROW('Water Data'!D173)))</f>
        <v/>
      </c>
      <c r="BV179" s="297" t="str">
        <f ca="true">+IF(OFFSET('Water Data'!$E$27,0,10*ROW('Water Data'!E173))="","",OFFSET('Water Data'!$E$27,0,10*ROW('Water Data'!E173)))</f>
        <v/>
      </c>
      <c r="BW179" s="297" t="str">
        <f ca="true">+IF(OFFSET('Water Data'!$E$28,0,10*ROW('Water Data'!E173))="","",OFFSET('Water Data'!$E$28,0,10*ROW('Water Data'!E173)))</f>
        <v/>
      </c>
      <c r="BX179" s="297" t="str">
        <f ca="true">+IF(OFFSET('Water Data'!$E$29,0,10*ROW('Water Data'!E173))="","",OFFSET('Water Data'!$E$29,0,10*ROW('Water Data'!E173)))</f>
        <v/>
      </c>
      <c r="BY179" s="297" t="str">
        <f ca="true">+IF(OFFSET('Water Data'!$F$27,0,10*ROW('Water Data'!F173))="","",OFFSET('Water Data'!$F$27,0,10*ROW('Water Data'!F173)))</f>
        <v/>
      </c>
      <c r="BZ179" s="297" t="str">
        <f ca="true">+IF(OFFSET('Water Data'!$F$28,0,10*ROW('Water Data'!F173))="","",OFFSET('Water Data'!$F$28,0,10*ROW('Water Data'!F173)))</f>
        <v/>
      </c>
      <c r="CA179" s="297" t="str">
        <f ca="true">+IF(OFFSET('Water Data'!$F$29,0,10*ROW('Water Data'!F173))="","",OFFSET('Water Data'!$F$29,0,10*ROW('Water Data'!F173)))</f>
        <v/>
      </c>
      <c r="CB179" s="297" t="str">
        <f ca="true">+IF(OFFSET('Water Data'!$G$27,0,10*ROW('Water Data'!G173))="","",OFFSET('Water Data'!$G$27,0,10*ROW('Water Data'!G173)))</f>
        <v/>
      </c>
      <c r="CC179" s="297" t="str">
        <f ca="true">+IF(OFFSET('Water Data'!$G$28,0,10*ROW('Water Data'!G173))="","",OFFSET('Water Data'!$G$28,0,10*ROW('Water Data'!G173)))</f>
        <v/>
      </c>
      <c r="CD179" s="297" t="str">
        <f ca="true">+IF(OFFSET('Water Data'!$G$29,0,10*ROW('Water Data'!G173))="","",OFFSET('Water Data'!$G$29,0,10*ROW('Water Data'!G173)))</f>
        <v/>
      </c>
      <c r="CE179" s="297" t="str">
        <f ca="true">+IF(OFFSET('Water Data'!$H$27,0,10*ROW('Water Data'!H173))="","",OFFSET('Water Data'!$H$27,0,10*ROW('Water Data'!H173)))</f>
        <v/>
      </c>
      <c r="CF179" s="297" t="str">
        <f ca="true">+IF(OFFSET('Water Data'!$H$28,0,10*ROW('Water Data'!H173))="","",OFFSET('Water Data'!$H$28,0,10*ROW('Water Data'!H173)))</f>
        <v/>
      </c>
      <c r="CG179" s="297" t="str">
        <f ca="true">+IF(OFFSET('Water Data'!$H$29,0,10*ROW('Water Data'!H173))="","",OFFSET('Water Data'!$H$29,0,10*ROW('Water Data'!H173)))</f>
        <v/>
      </c>
      <c r="CH179" s="297" t="str">
        <f ca="true">+IF(OFFSET('Water Data'!$I$27,0,10*ROW('Water Data'!I173))="","",OFFSET('Water Data'!$I$27,0,10*ROW('Water Data'!I173)))</f>
        <v/>
      </c>
      <c r="CI179" s="297" t="str">
        <f ca="true">+IF(OFFSET('Water Data'!$I$28,0,10*ROW('Water Data'!I173))="","",OFFSET('Water Data'!$I$28,0,10*ROW('Water Data'!I173)))</f>
        <v/>
      </c>
      <c r="CJ179" s="297" t="str">
        <f ca="true">+IF(OFFSET('Water Data'!$I$29,0,10*ROW('Water Data'!I173))="","",OFFSET('Water Data'!$I$29,0,10*ROW('Water Data'!I173)))</f>
        <v/>
      </c>
      <c r="CK179" s="297" t="str">
        <f ca="true">+IF(OFFSET('Sanitation Data'!$D$28,0,10*ROW('Sanitation Data'!D173))="","",OFFSET('Sanitation Data'!$D$28,0,10*ROW('Sanitation Data'!D173)))</f>
        <v/>
      </c>
      <c r="CL179" s="297" t="str">
        <f ca="true">+IF(OFFSET('Sanitation Data'!$D$29,0,10*ROW('Sanitation Data'!D173))="","",OFFSET('Sanitation Data'!$D$29,0,10*ROW('Sanitation Data'!D173)))</f>
        <v/>
      </c>
      <c r="CM179" s="297" t="str">
        <f ca="true">+IF(OFFSET('Sanitation Data'!$D$30,0,10*ROW('Sanitation Data'!D173))="","",OFFSET('Sanitation Data'!$D$30,0,10*ROW('Sanitation Data'!D173)))</f>
        <v/>
      </c>
      <c r="CN179" s="297" t="str">
        <f ca="true">+IF(OFFSET('Sanitation Data'!$D$31,0,10*ROW('Sanitation Data'!D173))="","",OFFSET('Sanitation Data'!$D$31,0,10*ROW('Sanitation Data'!D173)))</f>
        <v/>
      </c>
      <c r="CO179" s="297" t="str">
        <f ca="true">+IF(OFFSET('Sanitation Data'!$D$32,0,10*ROW('Sanitation Data'!D173))="","",OFFSET('Sanitation Data'!$D$32,0,10*ROW('Sanitation Data'!D173)))</f>
        <v/>
      </c>
      <c r="CP179" s="297" t="str">
        <f ca="true">+IF(OFFSET('Sanitation Data'!$E$28,0,10*ROW('Sanitation Data'!E173))="","",OFFSET('Sanitation Data'!$E$28,0,10*ROW('Sanitation Data'!E173)))</f>
        <v/>
      </c>
      <c r="CQ179" s="297" t="str">
        <f ca="true">+IF(OFFSET('Sanitation Data'!$E$29,0,10*ROW('Sanitation Data'!E173))="","",OFFSET('Sanitation Data'!$E$29,0,10*ROW('Sanitation Data'!E173)))</f>
        <v/>
      </c>
      <c r="CR179" s="297" t="str">
        <f ca="true">+IF(OFFSET('Sanitation Data'!$E$30,0,10*ROW('Sanitation Data'!E173))="","",OFFSET('Sanitation Data'!$E$30,0,10*ROW('Sanitation Data'!E173)))</f>
        <v/>
      </c>
      <c r="CS179" s="297" t="str">
        <f ca="true">+IF(OFFSET('Sanitation Data'!$E$31,0,10*ROW('Sanitation Data'!E173))="","",OFFSET('Sanitation Data'!$E$31,0,10*ROW('Sanitation Data'!E173)))</f>
        <v/>
      </c>
      <c r="CT179" s="297" t="str">
        <f ca="true">+IF(OFFSET('Sanitation Data'!$E$32,0,10*ROW('Sanitation Data'!E173))="","",OFFSET('Sanitation Data'!$E$32,0,10*ROW('Sanitation Data'!E173)))</f>
        <v/>
      </c>
      <c r="CU179" s="297" t="str">
        <f ca="true">+IF(OFFSET('Sanitation Data'!$F$28,0,10*ROW('Sanitation Data'!F173))="","",OFFSET('Sanitation Data'!$F$28,0,10*ROW('Sanitation Data'!F173)))</f>
        <v/>
      </c>
      <c r="CV179" s="297" t="str">
        <f ca="true">+IF(OFFSET('Sanitation Data'!$F$29,0,10*ROW('Sanitation Data'!F173))="","",OFFSET('Sanitation Data'!$F$29,0,10*ROW('Sanitation Data'!F173)))</f>
        <v/>
      </c>
      <c r="CW179" s="297" t="str">
        <f ca="true">+IF(OFFSET('Sanitation Data'!$F$30,0,10*ROW('Sanitation Data'!F173))="","",OFFSET('Sanitation Data'!$F$30,0,10*ROW('Sanitation Data'!F173)))</f>
        <v/>
      </c>
      <c r="CX179" s="297" t="str">
        <f ca="true">+IF(OFFSET('Sanitation Data'!$F$31,0,10*ROW('Sanitation Data'!F173))="","",OFFSET('Sanitation Data'!$F$31,0,10*ROW('Sanitation Data'!F173)))</f>
        <v/>
      </c>
      <c r="CY179" s="297" t="str">
        <f ca="true">+IF(OFFSET('Sanitation Data'!$F$32,0,10*ROW('Sanitation Data'!F173))="","",OFFSET('Sanitation Data'!$F$32,0,10*ROW('Sanitation Data'!F173)))</f>
        <v/>
      </c>
      <c r="CZ179" s="297" t="str">
        <f ca="true">+IF(OFFSET('Sanitation Data'!$G$28,0,10*ROW('Sanitation Data'!G173))="","",OFFSET('Sanitation Data'!$G$28,0,10*ROW('Sanitation Data'!G173)))</f>
        <v/>
      </c>
      <c r="DA179" s="297" t="str">
        <f ca="true">+IF(OFFSET('Sanitation Data'!$G$29,0,10*ROW('Sanitation Data'!G173))="","",OFFSET('Sanitation Data'!$G$29,0,10*ROW('Sanitation Data'!G173)))</f>
        <v/>
      </c>
      <c r="DB179" s="297" t="str">
        <f ca="true">+IF(OFFSET('Sanitation Data'!$G$30,0,10*ROW('Sanitation Data'!G173))="","",OFFSET('Sanitation Data'!$G$30,0,10*ROW('Sanitation Data'!G173)))</f>
        <v/>
      </c>
      <c r="DC179" s="297" t="str">
        <f ca="true">+IF(OFFSET('Sanitation Data'!$G$31,0,10*ROW('Sanitation Data'!G173))="","",OFFSET('Sanitation Data'!$G$31,0,10*ROW('Sanitation Data'!G173)))</f>
        <v/>
      </c>
      <c r="DD179" s="297" t="str">
        <f ca="true">+IF(OFFSET('Sanitation Data'!$G$32,0,10*ROW('Sanitation Data'!G173))="","",OFFSET('Sanitation Data'!$G$32,0,10*ROW('Sanitation Data'!G173)))</f>
        <v/>
      </c>
      <c r="DE179" s="297" t="str">
        <f ca="true">+IF(OFFSET('Sanitation Data'!$H$28,0,10*ROW('Sanitation Data'!H173))="","",OFFSET('Sanitation Data'!$H$28,0,10*ROW('Sanitation Data'!H173)))</f>
        <v/>
      </c>
      <c r="DF179" s="297" t="str">
        <f ca="true">+IF(OFFSET('Sanitation Data'!$H$29,0,10*ROW('Sanitation Data'!H173))="","",OFFSET('Sanitation Data'!$H$29,0,10*ROW('Sanitation Data'!H173)))</f>
        <v/>
      </c>
      <c r="DG179" s="297" t="str">
        <f ca="true">+IF(OFFSET('Sanitation Data'!$H$30,0,10*ROW('Sanitation Data'!H173))="","",OFFSET('Sanitation Data'!$H$30,0,10*ROW('Sanitation Data'!H173)))</f>
        <v/>
      </c>
      <c r="DH179" s="297" t="str">
        <f ca="true">+IF(OFFSET('Sanitation Data'!$H$31,0,10*ROW('Sanitation Data'!H173))="","",OFFSET('Sanitation Data'!$H$31,0,10*ROW('Sanitation Data'!H173)))</f>
        <v/>
      </c>
      <c r="DI179" s="297" t="str">
        <f ca="true">+IF(OFFSET('Sanitation Data'!$H$32,0,10*ROW('Sanitation Data'!H173))="","",OFFSET('Sanitation Data'!$H$32,0,10*ROW('Sanitation Data'!H173)))</f>
        <v/>
      </c>
      <c r="DJ179" s="297" t="str">
        <f ca="true">+IF(OFFSET('Sanitation Data'!$I$28,0,10*ROW('Sanitation Data'!I173))="","",OFFSET('Sanitation Data'!$I$28,0,10*ROW('Sanitation Data'!I173)))</f>
        <v/>
      </c>
      <c r="DK179" s="297" t="str">
        <f ca="true">+IF(OFFSET('Sanitation Data'!$I$29,0,10*ROW('Sanitation Data'!I173))="","",OFFSET('Sanitation Data'!$I$29,0,10*ROW('Sanitation Data'!I173)))</f>
        <v/>
      </c>
      <c r="DL179" s="297" t="str">
        <f ca="true">+IF(OFFSET('Sanitation Data'!$I$30,0,10*ROW('Sanitation Data'!I173))="","",OFFSET('Sanitation Data'!$I$30,0,10*ROW('Sanitation Data'!I173)))</f>
        <v/>
      </c>
      <c r="DM179" s="297" t="str">
        <f ca="true">+IF(OFFSET('Sanitation Data'!$I$31,0,10*ROW('Sanitation Data'!I173))="","",OFFSET('Sanitation Data'!$I$31,0,10*ROW('Sanitation Data'!I173)))</f>
        <v/>
      </c>
      <c r="DN179" s="297" t="str">
        <f ca="true">+IF(OFFSET('Sanitation Data'!$I$32,0,10*ROW('Sanitation Data'!I173))="","",OFFSET('Sanitation Data'!$I$32,0,10*ROW('Sanitation Data'!I173)))</f>
        <v/>
      </c>
      <c r="DO179" s="297" t="str">
        <f ca="true">+IF(OFFSET('Hygiene Data'!$D$11,0,10*ROW('Hygiene Data'!D173))="","",OFFSET('Hygiene Data'!$D$11,0,10*ROW('Hygiene Data'!D173)))</f>
        <v/>
      </c>
      <c r="DP179" s="297" t="str">
        <f ca="true">+IF(OFFSET('Hygiene Data'!$D$12,0,10*ROW('Hygiene Data'!D173))="","",OFFSET('Hygiene Data'!$D$12,0,10*ROW('Hygiene Data'!D173)))</f>
        <v/>
      </c>
      <c r="DQ179" s="297" t="str">
        <f ca="true">+IF(OFFSET('Hygiene Data'!$D$13,0,10*ROW('Hygiene Data'!D173))="","",OFFSET('Hygiene Data'!$D$13,0,10*ROW('Hygiene Data'!D173)))</f>
        <v/>
      </c>
      <c r="DR179" s="297" t="str">
        <f ca="true">+IF(OFFSET('Hygiene Data'!$E$11,0,10*ROW('Hygiene Data'!E173))="","",OFFSET('Hygiene Data'!$E$11,0,10*ROW('Hygiene Data'!E173)))</f>
        <v/>
      </c>
      <c r="DS179" s="297" t="str">
        <f ca="true">+IF(OFFSET('Hygiene Data'!$E$12,0,10*ROW('Hygiene Data'!E173))="","",OFFSET('Hygiene Data'!$E$12,0,10*ROW('Hygiene Data'!E173)))</f>
        <v/>
      </c>
      <c r="DT179" s="297" t="str">
        <f ca="true">+IF(OFFSET('Hygiene Data'!$E$13,0,10*ROW('Hygiene Data'!E173))="","",OFFSET('Hygiene Data'!$E$13,0,10*ROW('Hygiene Data'!E173)))</f>
        <v/>
      </c>
      <c r="DU179" s="297" t="str">
        <f ca="true">+IF(OFFSET('Hygiene Data'!$F$11,0,10*ROW('Hygiene Data'!F173))="","",OFFSET('Hygiene Data'!$F$11,0,10*ROW('Hygiene Data'!F173)))</f>
        <v/>
      </c>
      <c r="DV179" s="297" t="str">
        <f ca="true">+IF(OFFSET('Hygiene Data'!$F$12,0,10*ROW('Hygiene Data'!F173))="","",OFFSET('Hygiene Data'!$F$12,0,10*ROW('Hygiene Data'!F173)))</f>
        <v/>
      </c>
      <c r="DW179" s="297" t="str">
        <f ca="true">+IF(OFFSET('Hygiene Data'!$F$13,0,10*ROW('Hygiene Data'!F173))="","",OFFSET('Hygiene Data'!$F$13,0,10*ROW('Hygiene Data'!F173)))</f>
        <v/>
      </c>
      <c r="DX179" s="297" t="str">
        <f ca="true">+IF(OFFSET('Hygiene Data'!$G$11,0,10*ROW('Hygiene Data'!G173))="","",OFFSET('Hygiene Data'!$G$11,0,10*ROW('Hygiene Data'!G173)))</f>
        <v/>
      </c>
      <c r="DY179" s="297" t="str">
        <f ca="true">+IF(OFFSET('Hygiene Data'!$G$12,0,10*ROW('Hygiene Data'!G173))="","",OFFSET('Hygiene Data'!$G$12,0,10*ROW('Hygiene Data'!G173)))</f>
        <v/>
      </c>
      <c r="DZ179" s="297" t="str">
        <f ca="true">+IF(OFFSET('Hygiene Data'!$G$13,0,10*ROW('Hygiene Data'!G173))="","",OFFSET('Hygiene Data'!$G$13,0,10*ROW('Hygiene Data'!G173)))</f>
        <v/>
      </c>
      <c r="EA179" s="297" t="str">
        <f ca="true">+IF(OFFSET('Hygiene Data'!$H$11,0,10*ROW('Hygiene Data'!H173))="","",OFFSET('Hygiene Data'!$H$11,0,10*ROW('Hygiene Data'!H173)))</f>
        <v/>
      </c>
      <c r="EB179" s="297" t="str">
        <f ca="true">+IF(OFFSET('Hygiene Data'!$H$12,0,10*ROW('Hygiene Data'!H173))="","",OFFSET('Hygiene Data'!$H$12,0,10*ROW('Hygiene Data'!H173)))</f>
        <v/>
      </c>
      <c r="EC179" s="297" t="str">
        <f ca="true">+IF(OFFSET('Hygiene Data'!$H$13,0,10*ROW('Hygiene Data'!H173))="","",OFFSET('Hygiene Data'!$H$13,0,10*ROW('Hygiene Data'!H173)))</f>
        <v/>
      </c>
      <c r="ED179" s="297" t="str">
        <f ca="true">+IF(OFFSET('Hygiene Data'!$I$11,0,10*ROW('Hygiene Data'!I173))="","",OFFSET('Hygiene Data'!$I$11,0,10*ROW('Hygiene Data'!I173)))</f>
        <v/>
      </c>
      <c r="EE179" s="297" t="str">
        <f ca="true">+IF(OFFSET('Hygiene Data'!$I$12,0,10*ROW('Hygiene Data'!I173))="","",OFFSET('Hygiene Data'!$I$12,0,10*ROW('Hygiene Data'!I173)))</f>
        <v/>
      </c>
      <c r="EF179" s="29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7"/>
      <c r="BS180" s="297" t="str">
        <f ca="true">+IF(OFFSET('Water Data'!$D$27,0,10*ROW('Water Data'!D174))="","",OFFSET('Water Data'!$D$27,0,10*ROW('Water Data'!D174)))</f>
        <v/>
      </c>
      <c r="BT180" s="297" t="str">
        <f ca="true">+IF(OFFSET('Water Data'!$D$28,0,10*ROW('Water Data'!D174))="","",OFFSET('Water Data'!$D$28,0,10*ROW('Water Data'!D174)))</f>
        <v/>
      </c>
      <c r="BU180" s="297" t="str">
        <f ca="true">+IF(OFFSET('Water Data'!$D$29,0,10*ROW('Water Data'!D174))="","",OFFSET('Water Data'!$D$29,0,10*ROW('Water Data'!D174)))</f>
        <v/>
      </c>
      <c r="BV180" s="297" t="str">
        <f ca="true">+IF(OFFSET('Water Data'!$E$27,0,10*ROW('Water Data'!E174))="","",OFFSET('Water Data'!$E$27,0,10*ROW('Water Data'!E174)))</f>
        <v/>
      </c>
      <c r="BW180" s="297" t="str">
        <f ca="true">+IF(OFFSET('Water Data'!$E$28,0,10*ROW('Water Data'!E174))="","",OFFSET('Water Data'!$E$28,0,10*ROW('Water Data'!E174)))</f>
        <v/>
      </c>
      <c r="BX180" s="297" t="str">
        <f ca="true">+IF(OFFSET('Water Data'!$E$29,0,10*ROW('Water Data'!E174))="","",OFFSET('Water Data'!$E$29,0,10*ROW('Water Data'!E174)))</f>
        <v/>
      </c>
      <c r="BY180" s="297" t="str">
        <f ca="true">+IF(OFFSET('Water Data'!$F$27,0,10*ROW('Water Data'!F174))="","",OFFSET('Water Data'!$F$27,0,10*ROW('Water Data'!F174)))</f>
        <v/>
      </c>
      <c r="BZ180" s="297" t="str">
        <f ca="true">+IF(OFFSET('Water Data'!$F$28,0,10*ROW('Water Data'!F174))="","",OFFSET('Water Data'!$F$28,0,10*ROW('Water Data'!F174)))</f>
        <v/>
      </c>
      <c r="CA180" s="297" t="str">
        <f ca="true">+IF(OFFSET('Water Data'!$F$29,0,10*ROW('Water Data'!F174))="","",OFFSET('Water Data'!$F$29,0,10*ROW('Water Data'!F174)))</f>
        <v/>
      </c>
      <c r="CB180" s="297" t="str">
        <f ca="true">+IF(OFFSET('Water Data'!$G$27,0,10*ROW('Water Data'!G174))="","",OFFSET('Water Data'!$G$27,0,10*ROW('Water Data'!G174)))</f>
        <v/>
      </c>
      <c r="CC180" s="297" t="str">
        <f ca="true">+IF(OFFSET('Water Data'!$G$28,0,10*ROW('Water Data'!G174))="","",OFFSET('Water Data'!$G$28,0,10*ROW('Water Data'!G174)))</f>
        <v/>
      </c>
      <c r="CD180" s="297" t="str">
        <f ca="true">+IF(OFFSET('Water Data'!$G$29,0,10*ROW('Water Data'!G174))="","",OFFSET('Water Data'!$G$29,0,10*ROW('Water Data'!G174)))</f>
        <v/>
      </c>
      <c r="CE180" s="297" t="str">
        <f ca="true">+IF(OFFSET('Water Data'!$H$27,0,10*ROW('Water Data'!H174))="","",OFFSET('Water Data'!$H$27,0,10*ROW('Water Data'!H174)))</f>
        <v/>
      </c>
      <c r="CF180" s="297" t="str">
        <f ca="true">+IF(OFFSET('Water Data'!$H$28,0,10*ROW('Water Data'!H174))="","",OFFSET('Water Data'!$H$28,0,10*ROW('Water Data'!H174)))</f>
        <v/>
      </c>
      <c r="CG180" s="297" t="str">
        <f ca="true">+IF(OFFSET('Water Data'!$H$29,0,10*ROW('Water Data'!H174))="","",OFFSET('Water Data'!$H$29,0,10*ROW('Water Data'!H174)))</f>
        <v/>
      </c>
      <c r="CH180" s="297" t="str">
        <f ca="true">+IF(OFFSET('Water Data'!$I$27,0,10*ROW('Water Data'!I174))="","",OFFSET('Water Data'!$I$27,0,10*ROW('Water Data'!I174)))</f>
        <v/>
      </c>
      <c r="CI180" s="297" t="str">
        <f ca="true">+IF(OFFSET('Water Data'!$I$28,0,10*ROW('Water Data'!I174))="","",OFFSET('Water Data'!$I$28,0,10*ROW('Water Data'!I174)))</f>
        <v/>
      </c>
      <c r="CJ180" s="297" t="str">
        <f ca="true">+IF(OFFSET('Water Data'!$I$29,0,10*ROW('Water Data'!I174))="","",OFFSET('Water Data'!$I$29,0,10*ROW('Water Data'!I174)))</f>
        <v/>
      </c>
      <c r="CK180" s="297" t="str">
        <f ca="true">+IF(OFFSET('Sanitation Data'!$D$28,0,10*ROW('Sanitation Data'!D174))="","",OFFSET('Sanitation Data'!$D$28,0,10*ROW('Sanitation Data'!D174)))</f>
        <v/>
      </c>
      <c r="CL180" s="297" t="str">
        <f ca="true">+IF(OFFSET('Sanitation Data'!$D$29,0,10*ROW('Sanitation Data'!D174))="","",OFFSET('Sanitation Data'!$D$29,0,10*ROW('Sanitation Data'!D174)))</f>
        <v/>
      </c>
      <c r="CM180" s="297" t="str">
        <f ca="true">+IF(OFFSET('Sanitation Data'!$D$30,0,10*ROW('Sanitation Data'!D174))="","",OFFSET('Sanitation Data'!$D$30,0,10*ROW('Sanitation Data'!D174)))</f>
        <v/>
      </c>
      <c r="CN180" s="297" t="str">
        <f ca="true">+IF(OFFSET('Sanitation Data'!$D$31,0,10*ROW('Sanitation Data'!D174))="","",OFFSET('Sanitation Data'!$D$31,0,10*ROW('Sanitation Data'!D174)))</f>
        <v/>
      </c>
      <c r="CO180" s="297" t="str">
        <f ca="true">+IF(OFFSET('Sanitation Data'!$D$32,0,10*ROW('Sanitation Data'!D174))="","",OFFSET('Sanitation Data'!$D$32,0,10*ROW('Sanitation Data'!D174)))</f>
        <v/>
      </c>
      <c r="CP180" s="297" t="str">
        <f ca="true">+IF(OFFSET('Sanitation Data'!$E$28,0,10*ROW('Sanitation Data'!E174))="","",OFFSET('Sanitation Data'!$E$28,0,10*ROW('Sanitation Data'!E174)))</f>
        <v/>
      </c>
      <c r="CQ180" s="297" t="str">
        <f ca="true">+IF(OFFSET('Sanitation Data'!$E$29,0,10*ROW('Sanitation Data'!E174))="","",OFFSET('Sanitation Data'!$E$29,0,10*ROW('Sanitation Data'!E174)))</f>
        <v/>
      </c>
      <c r="CR180" s="297" t="str">
        <f ca="true">+IF(OFFSET('Sanitation Data'!$E$30,0,10*ROW('Sanitation Data'!E174))="","",OFFSET('Sanitation Data'!$E$30,0,10*ROW('Sanitation Data'!E174)))</f>
        <v/>
      </c>
      <c r="CS180" s="297" t="str">
        <f ca="true">+IF(OFFSET('Sanitation Data'!$E$31,0,10*ROW('Sanitation Data'!E174))="","",OFFSET('Sanitation Data'!$E$31,0,10*ROW('Sanitation Data'!E174)))</f>
        <v/>
      </c>
      <c r="CT180" s="297" t="str">
        <f ca="true">+IF(OFFSET('Sanitation Data'!$E$32,0,10*ROW('Sanitation Data'!E174))="","",OFFSET('Sanitation Data'!$E$32,0,10*ROW('Sanitation Data'!E174)))</f>
        <v/>
      </c>
      <c r="CU180" s="297" t="str">
        <f ca="true">+IF(OFFSET('Sanitation Data'!$F$28,0,10*ROW('Sanitation Data'!F174))="","",OFFSET('Sanitation Data'!$F$28,0,10*ROW('Sanitation Data'!F174)))</f>
        <v/>
      </c>
      <c r="CV180" s="297" t="str">
        <f ca="true">+IF(OFFSET('Sanitation Data'!$F$29,0,10*ROW('Sanitation Data'!F174))="","",OFFSET('Sanitation Data'!$F$29,0,10*ROW('Sanitation Data'!F174)))</f>
        <v/>
      </c>
      <c r="CW180" s="297" t="str">
        <f ca="true">+IF(OFFSET('Sanitation Data'!$F$30,0,10*ROW('Sanitation Data'!F174))="","",OFFSET('Sanitation Data'!$F$30,0,10*ROW('Sanitation Data'!F174)))</f>
        <v/>
      </c>
      <c r="CX180" s="297" t="str">
        <f ca="true">+IF(OFFSET('Sanitation Data'!$F$31,0,10*ROW('Sanitation Data'!F174))="","",OFFSET('Sanitation Data'!$F$31,0,10*ROW('Sanitation Data'!F174)))</f>
        <v/>
      </c>
      <c r="CY180" s="297" t="str">
        <f ca="true">+IF(OFFSET('Sanitation Data'!$F$32,0,10*ROW('Sanitation Data'!F174))="","",OFFSET('Sanitation Data'!$F$32,0,10*ROW('Sanitation Data'!F174)))</f>
        <v/>
      </c>
      <c r="CZ180" s="297" t="str">
        <f ca="true">+IF(OFFSET('Sanitation Data'!$G$28,0,10*ROW('Sanitation Data'!G174))="","",OFFSET('Sanitation Data'!$G$28,0,10*ROW('Sanitation Data'!G174)))</f>
        <v/>
      </c>
      <c r="DA180" s="297" t="str">
        <f ca="true">+IF(OFFSET('Sanitation Data'!$G$29,0,10*ROW('Sanitation Data'!G174))="","",OFFSET('Sanitation Data'!$G$29,0,10*ROW('Sanitation Data'!G174)))</f>
        <v/>
      </c>
      <c r="DB180" s="297" t="str">
        <f ca="true">+IF(OFFSET('Sanitation Data'!$G$30,0,10*ROW('Sanitation Data'!G174))="","",OFFSET('Sanitation Data'!$G$30,0,10*ROW('Sanitation Data'!G174)))</f>
        <v/>
      </c>
      <c r="DC180" s="297" t="str">
        <f ca="true">+IF(OFFSET('Sanitation Data'!$G$31,0,10*ROW('Sanitation Data'!G174))="","",OFFSET('Sanitation Data'!$G$31,0,10*ROW('Sanitation Data'!G174)))</f>
        <v/>
      </c>
      <c r="DD180" s="297" t="str">
        <f ca="true">+IF(OFFSET('Sanitation Data'!$G$32,0,10*ROW('Sanitation Data'!G174))="","",OFFSET('Sanitation Data'!$G$32,0,10*ROW('Sanitation Data'!G174)))</f>
        <v/>
      </c>
      <c r="DE180" s="297" t="str">
        <f ca="true">+IF(OFFSET('Sanitation Data'!$H$28,0,10*ROW('Sanitation Data'!H174))="","",OFFSET('Sanitation Data'!$H$28,0,10*ROW('Sanitation Data'!H174)))</f>
        <v/>
      </c>
      <c r="DF180" s="297" t="str">
        <f ca="true">+IF(OFFSET('Sanitation Data'!$H$29,0,10*ROW('Sanitation Data'!H174))="","",OFFSET('Sanitation Data'!$H$29,0,10*ROW('Sanitation Data'!H174)))</f>
        <v/>
      </c>
      <c r="DG180" s="297" t="str">
        <f ca="true">+IF(OFFSET('Sanitation Data'!$H$30,0,10*ROW('Sanitation Data'!H174))="","",OFFSET('Sanitation Data'!$H$30,0,10*ROW('Sanitation Data'!H174)))</f>
        <v/>
      </c>
      <c r="DH180" s="297" t="str">
        <f ca="true">+IF(OFFSET('Sanitation Data'!$H$31,0,10*ROW('Sanitation Data'!H174))="","",OFFSET('Sanitation Data'!$H$31,0,10*ROW('Sanitation Data'!H174)))</f>
        <v/>
      </c>
      <c r="DI180" s="297" t="str">
        <f ca="true">+IF(OFFSET('Sanitation Data'!$H$32,0,10*ROW('Sanitation Data'!H174))="","",OFFSET('Sanitation Data'!$H$32,0,10*ROW('Sanitation Data'!H174)))</f>
        <v/>
      </c>
      <c r="DJ180" s="297" t="str">
        <f ca="true">+IF(OFFSET('Sanitation Data'!$I$28,0,10*ROW('Sanitation Data'!I174))="","",OFFSET('Sanitation Data'!$I$28,0,10*ROW('Sanitation Data'!I174)))</f>
        <v/>
      </c>
      <c r="DK180" s="297" t="str">
        <f ca="true">+IF(OFFSET('Sanitation Data'!$I$29,0,10*ROW('Sanitation Data'!I174))="","",OFFSET('Sanitation Data'!$I$29,0,10*ROW('Sanitation Data'!I174)))</f>
        <v/>
      </c>
      <c r="DL180" s="297" t="str">
        <f ca="true">+IF(OFFSET('Sanitation Data'!$I$30,0,10*ROW('Sanitation Data'!I174))="","",OFFSET('Sanitation Data'!$I$30,0,10*ROW('Sanitation Data'!I174)))</f>
        <v/>
      </c>
      <c r="DM180" s="297" t="str">
        <f ca="true">+IF(OFFSET('Sanitation Data'!$I$31,0,10*ROW('Sanitation Data'!I174))="","",OFFSET('Sanitation Data'!$I$31,0,10*ROW('Sanitation Data'!I174)))</f>
        <v/>
      </c>
      <c r="DN180" s="297" t="str">
        <f ca="true">+IF(OFFSET('Sanitation Data'!$I$32,0,10*ROW('Sanitation Data'!I174))="","",OFFSET('Sanitation Data'!$I$32,0,10*ROW('Sanitation Data'!I174)))</f>
        <v/>
      </c>
      <c r="DO180" s="297" t="str">
        <f ca="true">+IF(OFFSET('Hygiene Data'!$D$11,0,10*ROW('Hygiene Data'!D174))="","",OFFSET('Hygiene Data'!$D$11,0,10*ROW('Hygiene Data'!D174)))</f>
        <v/>
      </c>
      <c r="DP180" s="297" t="str">
        <f ca="true">+IF(OFFSET('Hygiene Data'!$D$12,0,10*ROW('Hygiene Data'!D174))="","",OFFSET('Hygiene Data'!$D$12,0,10*ROW('Hygiene Data'!D174)))</f>
        <v/>
      </c>
      <c r="DQ180" s="297" t="str">
        <f ca="true">+IF(OFFSET('Hygiene Data'!$D$13,0,10*ROW('Hygiene Data'!D174))="","",OFFSET('Hygiene Data'!$D$13,0,10*ROW('Hygiene Data'!D174)))</f>
        <v/>
      </c>
      <c r="DR180" s="297" t="str">
        <f ca="true">+IF(OFFSET('Hygiene Data'!$E$11,0,10*ROW('Hygiene Data'!E174))="","",OFFSET('Hygiene Data'!$E$11,0,10*ROW('Hygiene Data'!E174)))</f>
        <v/>
      </c>
      <c r="DS180" s="297" t="str">
        <f ca="true">+IF(OFFSET('Hygiene Data'!$E$12,0,10*ROW('Hygiene Data'!E174))="","",OFFSET('Hygiene Data'!$E$12,0,10*ROW('Hygiene Data'!E174)))</f>
        <v/>
      </c>
      <c r="DT180" s="297" t="str">
        <f ca="true">+IF(OFFSET('Hygiene Data'!$E$13,0,10*ROW('Hygiene Data'!E174))="","",OFFSET('Hygiene Data'!$E$13,0,10*ROW('Hygiene Data'!E174)))</f>
        <v/>
      </c>
      <c r="DU180" s="297" t="str">
        <f ca="true">+IF(OFFSET('Hygiene Data'!$F$11,0,10*ROW('Hygiene Data'!F174))="","",OFFSET('Hygiene Data'!$F$11,0,10*ROW('Hygiene Data'!F174)))</f>
        <v/>
      </c>
      <c r="DV180" s="297" t="str">
        <f ca="true">+IF(OFFSET('Hygiene Data'!$F$12,0,10*ROW('Hygiene Data'!F174))="","",OFFSET('Hygiene Data'!$F$12,0,10*ROW('Hygiene Data'!F174)))</f>
        <v/>
      </c>
      <c r="DW180" s="297" t="str">
        <f ca="true">+IF(OFFSET('Hygiene Data'!$F$13,0,10*ROW('Hygiene Data'!F174))="","",OFFSET('Hygiene Data'!$F$13,0,10*ROW('Hygiene Data'!F174)))</f>
        <v/>
      </c>
      <c r="DX180" s="297" t="str">
        <f ca="true">+IF(OFFSET('Hygiene Data'!$G$11,0,10*ROW('Hygiene Data'!G174))="","",OFFSET('Hygiene Data'!$G$11,0,10*ROW('Hygiene Data'!G174)))</f>
        <v/>
      </c>
      <c r="DY180" s="297" t="str">
        <f ca="true">+IF(OFFSET('Hygiene Data'!$G$12,0,10*ROW('Hygiene Data'!G174))="","",OFFSET('Hygiene Data'!$G$12,0,10*ROW('Hygiene Data'!G174)))</f>
        <v/>
      </c>
      <c r="DZ180" s="297" t="str">
        <f ca="true">+IF(OFFSET('Hygiene Data'!$G$13,0,10*ROW('Hygiene Data'!G174))="","",OFFSET('Hygiene Data'!$G$13,0,10*ROW('Hygiene Data'!G174)))</f>
        <v/>
      </c>
      <c r="EA180" s="297" t="str">
        <f ca="true">+IF(OFFSET('Hygiene Data'!$H$11,0,10*ROW('Hygiene Data'!H174))="","",OFFSET('Hygiene Data'!$H$11,0,10*ROW('Hygiene Data'!H174)))</f>
        <v/>
      </c>
      <c r="EB180" s="297" t="str">
        <f ca="true">+IF(OFFSET('Hygiene Data'!$H$12,0,10*ROW('Hygiene Data'!H174))="","",OFFSET('Hygiene Data'!$H$12,0,10*ROW('Hygiene Data'!H174)))</f>
        <v/>
      </c>
      <c r="EC180" s="297" t="str">
        <f ca="true">+IF(OFFSET('Hygiene Data'!$H$13,0,10*ROW('Hygiene Data'!H174))="","",OFFSET('Hygiene Data'!$H$13,0,10*ROW('Hygiene Data'!H174)))</f>
        <v/>
      </c>
      <c r="ED180" s="297" t="str">
        <f ca="true">+IF(OFFSET('Hygiene Data'!$I$11,0,10*ROW('Hygiene Data'!I174))="","",OFFSET('Hygiene Data'!$I$11,0,10*ROW('Hygiene Data'!I174)))</f>
        <v/>
      </c>
      <c r="EE180" s="297" t="str">
        <f ca="true">+IF(OFFSET('Hygiene Data'!$I$12,0,10*ROW('Hygiene Data'!I174))="","",OFFSET('Hygiene Data'!$I$12,0,10*ROW('Hygiene Data'!I174)))</f>
        <v/>
      </c>
      <c r="EF180" s="29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7"/>
      <c r="BS181" s="297" t="str">
        <f ca="true">+IF(OFFSET('Water Data'!$D$27,0,10*ROW('Water Data'!D175))="","",OFFSET('Water Data'!$D$27,0,10*ROW('Water Data'!D175)))</f>
        <v/>
      </c>
      <c r="BT181" s="297" t="str">
        <f ca="true">+IF(OFFSET('Water Data'!$D$28,0,10*ROW('Water Data'!D175))="","",OFFSET('Water Data'!$D$28,0,10*ROW('Water Data'!D175)))</f>
        <v/>
      </c>
      <c r="BU181" s="297" t="str">
        <f ca="true">+IF(OFFSET('Water Data'!$D$29,0,10*ROW('Water Data'!D175))="","",OFFSET('Water Data'!$D$29,0,10*ROW('Water Data'!D175)))</f>
        <v/>
      </c>
      <c r="BV181" s="297" t="str">
        <f ca="true">+IF(OFFSET('Water Data'!$E$27,0,10*ROW('Water Data'!E175))="","",OFFSET('Water Data'!$E$27,0,10*ROW('Water Data'!E175)))</f>
        <v/>
      </c>
      <c r="BW181" s="297" t="str">
        <f ca="true">+IF(OFFSET('Water Data'!$E$28,0,10*ROW('Water Data'!E175))="","",OFFSET('Water Data'!$E$28,0,10*ROW('Water Data'!E175)))</f>
        <v/>
      </c>
      <c r="BX181" s="297" t="str">
        <f ca="true">+IF(OFFSET('Water Data'!$E$29,0,10*ROW('Water Data'!E175))="","",OFFSET('Water Data'!$E$29,0,10*ROW('Water Data'!E175)))</f>
        <v/>
      </c>
      <c r="BY181" s="297" t="str">
        <f ca="true">+IF(OFFSET('Water Data'!$F$27,0,10*ROW('Water Data'!F175))="","",OFFSET('Water Data'!$F$27,0,10*ROW('Water Data'!F175)))</f>
        <v/>
      </c>
      <c r="BZ181" s="297" t="str">
        <f ca="true">+IF(OFFSET('Water Data'!$F$28,0,10*ROW('Water Data'!F175))="","",OFFSET('Water Data'!$F$28,0,10*ROW('Water Data'!F175)))</f>
        <v/>
      </c>
      <c r="CA181" s="297" t="str">
        <f ca="true">+IF(OFFSET('Water Data'!$F$29,0,10*ROW('Water Data'!F175))="","",OFFSET('Water Data'!$F$29,0,10*ROW('Water Data'!F175)))</f>
        <v/>
      </c>
      <c r="CB181" s="297" t="str">
        <f ca="true">+IF(OFFSET('Water Data'!$G$27,0,10*ROW('Water Data'!G175))="","",OFFSET('Water Data'!$G$27,0,10*ROW('Water Data'!G175)))</f>
        <v/>
      </c>
      <c r="CC181" s="297" t="str">
        <f ca="true">+IF(OFFSET('Water Data'!$G$28,0,10*ROW('Water Data'!G175))="","",OFFSET('Water Data'!$G$28,0,10*ROW('Water Data'!G175)))</f>
        <v/>
      </c>
      <c r="CD181" s="297" t="str">
        <f ca="true">+IF(OFFSET('Water Data'!$G$29,0,10*ROW('Water Data'!G175))="","",OFFSET('Water Data'!$G$29,0,10*ROW('Water Data'!G175)))</f>
        <v/>
      </c>
      <c r="CE181" s="297" t="str">
        <f ca="true">+IF(OFFSET('Water Data'!$H$27,0,10*ROW('Water Data'!H175))="","",OFFSET('Water Data'!$H$27,0,10*ROW('Water Data'!H175)))</f>
        <v/>
      </c>
      <c r="CF181" s="297" t="str">
        <f ca="true">+IF(OFFSET('Water Data'!$H$28,0,10*ROW('Water Data'!H175))="","",OFFSET('Water Data'!$H$28,0,10*ROW('Water Data'!H175)))</f>
        <v/>
      </c>
      <c r="CG181" s="297" t="str">
        <f ca="true">+IF(OFFSET('Water Data'!$H$29,0,10*ROW('Water Data'!H175))="","",OFFSET('Water Data'!$H$29,0,10*ROW('Water Data'!H175)))</f>
        <v/>
      </c>
      <c r="CH181" s="297" t="str">
        <f ca="true">+IF(OFFSET('Water Data'!$I$27,0,10*ROW('Water Data'!I175))="","",OFFSET('Water Data'!$I$27,0,10*ROW('Water Data'!I175)))</f>
        <v/>
      </c>
      <c r="CI181" s="297" t="str">
        <f ca="true">+IF(OFFSET('Water Data'!$I$28,0,10*ROW('Water Data'!I175))="","",OFFSET('Water Data'!$I$28,0,10*ROW('Water Data'!I175)))</f>
        <v/>
      </c>
      <c r="CJ181" s="297" t="str">
        <f ca="true">+IF(OFFSET('Water Data'!$I$29,0,10*ROW('Water Data'!I175))="","",OFFSET('Water Data'!$I$29,0,10*ROW('Water Data'!I175)))</f>
        <v/>
      </c>
      <c r="CK181" s="297" t="str">
        <f ca="true">+IF(OFFSET('Sanitation Data'!$D$28,0,10*ROW('Sanitation Data'!D175))="","",OFFSET('Sanitation Data'!$D$28,0,10*ROW('Sanitation Data'!D175)))</f>
        <v/>
      </c>
      <c r="CL181" s="297" t="str">
        <f ca="true">+IF(OFFSET('Sanitation Data'!$D$29,0,10*ROW('Sanitation Data'!D175))="","",OFFSET('Sanitation Data'!$D$29,0,10*ROW('Sanitation Data'!D175)))</f>
        <v/>
      </c>
      <c r="CM181" s="297" t="str">
        <f ca="true">+IF(OFFSET('Sanitation Data'!$D$30,0,10*ROW('Sanitation Data'!D175))="","",OFFSET('Sanitation Data'!$D$30,0,10*ROW('Sanitation Data'!D175)))</f>
        <v/>
      </c>
      <c r="CN181" s="297" t="str">
        <f ca="true">+IF(OFFSET('Sanitation Data'!$D$31,0,10*ROW('Sanitation Data'!D175))="","",OFFSET('Sanitation Data'!$D$31,0,10*ROW('Sanitation Data'!D175)))</f>
        <v/>
      </c>
      <c r="CO181" s="297" t="str">
        <f ca="true">+IF(OFFSET('Sanitation Data'!$D$32,0,10*ROW('Sanitation Data'!D175))="","",OFFSET('Sanitation Data'!$D$32,0,10*ROW('Sanitation Data'!D175)))</f>
        <v/>
      </c>
      <c r="CP181" s="297" t="str">
        <f ca="true">+IF(OFFSET('Sanitation Data'!$E$28,0,10*ROW('Sanitation Data'!E175))="","",OFFSET('Sanitation Data'!$E$28,0,10*ROW('Sanitation Data'!E175)))</f>
        <v/>
      </c>
      <c r="CQ181" s="297" t="str">
        <f ca="true">+IF(OFFSET('Sanitation Data'!$E$29,0,10*ROW('Sanitation Data'!E175))="","",OFFSET('Sanitation Data'!$E$29,0,10*ROW('Sanitation Data'!E175)))</f>
        <v/>
      </c>
      <c r="CR181" s="297" t="str">
        <f ca="true">+IF(OFFSET('Sanitation Data'!$E$30,0,10*ROW('Sanitation Data'!E175))="","",OFFSET('Sanitation Data'!$E$30,0,10*ROW('Sanitation Data'!E175)))</f>
        <v/>
      </c>
      <c r="CS181" s="297" t="str">
        <f ca="true">+IF(OFFSET('Sanitation Data'!$E$31,0,10*ROW('Sanitation Data'!E175))="","",OFFSET('Sanitation Data'!$E$31,0,10*ROW('Sanitation Data'!E175)))</f>
        <v/>
      </c>
      <c r="CT181" s="297" t="str">
        <f ca="true">+IF(OFFSET('Sanitation Data'!$E$32,0,10*ROW('Sanitation Data'!E175))="","",OFFSET('Sanitation Data'!$E$32,0,10*ROW('Sanitation Data'!E175)))</f>
        <v/>
      </c>
      <c r="CU181" s="297" t="str">
        <f ca="true">+IF(OFFSET('Sanitation Data'!$F$28,0,10*ROW('Sanitation Data'!F175))="","",OFFSET('Sanitation Data'!$F$28,0,10*ROW('Sanitation Data'!F175)))</f>
        <v/>
      </c>
      <c r="CV181" s="297" t="str">
        <f ca="true">+IF(OFFSET('Sanitation Data'!$F$29,0,10*ROW('Sanitation Data'!F175))="","",OFFSET('Sanitation Data'!$F$29,0,10*ROW('Sanitation Data'!F175)))</f>
        <v/>
      </c>
      <c r="CW181" s="297" t="str">
        <f ca="true">+IF(OFFSET('Sanitation Data'!$F$30,0,10*ROW('Sanitation Data'!F175))="","",OFFSET('Sanitation Data'!$F$30,0,10*ROW('Sanitation Data'!F175)))</f>
        <v/>
      </c>
      <c r="CX181" s="297" t="str">
        <f ca="true">+IF(OFFSET('Sanitation Data'!$F$31,0,10*ROW('Sanitation Data'!F175))="","",OFFSET('Sanitation Data'!$F$31,0,10*ROW('Sanitation Data'!F175)))</f>
        <v/>
      </c>
      <c r="CY181" s="297" t="str">
        <f ca="true">+IF(OFFSET('Sanitation Data'!$F$32,0,10*ROW('Sanitation Data'!F175))="","",OFFSET('Sanitation Data'!$F$32,0,10*ROW('Sanitation Data'!F175)))</f>
        <v/>
      </c>
      <c r="CZ181" s="297" t="str">
        <f ca="true">+IF(OFFSET('Sanitation Data'!$G$28,0,10*ROW('Sanitation Data'!G175))="","",OFFSET('Sanitation Data'!$G$28,0,10*ROW('Sanitation Data'!G175)))</f>
        <v/>
      </c>
      <c r="DA181" s="297" t="str">
        <f ca="true">+IF(OFFSET('Sanitation Data'!$G$29,0,10*ROW('Sanitation Data'!G175))="","",OFFSET('Sanitation Data'!$G$29,0,10*ROW('Sanitation Data'!G175)))</f>
        <v/>
      </c>
      <c r="DB181" s="297" t="str">
        <f ca="true">+IF(OFFSET('Sanitation Data'!$G$30,0,10*ROW('Sanitation Data'!G175))="","",OFFSET('Sanitation Data'!$G$30,0,10*ROW('Sanitation Data'!G175)))</f>
        <v/>
      </c>
      <c r="DC181" s="297" t="str">
        <f ca="true">+IF(OFFSET('Sanitation Data'!$G$31,0,10*ROW('Sanitation Data'!G175))="","",OFFSET('Sanitation Data'!$G$31,0,10*ROW('Sanitation Data'!G175)))</f>
        <v/>
      </c>
      <c r="DD181" s="297" t="str">
        <f ca="true">+IF(OFFSET('Sanitation Data'!$G$32,0,10*ROW('Sanitation Data'!G175))="","",OFFSET('Sanitation Data'!$G$32,0,10*ROW('Sanitation Data'!G175)))</f>
        <v/>
      </c>
      <c r="DE181" s="297" t="str">
        <f ca="true">+IF(OFFSET('Sanitation Data'!$H$28,0,10*ROW('Sanitation Data'!H175))="","",OFFSET('Sanitation Data'!$H$28,0,10*ROW('Sanitation Data'!H175)))</f>
        <v/>
      </c>
      <c r="DF181" s="297" t="str">
        <f ca="true">+IF(OFFSET('Sanitation Data'!$H$29,0,10*ROW('Sanitation Data'!H175))="","",OFFSET('Sanitation Data'!$H$29,0,10*ROW('Sanitation Data'!H175)))</f>
        <v/>
      </c>
      <c r="DG181" s="297" t="str">
        <f ca="true">+IF(OFFSET('Sanitation Data'!$H$30,0,10*ROW('Sanitation Data'!H175))="","",OFFSET('Sanitation Data'!$H$30,0,10*ROW('Sanitation Data'!H175)))</f>
        <v/>
      </c>
      <c r="DH181" s="297" t="str">
        <f ca="true">+IF(OFFSET('Sanitation Data'!$H$31,0,10*ROW('Sanitation Data'!H175))="","",OFFSET('Sanitation Data'!$H$31,0,10*ROW('Sanitation Data'!H175)))</f>
        <v/>
      </c>
      <c r="DI181" s="297" t="str">
        <f ca="true">+IF(OFFSET('Sanitation Data'!$H$32,0,10*ROW('Sanitation Data'!H175))="","",OFFSET('Sanitation Data'!$H$32,0,10*ROW('Sanitation Data'!H175)))</f>
        <v/>
      </c>
      <c r="DJ181" s="297" t="str">
        <f ca="true">+IF(OFFSET('Sanitation Data'!$I$28,0,10*ROW('Sanitation Data'!I175))="","",OFFSET('Sanitation Data'!$I$28,0,10*ROW('Sanitation Data'!I175)))</f>
        <v/>
      </c>
      <c r="DK181" s="297" t="str">
        <f ca="true">+IF(OFFSET('Sanitation Data'!$I$29,0,10*ROW('Sanitation Data'!I175))="","",OFFSET('Sanitation Data'!$I$29,0,10*ROW('Sanitation Data'!I175)))</f>
        <v/>
      </c>
      <c r="DL181" s="297" t="str">
        <f ca="true">+IF(OFFSET('Sanitation Data'!$I$30,0,10*ROW('Sanitation Data'!I175))="","",OFFSET('Sanitation Data'!$I$30,0,10*ROW('Sanitation Data'!I175)))</f>
        <v/>
      </c>
      <c r="DM181" s="297" t="str">
        <f ca="true">+IF(OFFSET('Sanitation Data'!$I$31,0,10*ROW('Sanitation Data'!I175))="","",OFFSET('Sanitation Data'!$I$31,0,10*ROW('Sanitation Data'!I175)))</f>
        <v/>
      </c>
      <c r="DN181" s="297" t="str">
        <f ca="true">+IF(OFFSET('Sanitation Data'!$I$32,0,10*ROW('Sanitation Data'!I175))="","",OFFSET('Sanitation Data'!$I$32,0,10*ROW('Sanitation Data'!I175)))</f>
        <v/>
      </c>
      <c r="DO181" s="297" t="str">
        <f ca="true">+IF(OFFSET('Hygiene Data'!$D$11,0,10*ROW('Hygiene Data'!D175))="","",OFFSET('Hygiene Data'!$D$11,0,10*ROW('Hygiene Data'!D175)))</f>
        <v/>
      </c>
      <c r="DP181" s="297" t="str">
        <f ca="true">+IF(OFFSET('Hygiene Data'!$D$12,0,10*ROW('Hygiene Data'!D175))="","",OFFSET('Hygiene Data'!$D$12,0,10*ROW('Hygiene Data'!D175)))</f>
        <v/>
      </c>
      <c r="DQ181" s="297" t="str">
        <f ca="true">+IF(OFFSET('Hygiene Data'!$D$13,0,10*ROW('Hygiene Data'!D175))="","",OFFSET('Hygiene Data'!$D$13,0,10*ROW('Hygiene Data'!D175)))</f>
        <v/>
      </c>
      <c r="DR181" s="297" t="str">
        <f ca="true">+IF(OFFSET('Hygiene Data'!$E$11,0,10*ROW('Hygiene Data'!E175))="","",OFFSET('Hygiene Data'!$E$11,0,10*ROW('Hygiene Data'!E175)))</f>
        <v/>
      </c>
      <c r="DS181" s="297" t="str">
        <f ca="true">+IF(OFFSET('Hygiene Data'!$E$12,0,10*ROW('Hygiene Data'!E175))="","",OFFSET('Hygiene Data'!$E$12,0,10*ROW('Hygiene Data'!E175)))</f>
        <v/>
      </c>
      <c r="DT181" s="297" t="str">
        <f ca="true">+IF(OFFSET('Hygiene Data'!$E$13,0,10*ROW('Hygiene Data'!E175))="","",OFFSET('Hygiene Data'!$E$13,0,10*ROW('Hygiene Data'!E175)))</f>
        <v/>
      </c>
      <c r="DU181" s="297" t="str">
        <f ca="true">+IF(OFFSET('Hygiene Data'!$F$11,0,10*ROW('Hygiene Data'!F175))="","",OFFSET('Hygiene Data'!$F$11,0,10*ROW('Hygiene Data'!F175)))</f>
        <v/>
      </c>
      <c r="DV181" s="297" t="str">
        <f ca="true">+IF(OFFSET('Hygiene Data'!$F$12,0,10*ROW('Hygiene Data'!F175))="","",OFFSET('Hygiene Data'!$F$12,0,10*ROW('Hygiene Data'!F175)))</f>
        <v/>
      </c>
      <c r="DW181" s="297" t="str">
        <f ca="true">+IF(OFFSET('Hygiene Data'!$F$13,0,10*ROW('Hygiene Data'!F175))="","",OFFSET('Hygiene Data'!$F$13,0,10*ROW('Hygiene Data'!F175)))</f>
        <v/>
      </c>
      <c r="DX181" s="297" t="str">
        <f ca="true">+IF(OFFSET('Hygiene Data'!$G$11,0,10*ROW('Hygiene Data'!G175))="","",OFFSET('Hygiene Data'!$G$11,0,10*ROW('Hygiene Data'!G175)))</f>
        <v/>
      </c>
      <c r="DY181" s="297" t="str">
        <f ca="true">+IF(OFFSET('Hygiene Data'!$G$12,0,10*ROW('Hygiene Data'!G175))="","",OFFSET('Hygiene Data'!$G$12,0,10*ROW('Hygiene Data'!G175)))</f>
        <v/>
      </c>
      <c r="DZ181" s="297" t="str">
        <f ca="true">+IF(OFFSET('Hygiene Data'!$G$13,0,10*ROW('Hygiene Data'!G175))="","",OFFSET('Hygiene Data'!$G$13,0,10*ROW('Hygiene Data'!G175)))</f>
        <v/>
      </c>
      <c r="EA181" s="297" t="str">
        <f ca="true">+IF(OFFSET('Hygiene Data'!$H$11,0,10*ROW('Hygiene Data'!H175))="","",OFFSET('Hygiene Data'!$H$11,0,10*ROW('Hygiene Data'!H175)))</f>
        <v/>
      </c>
      <c r="EB181" s="297" t="str">
        <f ca="true">+IF(OFFSET('Hygiene Data'!$H$12,0,10*ROW('Hygiene Data'!H175))="","",OFFSET('Hygiene Data'!$H$12,0,10*ROW('Hygiene Data'!H175)))</f>
        <v/>
      </c>
      <c r="EC181" s="297" t="str">
        <f ca="true">+IF(OFFSET('Hygiene Data'!$H$13,0,10*ROW('Hygiene Data'!H175))="","",OFFSET('Hygiene Data'!$H$13,0,10*ROW('Hygiene Data'!H175)))</f>
        <v/>
      </c>
      <c r="ED181" s="297" t="str">
        <f ca="true">+IF(OFFSET('Hygiene Data'!$I$11,0,10*ROW('Hygiene Data'!I175))="","",OFFSET('Hygiene Data'!$I$11,0,10*ROW('Hygiene Data'!I175)))</f>
        <v/>
      </c>
      <c r="EE181" s="297" t="str">
        <f ca="true">+IF(OFFSET('Hygiene Data'!$I$12,0,10*ROW('Hygiene Data'!I175))="","",OFFSET('Hygiene Data'!$I$12,0,10*ROW('Hygiene Data'!I175)))</f>
        <v/>
      </c>
      <c r="EF181" s="29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7"/>
      <c r="BS182" s="297" t="str">
        <f ca="true">+IF(OFFSET('Water Data'!$D$27,0,10*ROW('Water Data'!D176))="","",OFFSET('Water Data'!$D$27,0,10*ROW('Water Data'!D176)))</f>
        <v/>
      </c>
      <c r="BT182" s="297" t="str">
        <f ca="true">+IF(OFFSET('Water Data'!$D$28,0,10*ROW('Water Data'!D176))="","",OFFSET('Water Data'!$D$28,0,10*ROW('Water Data'!D176)))</f>
        <v/>
      </c>
      <c r="BU182" s="297" t="str">
        <f ca="true">+IF(OFFSET('Water Data'!$D$29,0,10*ROW('Water Data'!D176))="","",OFFSET('Water Data'!$D$29,0,10*ROW('Water Data'!D176)))</f>
        <v/>
      </c>
      <c r="BV182" s="297" t="str">
        <f ca="true">+IF(OFFSET('Water Data'!$E$27,0,10*ROW('Water Data'!E176))="","",OFFSET('Water Data'!$E$27,0,10*ROW('Water Data'!E176)))</f>
        <v/>
      </c>
      <c r="BW182" s="297" t="str">
        <f ca="true">+IF(OFFSET('Water Data'!$E$28,0,10*ROW('Water Data'!E176))="","",OFFSET('Water Data'!$E$28,0,10*ROW('Water Data'!E176)))</f>
        <v/>
      </c>
      <c r="BX182" s="297" t="str">
        <f ca="true">+IF(OFFSET('Water Data'!$E$29,0,10*ROW('Water Data'!E176))="","",OFFSET('Water Data'!$E$29,0,10*ROW('Water Data'!E176)))</f>
        <v/>
      </c>
      <c r="BY182" s="297" t="str">
        <f ca="true">+IF(OFFSET('Water Data'!$F$27,0,10*ROW('Water Data'!F176))="","",OFFSET('Water Data'!$F$27,0,10*ROW('Water Data'!F176)))</f>
        <v/>
      </c>
      <c r="BZ182" s="297" t="str">
        <f ca="true">+IF(OFFSET('Water Data'!$F$28,0,10*ROW('Water Data'!F176))="","",OFFSET('Water Data'!$F$28,0,10*ROW('Water Data'!F176)))</f>
        <v/>
      </c>
      <c r="CA182" s="297" t="str">
        <f ca="true">+IF(OFFSET('Water Data'!$F$29,0,10*ROW('Water Data'!F176))="","",OFFSET('Water Data'!$F$29,0,10*ROW('Water Data'!F176)))</f>
        <v/>
      </c>
      <c r="CB182" s="297" t="str">
        <f ca="true">+IF(OFFSET('Water Data'!$G$27,0,10*ROW('Water Data'!G176))="","",OFFSET('Water Data'!$G$27,0,10*ROW('Water Data'!G176)))</f>
        <v/>
      </c>
      <c r="CC182" s="297" t="str">
        <f ca="true">+IF(OFFSET('Water Data'!$G$28,0,10*ROW('Water Data'!G176))="","",OFFSET('Water Data'!$G$28,0,10*ROW('Water Data'!G176)))</f>
        <v/>
      </c>
      <c r="CD182" s="297" t="str">
        <f ca="true">+IF(OFFSET('Water Data'!$G$29,0,10*ROW('Water Data'!G176))="","",OFFSET('Water Data'!$G$29,0,10*ROW('Water Data'!G176)))</f>
        <v/>
      </c>
      <c r="CE182" s="297" t="str">
        <f ca="true">+IF(OFFSET('Water Data'!$H$27,0,10*ROW('Water Data'!H176))="","",OFFSET('Water Data'!$H$27,0,10*ROW('Water Data'!H176)))</f>
        <v/>
      </c>
      <c r="CF182" s="297" t="str">
        <f ca="true">+IF(OFFSET('Water Data'!$H$28,0,10*ROW('Water Data'!H176))="","",OFFSET('Water Data'!$H$28,0,10*ROW('Water Data'!H176)))</f>
        <v/>
      </c>
      <c r="CG182" s="297" t="str">
        <f ca="true">+IF(OFFSET('Water Data'!$H$29,0,10*ROW('Water Data'!H176))="","",OFFSET('Water Data'!$H$29,0,10*ROW('Water Data'!H176)))</f>
        <v/>
      </c>
      <c r="CH182" s="297" t="str">
        <f ca="true">+IF(OFFSET('Water Data'!$I$27,0,10*ROW('Water Data'!I176))="","",OFFSET('Water Data'!$I$27,0,10*ROW('Water Data'!I176)))</f>
        <v/>
      </c>
      <c r="CI182" s="297" t="str">
        <f ca="true">+IF(OFFSET('Water Data'!$I$28,0,10*ROW('Water Data'!I176))="","",OFFSET('Water Data'!$I$28,0,10*ROW('Water Data'!I176)))</f>
        <v/>
      </c>
      <c r="CJ182" s="297" t="str">
        <f ca="true">+IF(OFFSET('Water Data'!$I$29,0,10*ROW('Water Data'!I176))="","",OFFSET('Water Data'!$I$29,0,10*ROW('Water Data'!I176)))</f>
        <v/>
      </c>
      <c r="CK182" s="297" t="str">
        <f ca="true">+IF(OFFSET('Sanitation Data'!$D$28,0,10*ROW('Sanitation Data'!D176))="","",OFFSET('Sanitation Data'!$D$28,0,10*ROW('Sanitation Data'!D176)))</f>
        <v/>
      </c>
      <c r="CL182" s="297" t="str">
        <f ca="true">+IF(OFFSET('Sanitation Data'!$D$29,0,10*ROW('Sanitation Data'!D176))="","",OFFSET('Sanitation Data'!$D$29,0,10*ROW('Sanitation Data'!D176)))</f>
        <v/>
      </c>
      <c r="CM182" s="297" t="str">
        <f ca="true">+IF(OFFSET('Sanitation Data'!$D$30,0,10*ROW('Sanitation Data'!D176))="","",OFFSET('Sanitation Data'!$D$30,0,10*ROW('Sanitation Data'!D176)))</f>
        <v/>
      </c>
      <c r="CN182" s="297" t="str">
        <f ca="true">+IF(OFFSET('Sanitation Data'!$D$31,0,10*ROW('Sanitation Data'!D176))="","",OFFSET('Sanitation Data'!$D$31,0,10*ROW('Sanitation Data'!D176)))</f>
        <v/>
      </c>
      <c r="CO182" s="297" t="str">
        <f ca="true">+IF(OFFSET('Sanitation Data'!$D$32,0,10*ROW('Sanitation Data'!D176))="","",OFFSET('Sanitation Data'!$D$32,0,10*ROW('Sanitation Data'!D176)))</f>
        <v/>
      </c>
      <c r="CP182" s="297" t="str">
        <f ca="true">+IF(OFFSET('Sanitation Data'!$E$28,0,10*ROW('Sanitation Data'!E176))="","",OFFSET('Sanitation Data'!$E$28,0,10*ROW('Sanitation Data'!E176)))</f>
        <v/>
      </c>
      <c r="CQ182" s="297" t="str">
        <f ca="true">+IF(OFFSET('Sanitation Data'!$E$29,0,10*ROW('Sanitation Data'!E176))="","",OFFSET('Sanitation Data'!$E$29,0,10*ROW('Sanitation Data'!E176)))</f>
        <v/>
      </c>
      <c r="CR182" s="297" t="str">
        <f ca="true">+IF(OFFSET('Sanitation Data'!$E$30,0,10*ROW('Sanitation Data'!E176))="","",OFFSET('Sanitation Data'!$E$30,0,10*ROW('Sanitation Data'!E176)))</f>
        <v/>
      </c>
      <c r="CS182" s="297" t="str">
        <f ca="true">+IF(OFFSET('Sanitation Data'!$E$31,0,10*ROW('Sanitation Data'!E176))="","",OFFSET('Sanitation Data'!$E$31,0,10*ROW('Sanitation Data'!E176)))</f>
        <v/>
      </c>
      <c r="CT182" s="297" t="str">
        <f ca="true">+IF(OFFSET('Sanitation Data'!$E$32,0,10*ROW('Sanitation Data'!E176))="","",OFFSET('Sanitation Data'!$E$32,0,10*ROW('Sanitation Data'!E176)))</f>
        <v/>
      </c>
      <c r="CU182" s="297" t="str">
        <f ca="true">+IF(OFFSET('Sanitation Data'!$F$28,0,10*ROW('Sanitation Data'!F176))="","",OFFSET('Sanitation Data'!$F$28,0,10*ROW('Sanitation Data'!F176)))</f>
        <v/>
      </c>
      <c r="CV182" s="297" t="str">
        <f ca="true">+IF(OFFSET('Sanitation Data'!$F$29,0,10*ROW('Sanitation Data'!F176))="","",OFFSET('Sanitation Data'!$F$29,0,10*ROW('Sanitation Data'!F176)))</f>
        <v/>
      </c>
      <c r="CW182" s="297" t="str">
        <f ca="true">+IF(OFFSET('Sanitation Data'!$F$30,0,10*ROW('Sanitation Data'!F176))="","",OFFSET('Sanitation Data'!$F$30,0,10*ROW('Sanitation Data'!F176)))</f>
        <v/>
      </c>
      <c r="CX182" s="297" t="str">
        <f ca="true">+IF(OFFSET('Sanitation Data'!$F$31,0,10*ROW('Sanitation Data'!F176))="","",OFFSET('Sanitation Data'!$F$31,0,10*ROW('Sanitation Data'!F176)))</f>
        <v/>
      </c>
      <c r="CY182" s="297" t="str">
        <f ca="true">+IF(OFFSET('Sanitation Data'!$F$32,0,10*ROW('Sanitation Data'!F176))="","",OFFSET('Sanitation Data'!$F$32,0,10*ROW('Sanitation Data'!F176)))</f>
        <v/>
      </c>
      <c r="CZ182" s="297" t="str">
        <f ca="true">+IF(OFFSET('Sanitation Data'!$G$28,0,10*ROW('Sanitation Data'!G176))="","",OFFSET('Sanitation Data'!$G$28,0,10*ROW('Sanitation Data'!G176)))</f>
        <v/>
      </c>
      <c r="DA182" s="297" t="str">
        <f ca="true">+IF(OFFSET('Sanitation Data'!$G$29,0,10*ROW('Sanitation Data'!G176))="","",OFFSET('Sanitation Data'!$G$29,0,10*ROW('Sanitation Data'!G176)))</f>
        <v/>
      </c>
      <c r="DB182" s="297" t="str">
        <f ca="true">+IF(OFFSET('Sanitation Data'!$G$30,0,10*ROW('Sanitation Data'!G176))="","",OFFSET('Sanitation Data'!$G$30,0,10*ROW('Sanitation Data'!G176)))</f>
        <v/>
      </c>
      <c r="DC182" s="297" t="str">
        <f ca="true">+IF(OFFSET('Sanitation Data'!$G$31,0,10*ROW('Sanitation Data'!G176))="","",OFFSET('Sanitation Data'!$G$31,0,10*ROW('Sanitation Data'!G176)))</f>
        <v/>
      </c>
      <c r="DD182" s="297" t="str">
        <f ca="true">+IF(OFFSET('Sanitation Data'!$G$32,0,10*ROW('Sanitation Data'!G176))="","",OFFSET('Sanitation Data'!$G$32,0,10*ROW('Sanitation Data'!G176)))</f>
        <v/>
      </c>
      <c r="DE182" s="297" t="str">
        <f ca="true">+IF(OFFSET('Sanitation Data'!$H$28,0,10*ROW('Sanitation Data'!H176))="","",OFFSET('Sanitation Data'!$H$28,0,10*ROW('Sanitation Data'!H176)))</f>
        <v/>
      </c>
      <c r="DF182" s="297" t="str">
        <f ca="true">+IF(OFFSET('Sanitation Data'!$H$29,0,10*ROW('Sanitation Data'!H176))="","",OFFSET('Sanitation Data'!$H$29,0,10*ROW('Sanitation Data'!H176)))</f>
        <v/>
      </c>
      <c r="DG182" s="297" t="str">
        <f ca="true">+IF(OFFSET('Sanitation Data'!$H$30,0,10*ROW('Sanitation Data'!H176))="","",OFFSET('Sanitation Data'!$H$30,0,10*ROW('Sanitation Data'!H176)))</f>
        <v/>
      </c>
      <c r="DH182" s="297" t="str">
        <f ca="true">+IF(OFFSET('Sanitation Data'!$H$31,0,10*ROW('Sanitation Data'!H176))="","",OFFSET('Sanitation Data'!$H$31,0,10*ROW('Sanitation Data'!H176)))</f>
        <v/>
      </c>
      <c r="DI182" s="297" t="str">
        <f ca="true">+IF(OFFSET('Sanitation Data'!$H$32,0,10*ROW('Sanitation Data'!H176))="","",OFFSET('Sanitation Data'!$H$32,0,10*ROW('Sanitation Data'!H176)))</f>
        <v/>
      </c>
      <c r="DJ182" s="297" t="str">
        <f ca="true">+IF(OFFSET('Sanitation Data'!$I$28,0,10*ROW('Sanitation Data'!I176))="","",OFFSET('Sanitation Data'!$I$28,0,10*ROW('Sanitation Data'!I176)))</f>
        <v/>
      </c>
      <c r="DK182" s="297" t="str">
        <f ca="true">+IF(OFFSET('Sanitation Data'!$I$29,0,10*ROW('Sanitation Data'!I176))="","",OFFSET('Sanitation Data'!$I$29,0,10*ROW('Sanitation Data'!I176)))</f>
        <v/>
      </c>
      <c r="DL182" s="297" t="str">
        <f ca="true">+IF(OFFSET('Sanitation Data'!$I$30,0,10*ROW('Sanitation Data'!I176))="","",OFFSET('Sanitation Data'!$I$30,0,10*ROW('Sanitation Data'!I176)))</f>
        <v/>
      </c>
      <c r="DM182" s="297" t="str">
        <f ca="true">+IF(OFFSET('Sanitation Data'!$I$31,0,10*ROW('Sanitation Data'!I176))="","",OFFSET('Sanitation Data'!$I$31,0,10*ROW('Sanitation Data'!I176)))</f>
        <v/>
      </c>
      <c r="DN182" s="297" t="str">
        <f ca="true">+IF(OFFSET('Sanitation Data'!$I$32,0,10*ROW('Sanitation Data'!I176))="","",OFFSET('Sanitation Data'!$I$32,0,10*ROW('Sanitation Data'!I176)))</f>
        <v/>
      </c>
      <c r="DO182" s="297" t="str">
        <f ca="true">+IF(OFFSET('Hygiene Data'!$D$11,0,10*ROW('Hygiene Data'!D176))="","",OFFSET('Hygiene Data'!$D$11,0,10*ROW('Hygiene Data'!D176)))</f>
        <v/>
      </c>
      <c r="DP182" s="297" t="str">
        <f ca="true">+IF(OFFSET('Hygiene Data'!$D$12,0,10*ROW('Hygiene Data'!D176))="","",OFFSET('Hygiene Data'!$D$12,0,10*ROW('Hygiene Data'!D176)))</f>
        <v/>
      </c>
      <c r="DQ182" s="297" t="str">
        <f ca="true">+IF(OFFSET('Hygiene Data'!$D$13,0,10*ROW('Hygiene Data'!D176))="","",OFFSET('Hygiene Data'!$D$13,0,10*ROW('Hygiene Data'!D176)))</f>
        <v/>
      </c>
      <c r="DR182" s="297" t="str">
        <f ca="true">+IF(OFFSET('Hygiene Data'!$E$11,0,10*ROW('Hygiene Data'!E176))="","",OFFSET('Hygiene Data'!$E$11,0,10*ROW('Hygiene Data'!E176)))</f>
        <v/>
      </c>
      <c r="DS182" s="297" t="str">
        <f ca="true">+IF(OFFSET('Hygiene Data'!$E$12,0,10*ROW('Hygiene Data'!E176))="","",OFFSET('Hygiene Data'!$E$12,0,10*ROW('Hygiene Data'!E176)))</f>
        <v/>
      </c>
      <c r="DT182" s="297" t="str">
        <f ca="true">+IF(OFFSET('Hygiene Data'!$E$13,0,10*ROW('Hygiene Data'!E176))="","",OFFSET('Hygiene Data'!$E$13,0,10*ROW('Hygiene Data'!E176)))</f>
        <v/>
      </c>
      <c r="DU182" s="297" t="str">
        <f ca="true">+IF(OFFSET('Hygiene Data'!$F$11,0,10*ROW('Hygiene Data'!F176))="","",OFFSET('Hygiene Data'!$F$11,0,10*ROW('Hygiene Data'!F176)))</f>
        <v/>
      </c>
      <c r="DV182" s="297" t="str">
        <f ca="true">+IF(OFFSET('Hygiene Data'!$F$12,0,10*ROW('Hygiene Data'!F176))="","",OFFSET('Hygiene Data'!$F$12,0,10*ROW('Hygiene Data'!F176)))</f>
        <v/>
      </c>
      <c r="DW182" s="297" t="str">
        <f ca="true">+IF(OFFSET('Hygiene Data'!$F$13,0,10*ROW('Hygiene Data'!F176))="","",OFFSET('Hygiene Data'!$F$13,0,10*ROW('Hygiene Data'!F176)))</f>
        <v/>
      </c>
      <c r="DX182" s="297" t="str">
        <f ca="true">+IF(OFFSET('Hygiene Data'!$G$11,0,10*ROW('Hygiene Data'!G176))="","",OFFSET('Hygiene Data'!$G$11,0,10*ROW('Hygiene Data'!G176)))</f>
        <v/>
      </c>
      <c r="DY182" s="297" t="str">
        <f ca="true">+IF(OFFSET('Hygiene Data'!$G$12,0,10*ROW('Hygiene Data'!G176))="","",OFFSET('Hygiene Data'!$G$12,0,10*ROW('Hygiene Data'!G176)))</f>
        <v/>
      </c>
      <c r="DZ182" s="297" t="str">
        <f ca="true">+IF(OFFSET('Hygiene Data'!$G$13,0,10*ROW('Hygiene Data'!G176))="","",OFFSET('Hygiene Data'!$G$13,0,10*ROW('Hygiene Data'!G176)))</f>
        <v/>
      </c>
      <c r="EA182" s="297" t="str">
        <f ca="true">+IF(OFFSET('Hygiene Data'!$H$11,0,10*ROW('Hygiene Data'!H176))="","",OFFSET('Hygiene Data'!$H$11,0,10*ROW('Hygiene Data'!H176)))</f>
        <v/>
      </c>
      <c r="EB182" s="297" t="str">
        <f ca="true">+IF(OFFSET('Hygiene Data'!$H$12,0,10*ROW('Hygiene Data'!H176))="","",OFFSET('Hygiene Data'!$H$12,0,10*ROW('Hygiene Data'!H176)))</f>
        <v/>
      </c>
      <c r="EC182" s="297" t="str">
        <f ca="true">+IF(OFFSET('Hygiene Data'!$H$13,0,10*ROW('Hygiene Data'!H176))="","",OFFSET('Hygiene Data'!$H$13,0,10*ROW('Hygiene Data'!H176)))</f>
        <v/>
      </c>
      <c r="ED182" s="297" t="str">
        <f ca="true">+IF(OFFSET('Hygiene Data'!$I$11,0,10*ROW('Hygiene Data'!I176))="","",OFFSET('Hygiene Data'!$I$11,0,10*ROW('Hygiene Data'!I176)))</f>
        <v/>
      </c>
      <c r="EE182" s="297" t="str">
        <f ca="true">+IF(OFFSET('Hygiene Data'!$I$12,0,10*ROW('Hygiene Data'!I176))="","",OFFSET('Hygiene Data'!$I$12,0,10*ROW('Hygiene Data'!I176)))</f>
        <v/>
      </c>
      <c r="EF182" s="29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7"/>
      <c r="BS183" s="297" t="str">
        <f ca="true">+IF(OFFSET('Water Data'!$D$27,0,10*ROW('Water Data'!D177))="","",OFFSET('Water Data'!$D$27,0,10*ROW('Water Data'!D177)))</f>
        <v/>
      </c>
      <c r="BT183" s="297" t="str">
        <f ca="true">+IF(OFFSET('Water Data'!$D$28,0,10*ROW('Water Data'!D177))="","",OFFSET('Water Data'!$D$28,0,10*ROW('Water Data'!D177)))</f>
        <v/>
      </c>
      <c r="BU183" s="297" t="str">
        <f ca="true">+IF(OFFSET('Water Data'!$D$29,0,10*ROW('Water Data'!D177))="","",OFFSET('Water Data'!$D$29,0,10*ROW('Water Data'!D177)))</f>
        <v/>
      </c>
      <c r="BV183" s="297" t="str">
        <f ca="true">+IF(OFFSET('Water Data'!$E$27,0,10*ROW('Water Data'!E177))="","",OFFSET('Water Data'!$E$27,0,10*ROW('Water Data'!E177)))</f>
        <v/>
      </c>
      <c r="BW183" s="297" t="str">
        <f ca="true">+IF(OFFSET('Water Data'!$E$28,0,10*ROW('Water Data'!E177))="","",OFFSET('Water Data'!$E$28,0,10*ROW('Water Data'!E177)))</f>
        <v/>
      </c>
      <c r="BX183" s="297" t="str">
        <f ca="true">+IF(OFFSET('Water Data'!$E$29,0,10*ROW('Water Data'!E177))="","",OFFSET('Water Data'!$E$29,0,10*ROW('Water Data'!E177)))</f>
        <v/>
      </c>
      <c r="BY183" s="297" t="str">
        <f ca="true">+IF(OFFSET('Water Data'!$F$27,0,10*ROW('Water Data'!F177))="","",OFFSET('Water Data'!$F$27,0,10*ROW('Water Data'!F177)))</f>
        <v/>
      </c>
      <c r="BZ183" s="297" t="str">
        <f ca="true">+IF(OFFSET('Water Data'!$F$28,0,10*ROW('Water Data'!F177))="","",OFFSET('Water Data'!$F$28,0,10*ROW('Water Data'!F177)))</f>
        <v/>
      </c>
      <c r="CA183" s="297" t="str">
        <f ca="true">+IF(OFFSET('Water Data'!$F$29,0,10*ROW('Water Data'!F177))="","",OFFSET('Water Data'!$F$29,0,10*ROW('Water Data'!F177)))</f>
        <v/>
      </c>
      <c r="CB183" s="297" t="str">
        <f ca="true">+IF(OFFSET('Water Data'!$G$27,0,10*ROW('Water Data'!G177))="","",OFFSET('Water Data'!$G$27,0,10*ROW('Water Data'!G177)))</f>
        <v/>
      </c>
      <c r="CC183" s="297" t="str">
        <f ca="true">+IF(OFFSET('Water Data'!$G$28,0,10*ROW('Water Data'!G177))="","",OFFSET('Water Data'!$G$28,0,10*ROW('Water Data'!G177)))</f>
        <v/>
      </c>
      <c r="CD183" s="297" t="str">
        <f ca="true">+IF(OFFSET('Water Data'!$G$29,0,10*ROW('Water Data'!G177))="","",OFFSET('Water Data'!$G$29,0,10*ROW('Water Data'!G177)))</f>
        <v/>
      </c>
      <c r="CE183" s="297" t="str">
        <f ca="true">+IF(OFFSET('Water Data'!$H$27,0,10*ROW('Water Data'!H177))="","",OFFSET('Water Data'!$H$27,0,10*ROW('Water Data'!H177)))</f>
        <v/>
      </c>
      <c r="CF183" s="297" t="str">
        <f ca="true">+IF(OFFSET('Water Data'!$H$28,0,10*ROW('Water Data'!H177))="","",OFFSET('Water Data'!$H$28,0,10*ROW('Water Data'!H177)))</f>
        <v/>
      </c>
      <c r="CG183" s="297" t="str">
        <f ca="true">+IF(OFFSET('Water Data'!$H$29,0,10*ROW('Water Data'!H177))="","",OFFSET('Water Data'!$H$29,0,10*ROW('Water Data'!H177)))</f>
        <v/>
      </c>
      <c r="CH183" s="297" t="str">
        <f ca="true">+IF(OFFSET('Water Data'!$I$27,0,10*ROW('Water Data'!I177))="","",OFFSET('Water Data'!$I$27,0,10*ROW('Water Data'!I177)))</f>
        <v/>
      </c>
      <c r="CI183" s="297" t="str">
        <f ca="true">+IF(OFFSET('Water Data'!$I$28,0,10*ROW('Water Data'!I177))="","",OFFSET('Water Data'!$I$28,0,10*ROW('Water Data'!I177)))</f>
        <v/>
      </c>
      <c r="CJ183" s="297" t="str">
        <f ca="true">+IF(OFFSET('Water Data'!$I$29,0,10*ROW('Water Data'!I177))="","",OFFSET('Water Data'!$I$29,0,10*ROW('Water Data'!I177)))</f>
        <v/>
      </c>
      <c r="CK183" s="297" t="str">
        <f ca="true">+IF(OFFSET('Sanitation Data'!$D$28,0,10*ROW('Sanitation Data'!D177))="","",OFFSET('Sanitation Data'!$D$28,0,10*ROW('Sanitation Data'!D177)))</f>
        <v/>
      </c>
      <c r="CL183" s="297" t="str">
        <f ca="true">+IF(OFFSET('Sanitation Data'!$D$29,0,10*ROW('Sanitation Data'!D177))="","",OFFSET('Sanitation Data'!$D$29,0,10*ROW('Sanitation Data'!D177)))</f>
        <v/>
      </c>
      <c r="CM183" s="297" t="str">
        <f ca="true">+IF(OFFSET('Sanitation Data'!$D$30,0,10*ROW('Sanitation Data'!D177))="","",OFFSET('Sanitation Data'!$D$30,0,10*ROW('Sanitation Data'!D177)))</f>
        <v/>
      </c>
      <c r="CN183" s="297" t="str">
        <f ca="true">+IF(OFFSET('Sanitation Data'!$D$31,0,10*ROW('Sanitation Data'!D177))="","",OFFSET('Sanitation Data'!$D$31,0,10*ROW('Sanitation Data'!D177)))</f>
        <v/>
      </c>
      <c r="CO183" s="297" t="str">
        <f ca="true">+IF(OFFSET('Sanitation Data'!$D$32,0,10*ROW('Sanitation Data'!D177))="","",OFFSET('Sanitation Data'!$D$32,0,10*ROW('Sanitation Data'!D177)))</f>
        <v/>
      </c>
      <c r="CP183" s="297" t="str">
        <f ca="true">+IF(OFFSET('Sanitation Data'!$E$28,0,10*ROW('Sanitation Data'!E177))="","",OFFSET('Sanitation Data'!$E$28,0,10*ROW('Sanitation Data'!E177)))</f>
        <v/>
      </c>
      <c r="CQ183" s="297" t="str">
        <f ca="true">+IF(OFFSET('Sanitation Data'!$E$29,0,10*ROW('Sanitation Data'!E177))="","",OFFSET('Sanitation Data'!$E$29,0,10*ROW('Sanitation Data'!E177)))</f>
        <v/>
      </c>
      <c r="CR183" s="297" t="str">
        <f ca="true">+IF(OFFSET('Sanitation Data'!$E$30,0,10*ROW('Sanitation Data'!E177))="","",OFFSET('Sanitation Data'!$E$30,0,10*ROW('Sanitation Data'!E177)))</f>
        <v/>
      </c>
      <c r="CS183" s="297" t="str">
        <f ca="true">+IF(OFFSET('Sanitation Data'!$E$31,0,10*ROW('Sanitation Data'!E177))="","",OFFSET('Sanitation Data'!$E$31,0,10*ROW('Sanitation Data'!E177)))</f>
        <v/>
      </c>
      <c r="CT183" s="297" t="str">
        <f ca="true">+IF(OFFSET('Sanitation Data'!$E$32,0,10*ROW('Sanitation Data'!E177))="","",OFFSET('Sanitation Data'!$E$32,0,10*ROW('Sanitation Data'!E177)))</f>
        <v/>
      </c>
      <c r="CU183" s="297" t="str">
        <f ca="true">+IF(OFFSET('Sanitation Data'!$F$28,0,10*ROW('Sanitation Data'!F177))="","",OFFSET('Sanitation Data'!$F$28,0,10*ROW('Sanitation Data'!F177)))</f>
        <v/>
      </c>
      <c r="CV183" s="297" t="str">
        <f ca="true">+IF(OFFSET('Sanitation Data'!$F$29,0,10*ROW('Sanitation Data'!F177))="","",OFFSET('Sanitation Data'!$F$29,0,10*ROW('Sanitation Data'!F177)))</f>
        <v/>
      </c>
      <c r="CW183" s="297" t="str">
        <f ca="true">+IF(OFFSET('Sanitation Data'!$F$30,0,10*ROW('Sanitation Data'!F177))="","",OFFSET('Sanitation Data'!$F$30,0,10*ROW('Sanitation Data'!F177)))</f>
        <v/>
      </c>
      <c r="CX183" s="297" t="str">
        <f ca="true">+IF(OFFSET('Sanitation Data'!$F$31,0,10*ROW('Sanitation Data'!F177))="","",OFFSET('Sanitation Data'!$F$31,0,10*ROW('Sanitation Data'!F177)))</f>
        <v/>
      </c>
      <c r="CY183" s="297" t="str">
        <f ca="true">+IF(OFFSET('Sanitation Data'!$F$32,0,10*ROW('Sanitation Data'!F177))="","",OFFSET('Sanitation Data'!$F$32,0,10*ROW('Sanitation Data'!F177)))</f>
        <v/>
      </c>
      <c r="CZ183" s="297" t="str">
        <f ca="true">+IF(OFFSET('Sanitation Data'!$G$28,0,10*ROW('Sanitation Data'!G177))="","",OFFSET('Sanitation Data'!$G$28,0,10*ROW('Sanitation Data'!G177)))</f>
        <v/>
      </c>
      <c r="DA183" s="297" t="str">
        <f ca="true">+IF(OFFSET('Sanitation Data'!$G$29,0,10*ROW('Sanitation Data'!G177))="","",OFFSET('Sanitation Data'!$G$29,0,10*ROW('Sanitation Data'!G177)))</f>
        <v/>
      </c>
      <c r="DB183" s="297" t="str">
        <f ca="true">+IF(OFFSET('Sanitation Data'!$G$30,0,10*ROW('Sanitation Data'!G177))="","",OFFSET('Sanitation Data'!$G$30,0,10*ROW('Sanitation Data'!G177)))</f>
        <v/>
      </c>
      <c r="DC183" s="297" t="str">
        <f ca="true">+IF(OFFSET('Sanitation Data'!$G$31,0,10*ROW('Sanitation Data'!G177))="","",OFFSET('Sanitation Data'!$G$31,0,10*ROW('Sanitation Data'!G177)))</f>
        <v/>
      </c>
      <c r="DD183" s="297" t="str">
        <f ca="true">+IF(OFFSET('Sanitation Data'!$G$32,0,10*ROW('Sanitation Data'!G177))="","",OFFSET('Sanitation Data'!$G$32,0,10*ROW('Sanitation Data'!G177)))</f>
        <v/>
      </c>
      <c r="DE183" s="297" t="str">
        <f ca="true">+IF(OFFSET('Sanitation Data'!$H$28,0,10*ROW('Sanitation Data'!H177))="","",OFFSET('Sanitation Data'!$H$28,0,10*ROW('Sanitation Data'!H177)))</f>
        <v/>
      </c>
      <c r="DF183" s="297" t="str">
        <f ca="true">+IF(OFFSET('Sanitation Data'!$H$29,0,10*ROW('Sanitation Data'!H177))="","",OFFSET('Sanitation Data'!$H$29,0,10*ROW('Sanitation Data'!H177)))</f>
        <v/>
      </c>
      <c r="DG183" s="297" t="str">
        <f ca="true">+IF(OFFSET('Sanitation Data'!$H$30,0,10*ROW('Sanitation Data'!H177))="","",OFFSET('Sanitation Data'!$H$30,0,10*ROW('Sanitation Data'!H177)))</f>
        <v/>
      </c>
      <c r="DH183" s="297" t="str">
        <f ca="true">+IF(OFFSET('Sanitation Data'!$H$31,0,10*ROW('Sanitation Data'!H177))="","",OFFSET('Sanitation Data'!$H$31,0,10*ROW('Sanitation Data'!H177)))</f>
        <v/>
      </c>
      <c r="DI183" s="297" t="str">
        <f ca="true">+IF(OFFSET('Sanitation Data'!$H$32,0,10*ROW('Sanitation Data'!H177))="","",OFFSET('Sanitation Data'!$H$32,0,10*ROW('Sanitation Data'!H177)))</f>
        <v/>
      </c>
      <c r="DJ183" s="297" t="str">
        <f ca="true">+IF(OFFSET('Sanitation Data'!$I$28,0,10*ROW('Sanitation Data'!I177))="","",OFFSET('Sanitation Data'!$I$28,0,10*ROW('Sanitation Data'!I177)))</f>
        <v/>
      </c>
      <c r="DK183" s="297" t="str">
        <f ca="true">+IF(OFFSET('Sanitation Data'!$I$29,0,10*ROW('Sanitation Data'!I177))="","",OFFSET('Sanitation Data'!$I$29,0,10*ROW('Sanitation Data'!I177)))</f>
        <v/>
      </c>
      <c r="DL183" s="297" t="str">
        <f ca="true">+IF(OFFSET('Sanitation Data'!$I$30,0,10*ROW('Sanitation Data'!I177))="","",OFFSET('Sanitation Data'!$I$30,0,10*ROW('Sanitation Data'!I177)))</f>
        <v/>
      </c>
      <c r="DM183" s="297" t="str">
        <f ca="true">+IF(OFFSET('Sanitation Data'!$I$31,0,10*ROW('Sanitation Data'!I177))="","",OFFSET('Sanitation Data'!$I$31,0,10*ROW('Sanitation Data'!I177)))</f>
        <v/>
      </c>
      <c r="DN183" s="297" t="str">
        <f ca="true">+IF(OFFSET('Sanitation Data'!$I$32,0,10*ROW('Sanitation Data'!I177))="","",OFFSET('Sanitation Data'!$I$32,0,10*ROW('Sanitation Data'!I177)))</f>
        <v/>
      </c>
      <c r="DO183" s="297" t="str">
        <f ca="true">+IF(OFFSET('Hygiene Data'!$D$11,0,10*ROW('Hygiene Data'!D177))="","",OFFSET('Hygiene Data'!$D$11,0,10*ROW('Hygiene Data'!D177)))</f>
        <v/>
      </c>
      <c r="DP183" s="297" t="str">
        <f ca="true">+IF(OFFSET('Hygiene Data'!$D$12,0,10*ROW('Hygiene Data'!D177))="","",OFFSET('Hygiene Data'!$D$12,0,10*ROW('Hygiene Data'!D177)))</f>
        <v/>
      </c>
      <c r="DQ183" s="297" t="str">
        <f ca="true">+IF(OFFSET('Hygiene Data'!$D$13,0,10*ROW('Hygiene Data'!D177))="","",OFFSET('Hygiene Data'!$D$13,0,10*ROW('Hygiene Data'!D177)))</f>
        <v/>
      </c>
      <c r="DR183" s="297" t="str">
        <f ca="true">+IF(OFFSET('Hygiene Data'!$E$11,0,10*ROW('Hygiene Data'!E177))="","",OFFSET('Hygiene Data'!$E$11,0,10*ROW('Hygiene Data'!E177)))</f>
        <v/>
      </c>
      <c r="DS183" s="297" t="str">
        <f ca="true">+IF(OFFSET('Hygiene Data'!$E$12,0,10*ROW('Hygiene Data'!E177))="","",OFFSET('Hygiene Data'!$E$12,0,10*ROW('Hygiene Data'!E177)))</f>
        <v/>
      </c>
      <c r="DT183" s="297" t="str">
        <f ca="true">+IF(OFFSET('Hygiene Data'!$E$13,0,10*ROW('Hygiene Data'!E177))="","",OFFSET('Hygiene Data'!$E$13,0,10*ROW('Hygiene Data'!E177)))</f>
        <v/>
      </c>
      <c r="DU183" s="297" t="str">
        <f ca="true">+IF(OFFSET('Hygiene Data'!$F$11,0,10*ROW('Hygiene Data'!F177))="","",OFFSET('Hygiene Data'!$F$11,0,10*ROW('Hygiene Data'!F177)))</f>
        <v/>
      </c>
      <c r="DV183" s="297" t="str">
        <f ca="true">+IF(OFFSET('Hygiene Data'!$F$12,0,10*ROW('Hygiene Data'!F177))="","",OFFSET('Hygiene Data'!$F$12,0,10*ROW('Hygiene Data'!F177)))</f>
        <v/>
      </c>
      <c r="DW183" s="297" t="str">
        <f ca="true">+IF(OFFSET('Hygiene Data'!$F$13,0,10*ROW('Hygiene Data'!F177))="","",OFFSET('Hygiene Data'!$F$13,0,10*ROW('Hygiene Data'!F177)))</f>
        <v/>
      </c>
      <c r="DX183" s="297" t="str">
        <f ca="true">+IF(OFFSET('Hygiene Data'!$G$11,0,10*ROW('Hygiene Data'!G177))="","",OFFSET('Hygiene Data'!$G$11,0,10*ROW('Hygiene Data'!G177)))</f>
        <v/>
      </c>
      <c r="DY183" s="297" t="str">
        <f ca="true">+IF(OFFSET('Hygiene Data'!$G$12,0,10*ROW('Hygiene Data'!G177))="","",OFFSET('Hygiene Data'!$G$12,0,10*ROW('Hygiene Data'!G177)))</f>
        <v/>
      </c>
      <c r="DZ183" s="297" t="str">
        <f ca="true">+IF(OFFSET('Hygiene Data'!$G$13,0,10*ROW('Hygiene Data'!G177))="","",OFFSET('Hygiene Data'!$G$13,0,10*ROW('Hygiene Data'!G177)))</f>
        <v/>
      </c>
      <c r="EA183" s="297" t="str">
        <f ca="true">+IF(OFFSET('Hygiene Data'!$H$11,0,10*ROW('Hygiene Data'!H177))="","",OFFSET('Hygiene Data'!$H$11,0,10*ROW('Hygiene Data'!H177)))</f>
        <v/>
      </c>
      <c r="EB183" s="297" t="str">
        <f ca="true">+IF(OFFSET('Hygiene Data'!$H$12,0,10*ROW('Hygiene Data'!H177))="","",OFFSET('Hygiene Data'!$H$12,0,10*ROW('Hygiene Data'!H177)))</f>
        <v/>
      </c>
      <c r="EC183" s="297" t="str">
        <f ca="true">+IF(OFFSET('Hygiene Data'!$H$13,0,10*ROW('Hygiene Data'!H177))="","",OFFSET('Hygiene Data'!$H$13,0,10*ROW('Hygiene Data'!H177)))</f>
        <v/>
      </c>
      <c r="ED183" s="297" t="str">
        <f ca="true">+IF(OFFSET('Hygiene Data'!$I$11,0,10*ROW('Hygiene Data'!I177))="","",OFFSET('Hygiene Data'!$I$11,0,10*ROW('Hygiene Data'!I177)))</f>
        <v/>
      </c>
      <c r="EE183" s="297" t="str">
        <f ca="true">+IF(OFFSET('Hygiene Data'!$I$12,0,10*ROW('Hygiene Data'!I177))="","",OFFSET('Hygiene Data'!$I$12,0,10*ROW('Hygiene Data'!I177)))</f>
        <v/>
      </c>
      <c r="EF183" s="29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7"/>
      <c r="BS184" s="297" t="str">
        <f ca="true">+IF(OFFSET('Water Data'!$D$27,0,10*ROW('Water Data'!D178))="","",OFFSET('Water Data'!$D$27,0,10*ROW('Water Data'!D178)))</f>
        <v/>
      </c>
      <c r="BT184" s="297" t="str">
        <f ca="true">+IF(OFFSET('Water Data'!$D$28,0,10*ROW('Water Data'!D178))="","",OFFSET('Water Data'!$D$28,0,10*ROW('Water Data'!D178)))</f>
        <v/>
      </c>
      <c r="BU184" s="297" t="str">
        <f ca="true">+IF(OFFSET('Water Data'!$D$29,0,10*ROW('Water Data'!D178))="","",OFFSET('Water Data'!$D$29,0,10*ROW('Water Data'!D178)))</f>
        <v/>
      </c>
      <c r="BV184" s="297" t="str">
        <f ca="true">+IF(OFFSET('Water Data'!$E$27,0,10*ROW('Water Data'!E178))="","",OFFSET('Water Data'!$E$27,0,10*ROW('Water Data'!E178)))</f>
        <v/>
      </c>
      <c r="BW184" s="297" t="str">
        <f ca="true">+IF(OFFSET('Water Data'!$E$28,0,10*ROW('Water Data'!E178))="","",OFFSET('Water Data'!$E$28,0,10*ROW('Water Data'!E178)))</f>
        <v/>
      </c>
      <c r="BX184" s="297" t="str">
        <f ca="true">+IF(OFFSET('Water Data'!$E$29,0,10*ROW('Water Data'!E178))="","",OFFSET('Water Data'!$E$29,0,10*ROW('Water Data'!E178)))</f>
        <v/>
      </c>
      <c r="BY184" s="297" t="str">
        <f ca="true">+IF(OFFSET('Water Data'!$F$27,0,10*ROW('Water Data'!F178))="","",OFFSET('Water Data'!$F$27,0,10*ROW('Water Data'!F178)))</f>
        <v/>
      </c>
      <c r="BZ184" s="297" t="str">
        <f ca="true">+IF(OFFSET('Water Data'!$F$28,0,10*ROW('Water Data'!F178))="","",OFFSET('Water Data'!$F$28,0,10*ROW('Water Data'!F178)))</f>
        <v/>
      </c>
      <c r="CA184" s="297" t="str">
        <f ca="true">+IF(OFFSET('Water Data'!$F$29,0,10*ROW('Water Data'!F178))="","",OFFSET('Water Data'!$F$29,0,10*ROW('Water Data'!F178)))</f>
        <v/>
      </c>
      <c r="CB184" s="297" t="str">
        <f ca="true">+IF(OFFSET('Water Data'!$G$27,0,10*ROW('Water Data'!G178))="","",OFFSET('Water Data'!$G$27,0,10*ROW('Water Data'!G178)))</f>
        <v/>
      </c>
      <c r="CC184" s="297" t="str">
        <f ca="true">+IF(OFFSET('Water Data'!$G$28,0,10*ROW('Water Data'!G178))="","",OFFSET('Water Data'!$G$28,0,10*ROW('Water Data'!G178)))</f>
        <v/>
      </c>
      <c r="CD184" s="297" t="str">
        <f ca="true">+IF(OFFSET('Water Data'!$G$29,0,10*ROW('Water Data'!G178))="","",OFFSET('Water Data'!$G$29,0,10*ROW('Water Data'!G178)))</f>
        <v/>
      </c>
      <c r="CE184" s="297" t="str">
        <f ca="true">+IF(OFFSET('Water Data'!$H$27,0,10*ROW('Water Data'!H178))="","",OFFSET('Water Data'!$H$27,0,10*ROW('Water Data'!H178)))</f>
        <v/>
      </c>
      <c r="CF184" s="297" t="str">
        <f ca="true">+IF(OFFSET('Water Data'!$H$28,0,10*ROW('Water Data'!H178))="","",OFFSET('Water Data'!$H$28,0,10*ROW('Water Data'!H178)))</f>
        <v/>
      </c>
      <c r="CG184" s="297" t="str">
        <f ca="true">+IF(OFFSET('Water Data'!$H$29,0,10*ROW('Water Data'!H178))="","",OFFSET('Water Data'!$H$29,0,10*ROW('Water Data'!H178)))</f>
        <v/>
      </c>
      <c r="CH184" s="297" t="str">
        <f ca="true">+IF(OFFSET('Water Data'!$I$27,0,10*ROW('Water Data'!I178))="","",OFFSET('Water Data'!$I$27,0,10*ROW('Water Data'!I178)))</f>
        <v/>
      </c>
      <c r="CI184" s="297" t="str">
        <f ca="true">+IF(OFFSET('Water Data'!$I$28,0,10*ROW('Water Data'!I178))="","",OFFSET('Water Data'!$I$28,0,10*ROW('Water Data'!I178)))</f>
        <v/>
      </c>
      <c r="CJ184" s="297" t="str">
        <f ca="true">+IF(OFFSET('Water Data'!$I$29,0,10*ROW('Water Data'!I178))="","",OFFSET('Water Data'!$I$29,0,10*ROW('Water Data'!I178)))</f>
        <v/>
      </c>
      <c r="CK184" s="297" t="str">
        <f ca="true">+IF(OFFSET('Sanitation Data'!$D$28,0,10*ROW('Sanitation Data'!D178))="","",OFFSET('Sanitation Data'!$D$28,0,10*ROW('Sanitation Data'!D178)))</f>
        <v/>
      </c>
      <c r="CL184" s="297" t="str">
        <f ca="true">+IF(OFFSET('Sanitation Data'!$D$29,0,10*ROW('Sanitation Data'!D178))="","",OFFSET('Sanitation Data'!$D$29,0,10*ROW('Sanitation Data'!D178)))</f>
        <v/>
      </c>
      <c r="CM184" s="297" t="str">
        <f ca="true">+IF(OFFSET('Sanitation Data'!$D$30,0,10*ROW('Sanitation Data'!D178))="","",OFFSET('Sanitation Data'!$D$30,0,10*ROW('Sanitation Data'!D178)))</f>
        <v/>
      </c>
      <c r="CN184" s="297" t="str">
        <f ca="true">+IF(OFFSET('Sanitation Data'!$D$31,0,10*ROW('Sanitation Data'!D178))="","",OFFSET('Sanitation Data'!$D$31,0,10*ROW('Sanitation Data'!D178)))</f>
        <v/>
      </c>
      <c r="CO184" s="297" t="str">
        <f ca="true">+IF(OFFSET('Sanitation Data'!$D$32,0,10*ROW('Sanitation Data'!D178))="","",OFFSET('Sanitation Data'!$D$32,0,10*ROW('Sanitation Data'!D178)))</f>
        <v/>
      </c>
      <c r="CP184" s="297" t="str">
        <f ca="true">+IF(OFFSET('Sanitation Data'!$E$28,0,10*ROW('Sanitation Data'!E178))="","",OFFSET('Sanitation Data'!$E$28,0,10*ROW('Sanitation Data'!E178)))</f>
        <v/>
      </c>
      <c r="CQ184" s="297" t="str">
        <f ca="true">+IF(OFFSET('Sanitation Data'!$E$29,0,10*ROW('Sanitation Data'!E178))="","",OFFSET('Sanitation Data'!$E$29,0,10*ROW('Sanitation Data'!E178)))</f>
        <v/>
      </c>
      <c r="CR184" s="297" t="str">
        <f ca="true">+IF(OFFSET('Sanitation Data'!$E$30,0,10*ROW('Sanitation Data'!E178))="","",OFFSET('Sanitation Data'!$E$30,0,10*ROW('Sanitation Data'!E178)))</f>
        <v/>
      </c>
      <c r="CS184" s="297" t="str">
        <f ca="true">+IF(OFFSET('Sanitation Data'!$E$31,0,10*ROW('Sanitation Data'!E178))="","",OFFSET('Sanitation Data'!$E$31,0,10*ROW('Sanitation Data'!E178)))</f>
        <v/>
      </c>
      <c r="CT184" s="297" t="str">
        <f ca="true">+IF(OFFSET('Sanitation Data'!$E$32,0,10*ROW('Sanitation Data'!E178))="","",OFFSET('Sanitation Data'!$E$32,0,10*ROW('Sanitation Data'!E178)))</f>
        <v/>
      </c>
      <c r="CU184" s="297" t="str">
        <f ca="true">+IF(OFFSET('Sanitation Data'!$F$28,0,10*ROW('Sanitation Data'!F178))="","",OFFSET('Sanitation Data'!$F$28,0,10*ROW('Sanitation Data'!F178)))</f>
        <v/>
      </c>
      <c r="CV184" s="297" t="str">
        <f ca="true">+IF(OFFSET('Sanitation Data'!$F$29,0,10*ROW('Sanitation Data'!F178))="","",OFFSET('Sanitation Data'!$F$29,0,10*ROW('Sanitation Data'!F178)))</f>
        <v/>
      </c>
      <c r="CW184" s="297" t="str">
        <f ca="true">+IF(OFFSET('Sanitation Data'!$F$30,0,10*ROW('Sanitation Data'!F178))="","",OFFSET('Sanitation Data'!$F$30,0,10*ROW('Sanitation Data'!F178)))</f>
        <v/>
      </c>
      <c r="CX184" s="297" t="str">
        <f ca="true">+IF(OFFSET('Sanitation Data'!$F$31,0,10*ROW('Sanitation Data'!F178))="","",OFFSET('Sanitation Data'!$F$31,0,10*ROW('Sanitation Data'!F178)))</f>
        <v/>
      </c>
      <c r="CY184" s="297" t="str">
        <f ca="true">+IF(OFFSET('Sanitation Data'!$F$32,0,10*ROW('Sanitation Data'!F178))="","",OFFSET('Sanitation Data'!$F$32,0,10*ROW('Sanitation Data'!F178)))</f>
        <v/>
      </c>
      <c r="CZ184" s="297" t="str">
        <f ca="true">+IF(OFFSET('Sanitation Data'!$G$28,0,10*ROW('Sanitation Data'!G178))="","",OFFSET('Sanitation Data'!$G$28,0,10*ROW('Sanitation Data'!G178)))</f>
        <v/>
      </c>
      <c r="DA184" s="297" t="str">
        <f ca="true">+IF(OFFSET('Sanitation Data'!$G$29,0,10*ROW('Sanitation Data'!G178))="","",OFFSET('Sanitation Data'!$G$29,0,10*ROW('Sanitation Data'!G178)))</f>
        <v/>
      </c>
      <c r="DB184" s="297" t="str">
        <f ca="true">+IF(OFFSET('Sanitation Data'!$G$30,0,10*ROW('Sanitation Data'!G178))="","",OFFSET('Sanitation Data'!$G$30,0,10*ROW('Sanitation Data'!G178)))</f>
        <v/>
      </c>
      <c r="DC184" s="297" t="str">
        <f ca="true">+IF(OFFSET('Sanitation Data'!$G$31,0,10*ROW('Sanitation Data'!G178))="","",OFFSET('Sanitation Data'!$G$31,0,10*ROW('Sanitation Data'!G178)))</f>
        <v/>
      </c>
      <c r="DD184" s="297" t="str">
        <f ca="true">+IF(OFFSET('Sanitation Data'!$G$32,0,10*ROW('Sanitation Data'!G178))="","",OFFSET('Sanitation Data'!$G$32,0,10*ROW('Sanitation Data'!G178)))</f>
        <v/>
      </c>
      <c r="DE184" s="297" t="str">
        <f ca="true">+IF(OFFSET('Sanitation Data'!$H$28,0,10*ROW('Sanitation Data'!H178))="","",OFFSET('Sanitation Data'!$H$28,0,10*ROW('Sanitation Data'!H178)))</f>
        <v/>
      </c>
      <c r="DF184" s="297" t="str">
        <f ca="true">+IF(OFFSET('Sanitation Data'!$H$29,0,10*ROW('Sanitation Data'!H178))="","",OFFSET('Sanitation Data'!$H$29,0,10*ROW('Sanitation Data'!H178)))</f>
        <v/>
      </c>
      <c r="DG184" s="297" t="str">
        <f ca="true">+IF(OFFSET('Sanitation Data'!$H$30,0,10*ROW('Sanitation Data'!H178))="","",OFFSET('Sanitation Data'!$H$30,0,10*ROW('Sanitation Data'!H178)))</f>
        <v/>
      </c>
      <c r="DH184" s="297" t="str">
        <f ca="true">+IF(OFFSET('Sanitation Data'!$H$31,0,10*ROW('Sanitation Data'!H178))="","",OFFSET('Sanitation Data'!$H$31,0,10*ROW('Sanitation Data'!H178)))</f>
        <v/>
      </c>
      <c r="DI184" s="297" t="str">
        <f ca="true">+IF(OFFSET('Sanitation Data'!$H$32,0,10*ROW('Sanitation Data'!H178))="","",OFFSET('Sanitation Data'!$H$32,0,10*ROW('Sanitation Data'!H178)))</f>
        <v/>
      </c>
      <c r="DJ184" s="297" t="str">
        <f ca="true">+IF(OFFSET('Sanitation Data'!$I$28,0,10*ROW('Sanitation Data'!I178))="","",OFFSET('Sanitation Data'!$I$28,0,10*ROW('Sanitation Data'!I178)))</f>
        <v/>
      </c>
      <c r="DK184" s="297" t="str">
        <f ca="true">+IF(OFFSET('Sanitation Data'!$I$29,0,10*ROW('Sanitation Data'!I178))="","",OFFSET('Sanitation Data'!$I$29,0,10*ROW('Sanitation Data'!I178)))</f>
        <v/>
      </c>
      <c r="DL184" s="297" t="str">
        <f ca="true">+IF(OFFSET('Sanitation Data'!$I$30,0,10*ROW('Sanitation Data'!I178))="","",OFFSET('Sanitation Data'!$I$30,0,10*ROW('Sanitation Data'!I178)))</f>
        <v/>
      </c>
      <c r="DM184" s="297" t="str">
        <f ca="true">+IF(OFFSET('Sanitation Data'!$I$31,0,10*ROW('Sanitation Data'!I178))="","",OFFSET('Sanitation Data'!$I$31,0,10*ROW('Sanitation Data'!I178)))</f>
        <v/>
      </c>
      <c r="DN184" s="297" t="str">
        <f ca="true">+IF(OFFSET('Sanitation Data'!$I$32,0,10*ROW('Sanitation Data'!I178))="","",OFFSET('Sanitation Data'!$I$32,0,10*ROW('Sanitation Data'!I178)))</f>
        <v/>
      </c>
      <c r="DO184" s="297" t="str">
        <f ca="true">+IF(OFFSET('Hygiene Data'!$D$11,0,10*ROW('Hygiene Data'!D178))="","",OFFSET('Hygiene Data'!$D$11,0,10*ROW('Hygiene Data'!D178)))</f>
        <v/>
      </c>
      <c r="DP184" s="297" t="str">
        <f ca="true">+IF(OFFSET('Hygiene Data'!$D$12,0,10*ROW('Hygiene Data'!D178))="","",OFFSET('Hygiene Data'!$D$12,0,10*ROW('Hygiene Data'!D178)))</f>
        <v/>
      </c>
      <c r="DQ184" s="297" t="str">
        <f ca="true">+IF(OFFSET('Hygiene Data'!$D$13,0,10*ROW('Hygiene Data'!D178))="","",OFFSET('Hygiene Data'!$D$13,0,10*ROW('Hygiene Data'!D178)))</f>
        <v/>
      </c>
      <c r="DR184" s="297" t="str">
        <f ca="true">+IF(OFFSET('Hygiene Data'!$E$11,0,10*ROW('Hygiene Data'!E178))="","",OFFSET('Hygiene Data'!$E$11,0,10*ROW('Hygiene Data'!E178)))</f>
        <v/>
      </c>
      <c r="DS184" s="297" t="str">
        <f ca="true">+IF(OFFSET('Hygiene Data'!$E$12,0,10*ROW('Hygiene Data'!E178))="","",OFFSET('Hygiene Data'!$E$12,0,10*ROW('Hygiene Data'!E178)))</f>
        <v/>
      </c>
      <c r="DT184" s="297" t="str">
        <f ca="true">+IF(OFFSET('Hygiene Data'!$E$13,0,10*ROW('Hygiene Data'!E178))="","",OFFSET('Hygiene Data'!$E$13,0,10*ROW('Hygiene Data'!E178)))</f>
        <v/>
      </c>
      <c r="DU184" s="297" t="str">
        <f ca="true">+IF(OFFSET('Hygiene Data'!$F$11,0,10*ROW('Hygiene Data'!F178))="","",OFFSET('Hygiene Data'!$F$11,0,10*ROW('Hygiene Data'!F178)))</f>
        <v/>
      </c>
      <c r="DV184" s="297" t="str">
        <f ca="true">+IF(OFFSET('Hygiene Data'!$F$12,0,10*ROW('Hygiene Data'!F178))="","",OFFSET('Hygiene Data'!$F$12,0,10*ROW('Hygiene Data'!F178)))</f>
        <v/>
      </c>
      <c r="DW184" s="297" t="str">
        <f ca="true">+IF(OFFSET('Hygiene Data'!$F$13,0,10*ROW('Hygiene Data'!F178))="","",OFFSET('Hygiene Data'!$F$13,0,10*ROW('Hygiene Data'!F178)))</f>
        <v/>
      </c>
      <c r="DX184" s="297" t="str">
        <f ca="true">+IF(OFFSET('Hygiene Data'!$G$11,0,10*ROW('Hygiene Data'!G178))="","",OFFSET('Hygiene Data'!$G$11,0,10*ROW('Hygiene Data'!G178)))</f>
        <v/>
      </c>
      <c r="DY184" s="297" t="str">
        <f ca="true">+IF(OFFSET('Hygiene Data'!$G$12,0,10*ROW('Hygiene Data'!G178))="","",OFFSET('Hygiene Data'!$G$12,0,10*ROW('Hygiene Data'!G178)))</f>
        <v/>
      </c>
      <c r="DZ184" s="297" t="str">
        <f ca="true">+IF(OFFSET('Hygiene Data'!$G$13,0,10*ROW('Hygiene Data'!G178))="","",OFFSET('Hygiene Data'!$G$13,0,10*ROW('Hygiene Data'!G178)))</f>
        <v/>
      </c>
      <c r="EA184" s="297" t="str">
        <f ca="true">+IF(OFFSET('Hygiene Data'!$H$11,0,10*ROW('Hygiene Data'!H178))="","",OFFSET('Hygiene Data'!$H$11,0,10*ROW('Hygiene Data'!H178)))</f>
        <v/>
      </c>
      <c r="EB184" s="297" t="str">
        <f ca="true">+IF(OFFSET('Hygiene Data'!$H$12,0,10*ROW('Hygiene Data'!H178))="","",OFFSET('Hygiene Data'!$H$12,0,10*ROW('Hygiene Data'!H178)))</f>
        <v/>
      </c>
      <c r="EC184" s="297" t="str">
        <f ca="true">+IF(OFFSET('Hygiene Data'!$H$13,0,10*ROW('Hygiene Data'!H178))="","",OFFSET('Hygiene Data'!$H$13,0,10*ROW('Hygiene Data'!H178)))</f>
        <v/>
      </c>
      <c r="ED184" s="297" t="str">
        <f ca="true">+IF(OFFSET('Hygiene Data'!$I$11,0,10*ROW('Hygiene Data'!I178))="","",OFFSET('Hygiene Data'!$I$11,0,10*ROW('Hygiene Data'!I178)))</f>
        <v/>
      </c>
      <c r="EE184" s="297" t="str">
        <f ca="true">+IF(OFFSET('Hygiene Data'!$I$12,0,10*ROW('Hygiene Data'!I178))="","",OFFSET('Hygiene Data'!$I$12,0,10*ROW('Hygiene Data'!I178)))</f>
        <v/>
      </c>
      <c r="EF184" s="29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7"/>
      <c r="BS185" s="297" t="str">
        <f ca="true">+IF(OFFSET('Water Data'!$D$27,0,10*ROW('Water Data'!D179))="","",OFFSET('Water Data'!$D$27,0,10*ROW('Water Data'!D179)))</f>
        <v/>
      </c>
      <c r="BT185" s="297" t="str">
        <f ca="true">+IF(OFFSET('Water Data'!$D$28,0,10*ROW('Water Data'!D179))="","",OFFSET('Water Data'!$D$28,0,10*ROW('Water Data'!D179)))</f>
        <v/>
      </c>
      <c r="BU185" s="297" t="str">
        <f ca="true">+IF(OFFSET('Water Data'!$D$29,0,10*ROW('Water Data'!D179))="","",OFFSET('Water Data'!$D$29,0,10*ROW('Water Data'!D179)))</f>
        <v/>
      </c>
      <c r="BV185" s="297" t="str">
        <f ca="true">+IF(OFFSET('Water Data'!$E$27,0,10*ROW('Water Data'!E179))="","",OFFSET('Water Data'!$E$27,0,10*ROW('Water Data'!E179)))</f>
        <v/>
      </c>
      <c r="BW185" s="297" t="str">
        <f ca="true">+IF(OFFSET('Water Data'!$E$28,0,10*ROW('Water Data'!E179))="","",OFFSET('Water Data'!$E$28,0,10*ROW('Water Data'!E179)))</f>
        <v/>
      </c>
      <c r="BX185" s="297" t="str">
        <f ca="true">+IF(OFFSET('Water Data'!$E$29,0,10*ROW('Water Data'!E179))="","",OFFSET('Water Data'!$E$29,0,10*ROW('Water Data'!E179)))</f>
        <v/>
      </c>
      <c r="BY185" s="297" t="str">
        <f ca="true">+IF(OFFSET('Water Data'!$F$27,0,10*ROW('Water Data'!F179))="","",OFFSET('Water Data'!$F$27,0,10*ROW('Water Data'!F179)))</f>
        <v/>
      </c>
      <c r="BZ185" s="297" t="str">
        <f ca="true">+IF(OFFSET('Water Data'!$F$28,0,10*ROW('Water Data'!F179))="","",OFFSET('Water Data'!$F$28,0,10*ROW('Water Data'!F179)))</f>
        <v/>
      </c>
      <c r="CA185" s="297" t="str">
        <f ca="true">+IF(OFFSET('Water Data'!$F$29,0,10*ROW('Water Data'!F179))="","",OFFSET('Water Data'!$F$29,0,10*ROW('Water Data'!F179)))</f>
        <v/>
      </c>
      <c r="CB185" s="297" t="str">
        <f ca="true">+IF(OFFSET('Water Data'!$G$27,0,10*ROW('Water Data'!G179))="","",OFFSET('Water Data'!$G$27,0,10*ROW('Water Data'!G179)))</f>
        <v/>
      </c>
      <c r="CC185" s="297" t="str">
        <f ca="true">+IF(OFFSET('Water Data'!$G$28,0,10*ROW('Water Data'!G179))="","",OFFSET('Water Data'!$G$28,0,10*ROW('Water Data'!G179)))</f>
        <v/>
      </c>
      <c r="CD185" s="297" t="str">
        <f ca="true">+IF(OFFSET('Water Data'!$G$29,0,10*ROW('Water Data'!G179))="","",OFFSET('Water Data'!$G$29,0,10*ROW('Water Data'!G179)))</f>
        <v/>
      </c>
      <c r="CE185" s="297" t="str">
        <f ca="true">+IF(OFFSET('Water Data'!$H$27,0,10*ROW('Water Data'!H179))="","",OFFSET('Water Data'!$H$27,0,10*ROW('Water Data'!H179)))</f>
        <v/>
      </c>
      <c r="CF185" s="297" t="str">
        <f ca="true">+IF(OFFSET('Water Data'!$H$28,0,10*ROW('Water Data'!H179))="","",OFFSET('Water Data'!$H$28,0,10*ROW('Water Data'!H179)))</f>
        <v/>
      </c>
      <c r="CG185" s="297" t="str">
        <f ca="true">+IF(OFFSET('Water Data'!$H$29,0,10*ROW('Water Data'!H179))="","",OFFSET('Water Data'!$H$29,0,10*ROW('Water Data'!H179)))</f>
        <v/>
      </c>
      <c r="CH185" s="297" t="str">
        <f ca="true">+IF(OFFSET('Water Data'!$I$27,0,10*ROW('Water Data'!I179))="","",OFFSET('Water Data'!$I$27,0,10*ROW('Water Data'!I179)))</f>
        <v/>
      </c>
      <c r="CI185" s="297" t="str">
        <f ca="true">+IF(OFFSET('Water Data'!$I$28,0,10*ROW('Water Data'!I179))="","",OFFSET('Water Data'!$I$28,0,10*ROW('Water Data'!I179)))</f>
        <v/>
      </c>
      <c r="CJ185" s="297" t="str">
        <f ca="true">+IF(OFFSET('Water Data'!$I$29,0,10*ROW('Water Data'!I179))="","",OFFSET('Water Data'!$I$29,0,10*ROW('Water Data'!I179)))</f>
        <v/>
      </c>
      <c r="CK185" s="297" t="str">
        <f ca="true">+IF(OFFSET('Sanitation Data'!$D$28,0,10*ROW('Sanitation Data'!D179))="","",OFFSET('Sanitation Data'!$D$28,0,10*ROW('Sanitation Data'!D179)))</f>
        <v/>
      </c>
      <c r="CL185" s="297" t="str">
        <f ca="true">+IF(OFFSET('Sanitation Data'!$D$29,0,10*ROW('Sanitation Data'!D179))="","",OFFSET('Sanitation Data'!$D$29,0,10*ROW('Sanitation Data'!D179)))</f>
        <v/>
      </c>
      <c r="CM185" s="297" t="str">
        <f ca="true">+IF(OFFSET('Sanitation Data'!$D$30,0,10*ROW('Sanitation Data'!D179))="","",OFFSET('Sanitation Data'!$D$30,0,10*ROW('Sanitation Data'!D179)))</f>
        <v/>
      </c>
      <c r="CN185" s="297" t="str">
        <f ca="true">+IF(OFFSET('Sanitation Data'!$D$31,0,10*ROW('Sanitation Data'!D179))="","",OFFSET('Sanitation Data'!$D$31,0,10*ROW('Sanitation Data'!D179)))</f>
        <v/>
      </c>
      <c r="CO185" s="297" t="str">
        <f ca="true">+IF(OFFSET('Sanitation Data'!$D$32,0,10*ROW('Sanitation Data'!D179))="","",OFFSET('Sanitation Data'!$D$32,0,10*ROW('Sanitation Data'!D179)))</f>
        <v/>
      </c>
      <c r="CP185" s="297" t="str">
        <f ca="true">+IF(OFFSET('Sanitation Data'!$E$28,0,10*ROW('Sanitation Data'!E179))="","",OFFSET('Sanitation Data'!$E$28,0,10*ROW('Sanitation Data'!E179)))</f>
        <v/>
      </c>
      <c r="CQ185" s="297" t="str">
        <f ca="true">+IF(OFFSET('Sanitation Data'!$E$29,0,10*ROW('Sanitation Data'!E179))="","",OFFSET('Sanitation Data'!$E$29,0,10*ROW('Sanitation Data'!E179)))</f>
        <v/>
      </c>
      <c r="CR185" s="297" t="str">
        <f ca="true">+IF(OFFSET('Sanitation Data'!$E$30,0,10*ROW('Sanitation Data'!E179))="","",OFFSET('Sanitation Data'!$E$30,0,10*ROW('Sanitation Data'!E179)))</f>
        <v/>
      </c>
      <c r="CS185" s="297" t="str">
        <f ca="true">+IF(OFFSET('Sanitation Data'!$E$31,0,10*ROW('Sanitation Data'!E179))="","",OFFSET('Sanitation Data'!$E$31,0,10*ROW('Sanitation Data'!E179)))</f>
        <v/>
      </c>
      <c r="CT185" s="297" t="str">
        <f ca="true">+IF(OFFSET('Sanitation Data'!$E$32,0,10*ROW('Sanitation Data'!E179))="","",OFFSET('Sanitation Data'!$E$32,0,10*ROW('Sanitation Data'!E179)))</f>
        <v/>
      </c>
      <c r="CU185" s="297" t="str">
        <f ca="true">+IF(OFFSET('Sanitation Data'!$F$28,0,10*ROW('Sanitation Data'!F179))="","",OFFSET('Sanitation Data'!$F$28,0,10*ROW('Sanitation Data'!F179)))</f>
        <v/>
      </c>
      <c r="CV185" s="297" t="str">
        <f ca="true">+IF(OFFSET('Sanitation Data'!$F$29,0,10*ROW('Sanitation Data'!F179))="","",OFFSET('Sanitation Data'!$F$29,0,10*ROW('Sanitation Data'!F179)))</f>
        <v/>
      </c>
      <c r="CW185" s="297" t="str">
        <f ca="true">+IF(OFFSET('Sanitation Data'!$F$30,0,10*ROW('Sanitation Data'!F179))="","",OFFSET('Sanitation Data'!$F$30,0,10*ROW('Sanitation Data'!F179)))</f>
        <v/>
      </c>
      <c r="CX185" s="297" t="str">
        <f ca="true">+IF(OFFSET('Sanitation Data'!$F$31,0,10*ROW('Sanitation Data'!F179))="","",OFFSET('Sanitation Data'!$F$31,0,10*ROW('Sanitation Data'!F179)))</f>
        <v/>
      </c>
      <c r="CY185" s="297" t="str">
        <f ca="true">+IF(OFFSET('Sanitation Data'!$F$32,0,10*ROW('Sanitation Data'!F179))="","",OFFSET('Sanitation Data'!$F$32,0,10*ROW('Sanitation Data'!F179)))</f>
        <v/>
      </c>
      <c r="CZ185" s="297" t="str">
        <f ca="true">+IF(OFFSET('Sanitation Data'!$G$28,0,10*ROW('Sanitation Data'!G179))="","",OFFSET('Sanitation Data'!$G$28,0,10*ROW('Sanitation Data'!G179)))</f>
        <v/>
      </c>
      <c r="DA185" s="297" t="str">
        <f ca="true">+IF(OFFSET('Sanitation Data'!$G$29,0,10*ROW('Sanitation Data'!G179))="","",OFFSET('Sanitation Data'!$G$29,0,10*ROW('Sanitation Data'!G179)))</f>
        <v/>
      </c>
      <c r="DB185" s="297" t="str">
        <f ca="true">+IF(OFFSET('Sanitation Data'!$G$30,0,10*ROW('Sanitation Data'!G179))="","",OFFSET('Sanitation Data'!$G$30,0,10*ROW('Sanitation Data'!G179)))</f>
        <v/>
      </c>
      <c r="DC185" s="297" t="str">
        <f ca="true">+IF(OFFSET('Sanitation Data'!$G$31,0,10*ROW('Sanitation Data'!G179))="","",OFFSET('Sanitation Data'!$G$31,0,10*ROW('Sanitation Data'!G179)))</f>
        <v/>
      </c>
      <c r="DD185" s="297" t="str">
        <f ca="true">+IF(OFFSET('Sanitation Data'!$G$32,0,10*ROW('Sanitation Data'!G179))="","",OFFSET('Sanitation Data'!$G$32,0,10*ROW('Sanitation Data'!G179)))</f>
        <v/>
      </c>
      <c r="DE185" s="297" t="str">
        <f ca="true">+IF(OFFSET('Sanitation Data'!$H$28,0,10*ROW('Sanitation Data'!H179))="","",OFFSET('Sanitation Data'!$H$28,0,10*ROW('Sanitation Data'!H179)))</f>
        <v/>
      </c>
      <c r="DF185" s="297" t="str">
        <f ca="true">+IF(OFFSET('Sanitation Data'!$H$29,0,10*ROW('Sanitation Data'!H179))="","",OFFSET('Sanitation Data'!$H$29,0,10*ROW('Sanitation Data'!H179)))</f>
        <v/>
      </c>
      <c r="DG185" s="297" t="str">
        <f ca="true">+IF(OFFSET('Sanitation Data'!$H$30,0,10*ROW('Sanitation Data'!H179))="","",OFFSET('Sanitation Data'!$H$30,0,10*ROW('Sanitation Data'!H179)))</f>
        <v/>
      </c>
      <c r="DH185" s="297" t="str">
        <f ca="true">+IF(OFFSET('Sanitation Data'!$H$31,0,10*ROW('Sanitation Data'!H179))="","",OFFSET('Sanitation Data'!$H$31,0,10*ROW('Sanitation Data'!H179)))</f>
        <v/>
      </c>
      <c r="DI185" s="297" t="str">
        <f ca="true">+IF(OFFSET('Sanitation Data'!$H$32,0,10*ROW('Sanitation Data'!H179))="","",OFFSET('Sanitation Data'!$H$32,0,10*ROW('Sanitation Data'!H179)))</f>
        <v/>
      </c>
      <c r="DJ185" s="297" t="str">
        <f ca="true">+IF(OFFSET('Sanitation Data'!$I$28,0,10*ROW('Sanitation Data'!I179))="","",OFFSET('Sanitation Data'!$I$28,0,10*ROW('Sanitation Data'!I179)))</f>
        <v/>
      </c>
      <c r="DK185" s="297" t="str">
        <f ca="true">+IF(OFFSET('Sanitation Data'!$I$29,0,10*ROW('Sanitation Data'!I179))="","",OFFSET('Sanitation Data'!$I$29,0,10*ROW('Sanitation Data'!I179)))</f>
        <v/>
      </c>
      <c r="DL185" s="297" t="str">
        <f ca="true">+IF(OFFSET('Sanitation Data'!$I$30,0,10*ROW('Sanitation Data'!I179))="","",OFFSET('Sanitation Data'!$I$30,0,10*ROW('Sanitation Data'!I179)))</f>
        <v/>
      </c>
      <c r="DM185" s="297" t="str">
        <f ca="true">+IF(OFFSET('Sanitation Data'!$I$31,0,10*ROW('Sanitation Data'!I179))="","",OFFSET('Sanitation Data'!$I$31,0,10*ROW('Sanitation Data'!I179)))</f>
        <v/>
      </c>
      <c r="DN185" s="297" t="str">
        <f ca="true">+IF(OFFSET('Sanitation Data'!$I$32,0,10*ROW('Sanitation Data'!I179))="","",OFFSET('Sanitation Data'!$I$32,0,10*ROW('Sanitation Data'!I179)))</f>
        <v/>
      </c>
      <c r="DO185" s="297" t="str">
        <f ca="true">+IF(OFFSET('Hygiene Data'!$D$11,0,10*ROW('Hygiene Data'!D179))="","",OFFSET('Hygiene Data'!$D$11,0,10*ROW('Hygiene Data'!D179)))</f>
        <v/>
      </c>
      <c r="DP185" s="297" t="str">
        <f ca="true">+IF(OFFSET('Hygiene Data'!$D$12,0,10*ROW('Hygiene Data'!D179))="","",OFFSET('Hygiene Data'!$D$12,0,10*ROW('Hygiene Data'!D179)))</f>
        <v/>
      </c>
      <c r="DQ185" s="297" t="str">
        <f ca="true">+IF(OFFSET('Hygiene Data'!$D$13,0,10*ROW('Hygiene Data'!D179))="","",OFFSET('Hygiene Data'!$D$13,0,10*ROW('Hygiene Data'!D179)))</f>
        <v/>
      </c>
      <c r="DR185" s="297" t="str">
        <f ca="true">+IF(OFFSET('Hygiene Data'!$E$11,0,10*ROW('Hygiene Data'!E179))="","",OFFSET('Hygiene Data'!$E$11,0,10*ROW('Hygiene Data'!E179)))</f>
        <v/>
      </c>
      <c r="DS185" s="297" t="str">
        <f ca="true">+IF(OFFSET('Hygiene Data'!$E$12,0,10*ROW('Hygiene Data'!E179))="","",OFFSET('Hygiene Data'!$E$12,0,10*ROW('Hygiene Data'!E179)))</f>
        <v/>
      </c>
      <c r="DT185" s="297" t="str">
        <f ca="true">+IF(OFFSET('Hygiene Data'!$E$13,0,10*ROW('Hygiene Data'!E179))="","",OFFSET('Hygiene Data'!$E$13,0,10*ROW('Hygiene Data'!E179)))</f>
        <v/>
      </c>
      <c r="DU185" s="297" t="str">
        <f ca="true">+IF(OFFSET('Hygiene Data'!$F$11,0,10*ROW('Hygiene Data'!F179))="","",OFFSET('Hygiene Data'!$F$11,0,10*ROW('Hygiene Data'!F179)))</f>
        <v/>
      </c>
      <c r="DV185" s="297" t="str">
        <f ca="true">+IF(OFFSET('Hygiene Data'!$F$12,0,10*ROW('Hygiene Data'!F179))="","",OFFSET('Hygiene Data'!$F$12,0,10*ROW('Hygiene Data'!F179)))</f>
        <v/>
      </c>
      <c r="DW185" s="297" t="str">
        <f ca="true">+IF(OFFSET('Hygiene Data'!$F$13,0,10*ROW('Hygiene Data'!F179))="","",OFFSET('Hygiene Data'!$F$13,0,10*ROW('Hygiene Data'!F179)))</f>
        <v/>
      </c>
      <c r="DX185" s="297" t="str">
        <f ca="true">+IF(OFFSET('Hygiene Data'!$G$11,0,10*ROW('Hygiene Data'!G179))="","",OFFSET('Hygiene Data'!$G$11,0,10*ROW('Hygiene Data'!G179)))</f>
        <v/>
      </c>
      <c r="DY185" s="297" t="str">
        <f ca="true">+IF(OFFSET('Hygiene Data'!$G$12,0,10*ROW('Hygiene Data'!G179))="","",OFFSET('Hygiene Data'!$G$12,0,10*ROW('Hygiene Data'!G179)))</f>
        <v/>
      </c>
      <c r="DZ185" s="297" t="str">
        <f ca="true">+IF(OFFSET('Hygiene Data'!$G$13,0,10*ROW('Hygiene Data'!G179))="","",OFFSET('Hygiene Data'!$G$13,0,10*ROW('Hygiene Data'!G179)))</f>
        <v/>
      </c>
      <c r="EA185" s="297" t="str">
        <f ca="true">+IF(OFFSET('Hygiene Data'!$H$11,0,10*ROW('Hygiene Data'!H179))="","",OFFSET('Hygiene Data'!$H$11,0,10*ROW('Hygiene Data'!H179)))</f>
        <v/>
      </c>
      <c r="EB185" s="297" t="str">
        <f ca="true">+IF(OFFSET('Hygiene Data'!$H$12,0,10*ROW('Hygiene Data'!H179))="","",OFFSET('Hygiene Data'!$H$12,0,10*ROW('Hygiene Data'!H179)))</f>
        <v/>
      </c>
      <c r="EC185" s="297" t="str">
        <f ca="true">+IF(OFFSET('Hygiene Data'!$H$13,0,10*ROW('Hygiene Data'!H179))="","",OFFSET('Hygiene Data'!$H$13,0,10*ROW('Hygiene Data'!H179)))</f>
        <v/>
      </c>
      <c r="ED185" s="297" t="str">
        <f ca="true">+IF(OFFSET('Hygiene Data'!$I$11,0,10*ROW('Hygiene Data'!I179))="","",OFFSET('Hygiene Data'!$I$11,0,10*ROW('Hygiene Data'!I179)))</f>
        <v/>
      </c>
      <c r="EE185" s="297" t="str">
        <f ca="true">+IF(OFFSET('Hygiene Data'!$I$12,0,10*ROW('Hygiene Data'!I179))="","",OFFSET('Hygiene Data'!$I$12,0,10*ROW('Hygiene Data'!I179)))</f>
        <v/>
      </c>
      <c r="EF185" s="29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7"/>
      <c r="BS186" s="297" t="str">
        <f ca="true">+IF(OFFSET('Water Data'!$D$27,0,10*ROW('Water Data'!D180))="","",OFFSET('Water Data'!$D$27,0,10*ROW('Water Data'!D180)))</f>
        <v/>
      </c>
      <c r="BT186" s="297" t="str">
        <f ca="true">+IF(OFFSET('Water Data'!$D$28,0,10*ROW('Water Data'!D180))="","",OFFSET('Water Data'!$D$28,0,10*ROW('Water Data'!D180)))</f>
        <v/>
      </c>
      <c r="BU186" s="297" t="str">
        <f ca="true">+IF(OFFSET('Water Data'!$D$29,0,10*ROW('Water Data'!D180))="","",OFFSET('Water Data'!$D$29,0,10*ROW('Water Data'!D180)))</f>
        <v/>
      </c>
      <c r="BV186" s="297" t="str">
        <f ca="true">+IF(OFFSET('Water Data'!$E$27,0,10*ROW('Water Data'!E180))="","",OFFSET('Water Data'!$E$27,0,10*ROW('Water Data'!E180)))</f>
        <v/>
      </c>
      <c r="BW186" s="297" t="str">
        <f ca="true">+IF(OFFSET('Water Data'!$E$28,0,10*ROW('Water Data'!E180))="","",OFFSET('Water Data'!$E$28,0,10*ROW('Water Data'!E180)))</f>
        <v/>
      </c>
      <c r="BX186" s="297" t="str">
        <f ca="true">+IF(OFFSET('Water Data'!$E$29,0,10*ROW('Water Data'!E180))="","",OFFSET('Water Data'!$E$29,0,10*ROW('Water Data'!E180)))</f>
        <v/>
      </c>
      <c r="BY186" s="297" t="str">
        <f ca="true">+IF(OFFSET('Water Data'!$F$27,0,10*ROW('Water Data'!F180))="","",OFFSET('Water Data'!$F$27,0,10*ROW('Water Data'!F180)))</f>
        <v/>
      </c>
      <c r="BZ186" s="297" t="str">
        <f ca="true">+IF(OFFSET('Water Data'!$F$28,0,10*ROW('Water Data'!F180))="","",OFFSET('Water Data'!$F$28,0,10*ROW('Water Data'!F180)))</f>
        <v/>
      </c>
      <c r="CA186" s="297" t="str">
        <f ca="true">+IF(OFFSET('Water Data'!$F$29,0,10*ROW('Water Data'!F180))="","",OFFSET('Water Data'!$F$29,0,10*ROW('Water Data'!F180)))</f>
        <v/>
      </c>
      <c r="CB186" s="297" t="str">
        <f ca="true">+IF(OFFSET('Water Data'!$G$27,0,10*ROW('Water Data'!G180))="","",OFFSET('Water Data'!$G$27,0,10*ROW('Water Data'!G180)))</f>
        <v/>
      </c>
      <c r="CC186" s="297" t="str">
        <f ca="true">+IF(OFFSET('Water Data'!$G$28,0,10*ROW('Water Data'!G180))="","",OFFSET('Water Data'!$G$28,0,10*ROW('Water Data'!G180)))</f>
        <v/>
      </c>
      <c r="CD186" s="297" t="str">
        <f ca="true">+IF(OFFSET('Water Data'!$G$29,0,10*ROW('Water Data'!G180))="","",OFFSET('Water Data'!$G$29,0,10*ROW('Water Data'!G180)))</f>
        <v/>
      </c>
      <c r="CE186" s="297" t="str">
        <f ca="true">+IF(OFFSET('Water Data'!$H$27,0,10*ROW('Water Data'!H180))="","",OFFSET('Water Data'!$H$27,0,10*ROW('Water Data'!H180)))</f>
        <v/>
      </c>
      <c r="CF186" s="297" t="str">
        <f ca="true">+IF(OFFSET('Water Data'!$H$28,0,10*ROW('Water Data'!H180))="","",OFFSET('Water Data'!$H$28,0,10*ROW('Water Data'!H180)))</f>
        <v/>
      </c>
      <c r="CG186" s="297" t="str">
        <f ca="true">+IF(OFFSET('Water Data'!$H$29,0,10*ROW('Water Data'!H180))="","",OFFSET('Water Data'!$H$29,0,10*ROW('Water Data'!H180)))</f>
        <v/>
      </c>
      <c r="CH186" s="297" t="str">
        <f ca="true">+IF(OFFSET('Water Data'!$I$27,0,10*ROW('Water Data'!I180))="","",OFFSET('Water Data'!$I$27,0,10*ROW('Water Data'!I180)))</f>
        <v/>
      </c>
      <c r="CI186" s="297" t="str">
        <f ca="true">+IF(OFFSET('Water Data'!$I$28,0,10*ROW('Water Data'!I180))="","",OFFSET('Water Data'!$I$28,0,10*ROW('Water Data'!I180)))</f>
        <v/>
      </c>
      <c r="CJ186" s="297" t="str">
        <f ca="true">+IF(OFFSET('Water Data'!$I$29,0,10*ROW('Water Data'!I180))="","",OFFSET('Water Data'!$I$29,0,10*ROW('Water Data'!I180)))</f>
        <v/>
      </c>
      <c r="CK186" s="297" t="str">
        <f ca="true">+IF(OFFSET('Sanitation Data'!$D$28,0,10*ROW('Sanitation Data'!D180))="","",OFFSET('Sanitation Data'!$D$28,0,10*ROW('Sanitation Data'!D180)))</f>
        <v/>
      </c>
      <c r="CL186" s="297" t="str">
        <f ca="true">+IF(OFFSET('Sanitation Data'!$D$29,0,10*ROW('Sanitation Data'!D180))="","",OFFSET('Sanitation Data'!$D$29,0,10*ROW('Sanitation Data'!D180)))</f>
        <v/>
      </c>
      <c r="CM186" s="297" t="str">
        <f ca="true">+IF(OFFSET('Sanitation Data'!$D$30,0,10*ROW('Sanitation Data'!D180))="","",OFFSET('Sanitation Data'!$D$30,0,10*ROW('Sanitation Data'!D180)))</f>
        <v/>
      </c>
      <c r="CN186" s="297" t="str">
        <f ca="true">+IF(OFFSET('Sanitation Data'!$D$31,0,10*ROW('Sanitation Data'!D180))="","",OFFSET('Sanitation Data'!$D$31,0,10*ROW('Sanitation Data'!D180)))</f>
        <v/>
      </c>
      <c r="CO186" s="297" t="str">
        <f ca="true">+IF(OFFSET('Sanitation Data'!$D$32,0,10*ROW('Sanitation Data'!D180))="","",OFFSET('Sanitation Data'!$D$32,0,10*ROW('Sanitation Data'!D180)))</f>
        <v/>
      </c>
      <c r="CP186" s="297" t="str">
        <f ca="true">+IF(OFFSET('Sanitation Data'!$E$28,0,10*ROW('Sanitation Data'!E180))="","",OFFSET('Sanitation Data'!$E$28,0,10*ROW('Sanitation Data'!E180)))</f>
        <v/>
      </c>
      <c r="CQ186" s="297" t="str">
        <f ca="true">+IF(OFFSET('Sanitation Data'!$E$29,0,10*ROW('Sanitation Data'!E180))="","",OFFSET('Sanitation Data'!$E$29,0,10*ROW('Sanitation Data'!E180)))</f>
        <v/>
      </c>
      <c r="CR186" s="297" t="str">
        <f ca="true">+IF(OFFSET('Sanitation Data'!$E$30,0,10*ROW('Sanitation Data'!E180))="","",OFFSET('Sanitation Data'!$E$30,0,10*ROW('Sanitation Data'!E180)))</f>
        <v/>
      </c>
      <c r="CS186" s="297" t="str">
        <f ca="true">+IF(OFFSET('Sanitation Data'!$E$31,0,10*ROW('Sanitation Data'!E180))="","",OFFSET('Sanitation Data'!$E$31,0,10*ROW('Sanitation Data'!E180)))</f>
        <v/>
      </c>
      <c r="CT186" s="297" t="str">
        <f ca="true">+IF(OFFSET('Sanitation Data'!$E$32,0,10*ROW('Sanitation Data'!E180))="","",OFFSET('Sanitation Data'!$E$32,0,10*ROW('Sanitation Data'!E180)))</f>
        <v/>
      </c>
      <c r="CU186" s="297" t="str">
        <f ca="true">+IF(OFFSET('Sanitation Data'!$F$28,0,10*ROW('Sanitation Data'!F180))="","",OFFSET('Sanitation Data'!$F$28,0,10*ROW('Sanitation Data'!F180)))</f>
        <v/>
      </c>
      <c r="CV186" s="297" t="str">
        <f ca="true">+IF(OFFSET('Sanitation Data'!$F$29,0,10*ROW('Sanitation Data'!F180))="","",OFFSET('Sanitation Data'!$F$29,0,10*ROW('Sanitation Data'!F180)))</f>
        <v/>
      </c>
      <c r="CW186" s="297" t="str">
        <f ca="true">+IF(OFFSET('Sanitation Data'!$F$30,0,10*ROW('Sanitation Data'!F180))="","",OFFSET('Sanitation Data'!$F$30,0,10*ROW('Sanitation Data'!F180)))</f>
        <v/>
      </c>
      <c r="CX186" s="297" t="str">
        <f ca="true">+IF(OFFSET('Sanitation Data'!$F$31,0,10*ROW('Sanitation Data'!F180))="","",OFFSET('Sanitation Data'!$F$31,0,10*ROW('Sanitation Data'!F180)))</f>
        <v/>
      </c>
      <c r="CY186" s="297" t="str">
        <f ca="true">+IF(OFFSET('Sanitation Data'!$F$32,0,10*ROW('Sanitation Data'!F180))="","",OFFSET('Sanitation Data'!$F$32,0,10*ROW('Sanitation Data'!F180)))</f>
        <v/>
      </c>
      <c r="CZ186" s="297" t="str">
        <f ca="true">+IF(OFFSET('Sanitation Data'!$G$28,0,10*ROW('Sanitation Data'!G180))="","",OFFSET('Sanitation Data'!$G$28,0,10*ROW('Sanitation Data'!G180)))</f>
        <v/>
      </c>
      <c r="DA186" s="297" t="str">
        <f ca="true">+IF(OFFSET('Sanitation Data'!$G$29,0,10*ROW('Sanitation Data'!G180))="","",OFFSET('Sanitation Data'!$G$29,0,10*ROW('Sanitation Data'!G180)))</f>
        <v/>
      </c>
      <c r="DB186" s="297" t="str">
        <f ca="true">+IF(OFFSET('Sanitation Data'!$G$30,0,10*ROW('Sanitation Data'!G180))="","",OFFSET('Sanitation Data'!$G$30,0,10*ROW('Sanitation Data'!G180)))</f>
        <v/>
      </c>
      <c r="DC186" s="297" t="str">
        <f ca="true">+IF(OFFSET('Sanitation Data'!$G$31,0,10*ROW('Sanitation Data'!G180))="","",OFFSET('Sanitation Data'!$G$31,0,10*ROW('Sanitation Data'!G180)))</f>
        <v/>
      </c>
      <c r="DD186" s="297" t="str">
        <f ca="true">+IF(OFFSET('Sanitation Data'!$G$32,0,10*ROW('Sanitation Data'!G180))="","",OFFSET('Sanitation Data'!$G$32,0,10*ROW('Sanitation Data'!G180)))</f>
        <v/>
      </c>
      <c r="DE186" s="297" t="str">
        <f ca="true">+IF(OFFSET('Sanitation Data'!$H$28,0,10*ROW('Sanitation Data'!H180))="","",OFFSET('Sanitation Data'!$H$28,0,10*ROW('Sanitation Data'!H180)))</f>
        <v/>
      </c>
      <c r="DF186" s="297" t="str">
        <f ca="true">+IF(OFFSET('Sanitation Data'!$H$29,0,10*ROW('Sanitation Data'!H180))="","",OFFSET('Sanitation Data'!$H$29,0,10*ROW('Sanitation Data'!H180)))</f>
        <v/>
      </c>
      <c r="DG186" s="297" t="str">
        <f ca="true">+IF(OFFSET('Sanitation Data'!$H$30,0,10*ROW('Sanitation Data'!H180))="","",OFFSET('Sanitation Data'!$H$30,0,10*ROW('Sanitation Data'!H180)))</f>
        <v/>
      </c>
      <c r="DH186" s="297" t="str">
        <f ca="true">+IF(OFFSET('Sanitation Data'!$H$31,0,10*ROW('Sanitation Data'!H180))="","",OFFSET('Sanitation Data'!$H$31,0,10*ROW('Sanitation Data'!H180)))</f>
        <v/>
      </c>
      <c r="DI186" s="297" t="str">
        <f ca="true">+IF(OFFSET('Sanitation Data'!$H$32,0,10*ROW('Sanitation Data'!H180))="","",OFFSET('Sanitation Data'!$H$32,0,10*ROW('Sanitation Data'!H180)))</f>
        <v/>
      </c>
      <c r="DJ186" s="297" t="str">
        <f ca="true">+IF(OFFSET('Sanitation Data'!$I$28,0,10*ROW('Sanitation Data'!I180))="","",OFFSET('Sanitation Data'!$I$28,0,10*ROW('Sanitation Data'!I180)))</f>
        <v/>
      </c>
      <c r="DK186" s="297" t="str">
        <f ca="true">+IF(OFFSET('Sanitation Data'!$I$29,0,10*ROW('Sanitation Data'!I180))="","",OFFSET('Sanitation Data'!$I$29,0,10*ROW('Sanitation Data'!I180)))</f>
        <v/>
      </c>
      <c r="DL186" s="297" t="str">
        <f ca="true">+IF(OFFSET('Sanitation Data'!$I$30,0,10*ROW('Sanitation Data'!I180))="","",OFFSET('Sanitation Data'!$I$30,0,10*ROW('Sanitation Data'!I180)))</f>
        <v/>
      </c>
      <c r="DM186" s="297" t="str">
        <f ca="true">+IF(OFFSET('Sanitation Data'!$I$31,0,10*ROW('Sanitation Data'!I180))="","",OFFSET('Sanitation Data'!$I$31,0,10*ROW('Sanitation Data'!I180)))</f>
        <v/>
      </c>
      <c r="DN186" s="297" t="str">
        <f ca="true">+IF(OFFSET('Sanitation Data'!$I$32,0,10*ROW('Sanitation Data'!I180))="","",OFFSET('Sanitation Data'!$I$32,0,10*ROW('Sanitation Data'!I180)))</f>
        <v/>
      </c>
      <c r="DO186" s="297" t="str">
        <f ca="true">+IF(OFFSET('Hygiene Data'!$D$11,0,10*ROW('Hygiene Data'!D180))="","",OFFSET('Hygiene Data'!$D$11,0,10*ROW('Hygiene Data'!D180)))</f>
        <v/>
      </c>
      <c r="DP186" s="297" t="str">
        <f ca="true">+IF(OFFSET('Hygiene Data'!$D$12,0,10*ROW('Hygiene Data'!D180))="","",OFFSET('Hygiene Data'!$D$12,0,10*ROW('Hygiene Data'!D180)))</f>
        <v/>
      </c>
      <c r="DQ186" s="297" t="str">
        <f ca="true">+IF(OFFSET('Hygiene Data'!$D$13,0,10*ROW('Hygiene Data'!D180))="","",OFFSET('Hygiene Data'!$D$13,0,10*ROW('Hygiene Data'!D180)))</f>
        <v/>
      </c>
      <c r="DR186" s="297" t="str">
        <f ca="true">+IF(OFFSET('Hygiene Data'!$E$11,0,10*ROW('Hygiene Data'!E180))="","",OFFSET('Hygiene Data'!$E$11,0,10*ROW('Hygiene Data'!E180)))</f>
        <v/>
      </c>
      <c r="DS186" s="297" t="str">
        <f ca="true">+IF(OFFSET('Hygiene Data'!$E$12,0,10*ROW('Hygiene Data'!E180))="","",OFFSET('Hygiene Data'!$E$12,0,10*ROW('Hygiene Data'!E180)))</f>
        <v/>
      </c>
      <c r="DT186" s="297" t="str">
        <f ca="true">+IF(OFFSET('Hygiene Data'!$E$13,0,10*ROW('Hygiene Data'!E180))="","",OFFSET('Hygiene Data'!$E$13,0,10*ROW('Hygiene Data'!E180)))</f>
        <v/>
      </c>
      <c r="DU186" s="297" t="str">
        <f ca="true">+IF(OFFSET('Hygiene Data'!$F$11,0,10*ROW('Hygiene Data'!F180))="","",OFFSET('Hygiene Data'!$F$11,0,10*ROW('Hygiene Data'!F180)))</f>
        <v/>
      </c>
      <c r="DV186" s="297" t="str">
        <f ca="true">+IF(OFFSET('Hygiene Data'!$F$12,0,10*ROW('Hygiene Data'!F180))="","",OFFSET('Hygiene Data'!$F$12,0,10*ROW('Hygiene Data'!F180)))</f>
        <v/>
      </c>
      <c r="DW186" s="297" t="str">
        <f ca="true">+IF(OFFSET('Hygiene Data'!$F$13,0,10*ROW('Hygiene Data'!F180))="","",OFFSET('Hygiene Data'!$F$13,0,10*ROW('Hygiene Data'!F180)))</f>
        <v/>
      </c>
      <c r="DX186" s="297" t="str">
        <f ca="true">+IF(OFFSET('Hygiene Data'!$G$11,0,10*ROW('Hygiene Data'!G180))="","",OFFSET('Hygiene Data'!$G$11,0,10*ROW('Hygiene Data'!G180)))</f>
        <v/>
      </c>
      <c r="DY186" s="297" t="str">
        <f ca="true">+IF(OFFSET('Hygiene Data'!$G$12,0,10*ROW('Hygiene Data'!G180))="","",OFFSET('Hygiene Data'!$G$12,0,10*ROW('Hygiene Data'!G180)))</f>
        <v/>
      </c>
      <c r="DZ186" s="297" t="str">
        <f ca="true">+IF(OFFSET('Hygiene Data'!$G$13,0,10*ROW('Hygiene Data'!G180))="","",OFFSET('Hygiene Data'!$G$13,0,10*ROW('Hygiene Data'!G180)))</f>
        <v/>
      </c>
      <c r="EA186" s="297" t="str">
        <f ca="true">+IF(OFFSET('Hygiene Data'!$H$11,0,10*ROW('Hygiene Data'!H180))="","",OFFSET('Hygiene Data'!$H$11,0,10*ROW('Hygiene Data'!H180)))</f>
        <v/>
      </c>
      <c r="EB186" s="297" t="str">
        <f ca="true">+IF(OFFSET('Hygiene Data'!$H$12,0,10*ROW('Hygiene Data'!H180))="","",OFFSET('Hygiene Data'!$H$12,0,10*ROW('Hygiene Data'!H180)))</f>
        <v/>
      </c>
      <c r="EC186" s="297" t="str">
        <f ca="true">+IF(OFFSET('Hygiene Data'!$H$13,0,10*ROW('Hygiene Data'!H180))="","",OFFSET('Hygiene Data'!$H$13,0,10*ROW('Hygiene Data'!H180)))</f>
        <v/>
      </c>
      <c r="ED186" s="297" t="str">
        <f ca="true">+IF(OFFSET('Hygiene Data'!$I$11,0,10*ROW('Hygiene Data'!I180))="","",OFFSET('Hygiene Data'!$I$11,0,10*ROW('Hygiene Data'!I180)))</f>
        <v/>
      </c>
      <c r="EE186" s="297" t="str">
        <f ca="true">+IF(OFFSET('Hygiene Data'!$I$12,0,10*ROW('Hygiene Data'!I180))="","",OFFSET('Hygiene Data'!$I$12,0,10*ROW('Hygiene Data'!I180)))</f>
        <v/>
      </c>
      <c r="EF186" s="29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7"/>
      <c r="BS187" s="297" t="str">
        <f ca="true">+IF(OFFSET('Water Data'!$D$27,0,10*ROW('Water Data'!D181))="","",OFFSET('Water Data'!$D$27,0,10*ROW('Water Data'!D181)))</f>
        <v/>
      </c>
      <c r="BT187" s="297" t="str">
        <f ca="true">+IF(OFFSET('Water Data'!$D$28,0,10*ROW('Water Data'!D181))="","",OFFSET('Water Data'!$D$28,0,10*ROW('Water Data'!D181)))</f>
        <v/>
      </c>
      <c r="BU187" s="297" t="str">
        <f ca="true">+IF(OFFSET('Water Data'!$D$29,0,10*ROW('Water Data'!D181))="","",OFFSET('Water Data'!$D$29,0,10*ROW('Water Data'!D181)))</f>
        <v/>
      </c>
      <c r="BV187" s="297" t="str">
        <f ca="true">+IF(OFFSET('Water Data'!$E$27,0,10*ROW('Water Data'!E181))="","",OFFSET('Water Data'!$E$27,0,10*ROW('Water Data'!E181)))</f>
        <v/>
      </c>
      <c r="BW187" s="297" t="str">
        <f ca="true">+IF(OFFSET('Water Data'!$E$28,0,10*ROW('Water Data'!E181))="","",OFFSET('Water Data'!$E$28,0,10*ROW('Water Data'!E181)))</f>
        <v/>
      </c>
      <c r="BX187" s="297" t="str">
        <f ca="true">+IF(OFFSET('Water Data'!$E$29,0,10*ROW('Water Data'!E181))="","",OFFSET('Water Data'!$E$29,0,10*ROW('Water Data'!E181)))</f>
        <v/>
      </c>
      <c r="BY187" s="297" t="str">
        <f ca="true">+IF(OFFSET('Water Data'!$F$27,0,10*ROW('Water Data'!F181))="","",OFFSET('Water Data'!$F$27,0,10*ROW('Water Data'!F181)))</f>
        <v/>
      </c>
      <c r="BZ187" s="297" t="str">
        <f ca="true">+IF(OFFSET('Water Data'!$F$28,0,10*ROW('Water Data'!F181))="","",OFFSET('Water Data'!$F$28,0,10*ROW('Water Data'!F181)))</f>
        <v/>
      </c>
      <c r="CA187" s="297" t="str">
        <f ca="true">+IF(OFFSET('Water Data'!$F$29,0,10*ROW('Water Data'!F181))="","",OFFSET('Water Data'!$F$29,0,10*ROW('Water Data'!F181)))</f>
        <v/>
      </c>
      <c r="CB187" s="297" t="str">
        <f ca="true">+IF(OFFSET('Water Data'!$G$27,0,10*ROW('Water Data'!G181))="","",OFFSET('Water Data'!$G$27,0,10*ROW('Water Data'!G181)))</f>
        <v/>
      </c>
      <c r="CC187" s="297" t="str">
        <f ca="true">+IF(OFFSET('Water Data'!$G$28,0,10*ROW('Water Data'!G181))="","",OFFSET('Water Data'!$G$28,0,10*ROW('Water Data'!G181)))</f>
        <v/>
      </c>
      <c r="CD187" s="297" t="str">
        <f ca="true">+IF(OFFSET('Water Data'!$G$29,0,10*ROW('Water Data'!G181))="","",OFFSET('Water Data'!$G$29,0,10*ROW('Water Data'!G181)))</f>
        <v/>
      </c>
      <c r="CE187" s="297" t="str">
        <f ca="true">+IF(OFFSET('Water Data'!$H$27,0,10*ROW('Water Data'!H181))="","",OFFSET('Water Data'!$H$27,0,10*ROW('Water Data'!H181)))</f>
        <v/>
      </c>
      <c r="CF187" s="297" t="str">
        <f ca="true">+IF(OFFSET('Water Data'!$H$28,0,10*ROW('Water Data'!H181))="","",OFFSET('Water Data'!$H$28,0,10*ROW('Water Data'!H181)))</f>
        <v/>
      </c>
      <c r="CG187" s="297" t="str">
        <f ca="true">+IF(OFFSET('Water Data'!$H$29,0,10*ROW('Water Data'!H181))="","",OFFSET('Water Data'!$H$29,0,10*ROW('Water Data'!H181)))</f>
        <v/>
      </c>
      <c r="CH187" s="297" t="str">
        <f ca="true">+IF(OFFSET('Water Data'!$I$27,0,10*ROW('Water Data'!I181))="","",OFFSET('Water Data'!$I$27,0,10*ROW('Water Data'!I181)))</f>
        <v/>
      </c>
      <c r="CI187" s="297" t="str">
        <f ca="true">+IF(OFFSET('Water Data'!$I$28,0,10*ROW('Water Data'!I181))="","",OFFSET('Water Data'!$I$28,0,10*ROW('Water Data'!I181)))</f>
        <v/>
      </c>
      <c r="CJ187" s="297" t="str">
        <f ca="true">+IF(OFFSET('Water Data'!$I$29,0,10*ROW('Water Data'!I181))="","",OFFSET('Water Data'!$I$29,0,10*ROW('Water Data'!I181)))</f>
        <v/>
      </c>
      <c r="CK187" s="297" t="str">
        <f ca="true">+IF(OFFSET('Sanitation Data'!$D$28,0,10*ROW('Sanitation Data'!D181))="","",OFFSET('Sanitation Data'!$D$28,0,10*ROW('Sanitation Data'!D181)))</f>
        <v/>
      </c>
      <c r="CL187" s="297" t="str">
        <f ca="true">+IF(OFFSET('Sanitation Data'!$D$29,0,10*ROW('Sanitation Data'!D181))="","",OFFSET('Sanitation Data'!$D$29,0,10*ROW('Sanitation Data'!D181)))</f>
        <v/>
      </c>
      <c r="CM187" s="297" t="str">
        <f ca="true">+IF(OFFSET('Sanitation Data'!$D$30,0,10*ROW('Sanitation Data'!D181))="","",OFFSET('Sanitation Data'!$D$30,0,10*ROW('Sanitation Data'!D181)))</f>
        <v/>
      </c>
      <c r="CN187" s="297" t="str">
        <f ca="true">+IF(OFFSET('Sanitation Data'!$D$31,0,10*ROW('Sanitation Data'!D181))="","",OFFSET('Sanitation Data'!$D$31,0,10*ROW('Sanitation Data'!D181)))</f>
        <v/>
      </c>
      <c r="CO187" s="297" t="str">
        <f ca="true">+IF(OFFSET('Sanitation Data'!$D$32,0,10*ROW('Sanitation Data'!D181))="","",OFFSET('Sanitation Data'!$D$32,0,10*ROW('Sanitation Data'!D181)))</f>
        <v/>
      </c>
      <c r="CP187" s="297" t="str">
        <f ca="true">+IF(OFFSET('Sanitation Data'!$E$28,0,10*ROW('Sanitation Data'!E181))="","",OFFSET('Sanitation Data'!$E$28,0,10*ROW('Sanitation Data'!E181)))</f>
        <v/>
      </c>
      <c r="CQ187" s="297" t="str">
        <f ca="true">+IF(OFFSET('Sanitation Data'!$E$29,0,10*ROW('Sanitation Data'!E181))="","",OFFSET('Sanitation Data'!$E$29,0,10*ROW('Sanitation Data'!E181)))</f>
        <v/>
      </c>
      <c r="CR187" s="297" t="str">
        <f ca="true">+IF(OFFSET('Sanitation Data'!$E$30,0,10*ROW('Sanitation Data'!E181))="","",OFFSET('Sanitation Data'!$E$30,0,10*ROW('Sanitation Data'!E181)))</f>
        <v/>
      </c>
      <c r="CS187" s="297" t="str">
        <f ca="true">+IF(OFFSET('Sanitation Data'!$E$31,0,10*ROW('Sanitation Data'!E181))="","",OFFSET('Sanitation Data'!$E$31,0,10*ROW('Sanitation Data'!E181)))</f>
        <v/>
      </c>
      <c r="CT187" s="297" t="str">
        <f ca="true">+IF(OFFSET('Sanitation Data'!$E$32,0,10*ROW('Sanitation Data'!E181))="","",OFFSET('Sanitation Data'!$E$32,0,10*ROW('Sanitation Data'!E181)))</f>
        <v/>
      </c>
      <c r="CU187" s="297" t="str">
        <f ca="true">+IF(OFFSET('Sanitation Data'!$F$28,0,10*ROW('Sanitation Data'!F181))="","",OFFSET('Sanitation Data'!$F$28,0,10*ROW('Sanitation Data'!F181)))</f>
        <v/>
      </c>
      <c r="CV187" s="297" t="str">
        <f ca="true">+IF(OFFSET('Sanitation Data'!$F$29,0,10*ROW('Sanitation Data'!F181))="","",OFFSET('Sanitation Data'!$F$29,0,10*ROW('Sanitation Data'!F181)))</f>
        <v/>
      </c>
      <c r="CW187" s="297" t="str">
        <f ca="true">+IF(OFFSET('Sanitation Data'!$F$30,0,10*ROW('Sanitation Data'!F181))="","",OFFSET('Sanitation Data'!$F$30,0,10*ROW('Sanitation Data'!F181)))</f>
        <v/>
      </c>
      <c r="CX187" s="297" t="str">
        <f ca="true">+IF(OFFSET('Sanitation Data'!$F$31,0,10*ROW('Sanitation Data'!F181))="","",OFFSET('Sanitation Data'!$F$31,0,10*ROW('Sanitation Data'!F181)))</f>
        <v/>
      </c>
      <c r="CY187" s="297" t="str">
        <f ca="true">+IF(OFFSET('Sanitation Data'!$F$32,0,10*ROW('Sanitation Data'!F181))="","",OFFSET('Sanitation Data'!$F$32,0,10*ROW('Sanitation Data'!F181)))</f>
        <v/>
      </c>
      <c r="CZ187" s="297" t="str">
        <f ca="true">+IF(OFFSET('Sanitation Data'!$G$28,0,10*ROW('Sanitation Data'!G181))="","",OFFSET('Sanitation Data'!$G$28,0,10*ROW('Sanitation Data'!G181)))</f>
        <v/>
      </c>
      <c r="DA187" s="297" t="str">
        <f ca="true">+IF(OFFSET('Sanitation Data'!$G$29,0,10*ROW('Sanitation Data'!G181))="","",OFFSET('Sanitation Data'!$G$29,0,10*ROW('Sanitation Data'!G181)))</f>
        <v/>
      </c>
      <c r="DB187" s="297" t="str">
        <f ca="true">+IF(OFFSET('Sanitation Data'!$G$30,0,10*ROW('Sanitation Data'!G181))="","",OFFSET('Sanitation Data'!$G$30,0,10*ROW('Sanitation Data'!G181)))</f>
        <v/>
      </c>
      <c r="DC187" s="297" t="str">
        <f ca="true">+IF(OFFSET('Sanitation Data'!$G$31,0,10*ROW('Sanitation Data'!G181))="","",OFFSET('Sanitation Data'!$G$31,0,10*ROW('Sanitation Data'!G181)))</f>
        <v/>
      </c>
      <c r="DD187" s="297" t="str">
        <f ca="true">+IF(OFFSET('Sanitation Data'!$G$32,0,10*ROW('Sanitation Data'!G181))="","",OFFSET('Sanitation Data'!$G$32,0,10*ROW('Sanitation Data'!G181)))</f>
        <v/>
      </c>
      <c r="DE187" s="297" t="str">
        <f ca="true">+IF(OFFSET('Sanitation Data'!$H$28,0,10*ROW('Sanitation Data'!H181))="","",OFFSET('Sanitation Data'!$H$28,0,10*ROW('Sanitation Data'!H181)))</f>
        <v/>
      </c>
      <c r="DF187" s="297" t="str">
        <f ca="true">+IF(OFFSET('Sanitation Data'!$H$29,0,10*ROW('Sanitation Data'!H181))="","",OFFSET('Sanitation Data'!$H$29,0,10*ROW('Sanitation Data'!H181)))</f>
        <v/>
      </c>
      <c r="DG187" s="297" t="str">
        <f ca="true">+IF(OFFSET('Sanitation Data'!$H$30,0,10*ROW('Sanitation Data'!H181))="","",OFFSET('Sanitation Data'!$H$30,0,10*ROW('Sanitation Data'!H181)))</f>
        <v/>
      </c>
      <c r="DH187" s="297" t="str">
        <f ca="true">+IF(OFFSET('Sanitation Data'!$H$31,0,10*ROW('Sanitation Data'!H181))="","",OFFSET('Sanitation Data'!$H$31,0,10*ROW('Sanitation Data'!H181)))</f>
        <v/>
      </c>
      <c r="DI187" s="297" t="str">
        <f ca="true">+IF(OFFSET('Sanitation Data'!$H$32,0,10*ROW('Sanitation Data'!H181))="","",OFFSET('Sanitation Data'!$H$32,0,10*ROW('Sanitation Data'!H181)))</f>
        <v/>
      </c>
      <c r="DJ187" s="297" t="str">
        <f ca="true">+IF(OFFSET('Sanitation Data'!$I$28,0,10*ROW('Sanitation Data'!I181))="","",OFFSET('Sanitation Data'!$I$28,0,10*ROW('Sanitation Data'!I181)))</f>
        <v/>
      </c>
      <c r="DK187" s="297" t="str">
        <f ca="true">+IF(OFFSET('Sanitation Data'!$I$29,0,10*ROW('Sanitation Data'!I181))="","",OFFSET('Sanitation Data'!$I$29,0,10*ROW('Sanitation Data'!I181)))</f>
        <v/>
      </c>
      <c r="DL187" s="297" t="str">
        <f ca="true">+IF(OFFSET('Sanitation Data'!$I$30,0,10*ROW('Sanitation Data'!I181))="","",OFFSET('Sanitation Data'!$I$30,0,10*ROW('Sanitation Data'!I181)))</f>
        <v/>
      </c>
      <c r="DM187" s="297" t="str">
        <f ca="true">+IF(OFFSET('Sanitation Data'!$I$31,0,10*ROW('Sanitation Data'!I181))="","",OFFSET('Sanitation Data'!$I$31,0,10*ROW('Sanitation Data'!I181)))</f>
        <v/>
      </c>
      <c r="DN187" s="297" t="str">
        <f ca="true">+IF(OFFSET('Sanitation Data'!$I$32,0,10*ROW('Sanitation Data'!I181))="","",OFFSET('Sanitation Data'!$I$32,0,10*ROW('Sanitation Data'!I181)))</f>
        <v/>
      </c>
      <c r="DO187" s="297" t="str">
        <f ca="true">+IF(OFFSET('Hygiene Data'!$D$11,0,10*ROW('Hygiene Data'!D181))="","",OFFSET('Hygiene Data'!$D$11,0,10*ROW('Hygiene Data'!D181)))</f>
        <v/>
      </c>
      <c r="DP187" s="297" t="str">
        <f ca="true">+IF(OFFSET('Hygiene Data'!$D$12,0,10*ROW('Hygiene Data'!D181))="","",OFFSET('Hygiene Data'!$D$12,0,10*ROW('Hygiene Data'!D181)))</f>
        <v/>
      </c>
      <c r="DQ187" s="297" t="str">
        <f ca="true">+IF(OFFSET('Hygiene Data'!$D$13,0,10*ROW('Hygiene Data'!D181))="","",OFFSET('Hygiene Data'!$D$13,0,10*ROW('Hygiene Data'!D181)))</f>
        <v/>
      </c>
      <c r="DR187" s="297" t="str">
        <f ca="true">+IF(OFFSET('Hygiene Data'!$E$11,0,10*ROW('Hygiene Data'!E181))="","",OFFSET('Hygiene Data'!$E$11,0,10*ROW('Hygiene Data'!E181)))</f>
        <v/>
      </c>
      <c r="DS187" s="297" t="str">
        <f ca="true">+IF(OFFSET('Hygiene Data'!$E$12,0,10*ROW('Hygiene Data'!E181))="","",OFFSET('Hygiene Data'!$E$12,0,10*ROW('Hygiene Data'!E181)))</f>
        <v/>
      </c>
      <c r="DT187" s="297" t="str">
        <f ca="true">+IF(OFFSET('Hygiene Data'!$E$13,0,10*ROW('Hygiene Data'!E181))="","",OFFSET('Hygiene Data'!$E$13,0,10*ROW('Hygiene Data'!E181)))</f>
        <v/>
      </c>
      <c r="DU187" s="297" t="str">
        <f ca="true">+IF(OFFSET('Hygiene Data'!$F$11,0,10*ROW('Hygiene Data'!F181))="","",OFFSET('Hygiene Data'!$F$11,0,10*ROW('Hygiene Data'!F181)))</f>
        <v/>
      </c>
      <c r="DV187" s="297" t="str">
        <f ca="true">+IF(OFFSET('Hygiene Data'!$F$12,0,10*ROW('Hygiene Data'!F181))="","",OFFSET('Hygiene Data'!$F$12,0,10*ROW('Hygiene Data'!F181)))</f>
        <v/>
      </c>
      <c r="DW187" s="297" t="str">
        <f ca="true">+IF(OFFSET('Hygiene Data'!$F$13,0,10*ROW('Hygiene Data'!F181))="","",OFFSET('Hygiene Data'!$F$13,0,10*ROW('Hygiene Data'!F181)))</f>
        <v/>
      </c>
      <c r="DX187" s="297" t="str">
        <f ca="true">+IF(OFFSET('Hygiene Data'!$G$11,0,10*ROW('Hygiene Data'!G181))="","",OFFSET('Hygiene Data'!$G$11,0,10*ROW('Hygiene Data'!G181)))</f>
        <v/>
      </c>
      <c r="DY187" s="297" t="str">
        <f ca="true">+IF(OFFSET('Hygiene Data'!$G$12,0,10*ROW('Hygiene Data'!G181))="","",OFFSET('Hygiene Data'!$G$12,0,10*ROW('Hygiene Data'!G181)))</f>
        <v/>
      </c>
      <c r="DZ187" s="297" t="str">
        <f ca="true">+IF(OFFSET('Hygiene Data'!$G$13,0,10*ROW('Hygiene Data'!G181))="","",OFFSET('Hygiene Data'!$G$13,0,10*ROW('Hygiene Data'!G181)))</f>
        <v/>
      </c>
      <c r="EA187" s="297" t="str">
        <f ca="true">+IF(OFFSET('Hygiene Data'!$H$11,0,10*ROW('Hygiene Data'!H181))="","",OFFSET('Hygiene Data'!$H$11,0,10*ROW('Hygiene Data'!H181)))</f>
        <v/>
      </c>
      <c r="EB187" s="297" t="str">
        <f ca="true">+IF(OFFSET('Hygiene Data'!$H$12,0,10*ROW('Hygiene Data'!H181))="","",OFFSET('Hygiene Data'!$H$12,0,10*ROW('Hygiene Data'!H181)))</f>
        <v/>
      </c>
      <c r="EC187" s="297" t="str">
        <f ca="true">+IF(OFFSET('Hygiene Data'!$H$13,0,10*ROW('Hygiene Data'!H181))="","",OFFSET('Hygiene Data'!$H$13,0,10*ROW('Hygiene Data'!H181)))</f>
        <v/>
      </c>
      <c r="ED187" s="297" t="str">
        <f ca="true">+IF(OFFSET('Hygiene Data'!$I$11,0,10*ROW('Hygiene Data'!I181))="","",OFFSET('Hygiene Data'!$I$11,0,10*ROW('Hygiene Data'!I181)))</f>
        <v/>
      </c>
      <c r="EE187" s="297" t="str">
        <f ca="true">+IF(OFFSET('Hygiene Data'!$I$12,0,10*ROW('Hygiene Data'!I181))="","",OFFSET('Hygiene Data'!$I$12,0,10*ROW('Hygiene Data'!I181)))</f>
        <v/>
      </c>
      <c r="EF187" s="29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7"/>
      <c r="BS188" s="297" t="str">
        <f ca="true">+IF(OFFSET('Water Data'!$D$27,0,10*ROW('Water Data'!D182))="","",OFFSET('Water Data'!$D$27,0,10*ROW('Water Data'!D182)))</f>
        <v/>
      </c>
      <c r="BT188" s="297" t="str">
        <f ca="true">+IF(OFFSET('Water Data'!$D$28,0,10*ROW('Water Data'!D182))="","",OFFSET('Water Data'!$D$28,0,10*ROW('Water Data'!D182)))</f>
        <v/>
      </c>
      <c r="BU188" s="297" t="str">
        <f ca="true">+IF(OFFSET('Water Data'!$D$29,0,10*ROW('Water Data'!D182))="","",OFFSET('Water Data'!$D$29,0,10*ROW('Water Data'!D182)))</f>
        <v/>
      </c>
      <c r="BV188" s="297" t="str">
        <f ca="true">+IF(OFFSET('Water Data'!$E$27,0,10*ROW('Water Data'!E182))="","",OFFSET('Water Data'!$E$27,0,10*ROW('Water Data'!E182)))</f>
        <v/>
      </c>
      <c r="BW188" s="297" t="str">
        <f ca="true">+IF(OFFSET('Water Data'!$E$28,0,10*ROW('Water Data'!E182))="","",OFFSET('Water Data'!$E$28,0,10*ROW('Water Data'!E182)))</f>
        <v/>
      </c>
      <c r="BX188" s="297" t="str">
        <f ca="true">+IF(OFFSET('Water Data'!$E$29,0,10*ROW('Water Data'!E182))="","",OFFSET('Water Data'!$E$29,0,10*ROW('Water Data'!E182)))</f>
        <v/>
      </c>
      <c r="BY188" s="297" t="str">
        <f ca="true">+IF(OFFSET('Water Data'!$F$27,0,10*ROW('Water Data'!F182))="","",OFFSET('Water Data'!$F$27,0,10*ROW('Water Data'!F182)))</f>
        <v/>
      </c>
      <c r="BZ188" s="297" t="str">
        <f ca="true">+IF(OFFSET('Water Data'!$F$28,0,10*ROW('Water Data'!F182))="","",OFFSET('Water Data'!$F$28,0,10*ROW('Water Data'!F182)))</f>
        <v/>
      </c>
      <c r="CA188" s="297" t="str">
        <f ca="true">+IF(OFFSET('Water Data'!$F$29,0,10*ROW('Water Data'!F182))="","",OFFSET('Water Data'!$F$29,0,10*ROW('Water Data'!F182)))</f>
        <v/>
      </c>
      <c r="CB188" s="297" t="str">
        <f ca="true">+IF(OFFSET('Water Data'!$G$27,0,10*ROW('Water Data'!G182))="","",OFFSET('Water Data'!$G$27,0,10*ROW('Water Data'!G182)))</f>
        <v/>
      </c>
      <c r="CC188" s="297" t="str">
        <f ca="true">+IF(OFFSET('Water Data'!$G$28,0,10*ROW('Water Data'!G182))="","",OFFSET('Water Data'!$G$28,0,10*ROW('Water Data'!G182)))</f>
        <v/>
      </c>
      <c r="CD188" s="297" t="str">
        <f ca="true">+IF(OFFSET('Water Data'!$G$29,0,10*ROW('Water Data'!G182))="","",OFFSET('Water Data'!$G$29,0,10*ROW('Water Data'!G182)))</f>
        <v/>
      </c>
      <c r="CE188" s="297" t="str">
        <f ca="true">+IF(OFFSET('Water Data'!$H$27,0,10*ROW('Water Data'!H182))="","",OFFSET('Water Data'!$H$27,0,10*ROW('Water Data'!H182)))</f>
        <v/>
      </c>
      <c r="CF188" s="297" t="str">
        <f ca="true">+IF(OFFSET('Water Data'!$H$28,0,10*ROW('Water Data'!H182))="","",OFFSET('Water Data'!$H$28,0,10*ROW('Water Data'!H182)))</f>
        <v/>
      </c>
      <c r="CG188" s="297" t="str">
        <f ca="true">+IF(OFFSET('Water Data'!$H$29,0,10*ROW('Water Data'!H182))="","",OFFSET('Water Data'!$H$29,0,10*ROW('Water Data'!H182)))</f>
        <v/>
      </c>
      <c r="CH188" s="297" t="str">
        <f ca="true">+IF(OFFSET('Water Data'!$I$27,0,10*ROW('Water Data'!I182))="","",OFFSET('Water Data'!$I$27,0,10*ROW('Water Data'!I182)))</f>
        <v/>
      </c>
      <c r="CI188" s="297" t="str">
        <f ca="true">+IF(OFFSET('Water Data'!$I$28,0,10*ROW('Water Data'!I182))="","",OFFSET('Water Data'!$I$28,0,10*ROW('Water Data'!I182)))</f>
        <v/>
      </c>
      <c r="CJ188" s="297" t="str">
        <f ca="true">+IF(OFFSET('Water Data'!$I$29,0,10*ROW('Water Data'!I182))="","",OFFSET('Water Data'!$I$29,0,10*ROW('Water Data'!I182)))</f>
        <v/>
      </c>
      <c r="CK188" s="297" t="str">
        <f ca="true">+IF(OFFSET('Sanitation Data'!$D$28,0,10*ROW('Sanitation Data'!D182))="","",OFFSET('Sanitation Data'!$D$28,0,10*ROW('Sanitation Data'!D182)))</f>
        <v/>
      </c>
      <c r="CL188" s="297" t="str">
        <f ca="true">+IF(OFFSET('Sanitation Data'!$D$29,0,10*ROW('Sanitation Data'!D182))="","",OFFSET('Sanitation Data'!$D$29,0,10*ROW('Sanitation Data'!D182)))</f>
        <v/>
      </c>
      <c r="CM188" s="297" t="str">
        <f ca="true">+IF(OFFSET('Sanitation Data'!$D$30,0,10*ROW('Sanitation Data'!D182))="","",OFFSET('Sanitation Data'!$D$30,0,10*ROW('Sanitation Data'!D182)))</f>
        <v/>
      </c>
      <c r="CN188" s="297" t="str">
        <f ca="true">+IF(OFFSET('Sanitation Data'!$D$31,0,10*ROW('Sanitation Data'!D182))="","",OFFSET('Sanitation Data'!$D$31,0,10*ROW('Sanitation Data'!D182)))</f>
        <v/>
      </c>
      <c r="CO188" s="297" t="str">
        <f ca="true">+IF(OFFSET('Sanitation Data'!$D$32,0,10*ROW('Sanitation Data'!D182))="","",OFFSET('Sanitation Data'!$D$32,0,10*ROW('Sanitation Data'!D182)))</f>
        <v/>
      </c>
      <c r="CP188" s="297" t="str">
        <f ca="true">+IF(OFFSET('Sanitation Data'!$E$28,0,10*ROW('Sanitation Data'!E182))="","",OFFSET('Sanitation Data'!$E$28,0,10*ROW('Sanitation Data'!E182)))</f>
        <v/>
      </c>
      <c r="CQ188" s="297" t="str">
        <f ca="true">+IF(OFFSET('Sanitation Data'!$E$29,0,10*ROW('Sanitation Data'!E182))="","",OFFSET('Sanitation Data'!$E$29,0,10*ROW('Sanitation Data'!E182)))</f>
        <v/>
      </c>
      <c r="CR188" s="297" t="str">
        <f ca="true">+IF(OFFSET('Sanitation Data'!$E$30,0,10*ROW('Sanitation Data'!E182))="","",OFFSET('Sanitation Data'!$E$30,0,10*ROW('Sanitation Data'!E182)))</f>
        <v/>
      </c>
      <c r="CS188" s="297" t="str">
        <f ca="true">+IF(OFFSET('Sanitation Data'!$E$31,0,10*ROW('Sanitation Data'!E182))="","",OFFSET('Sanitation Data'!$E$31,0,10*ROW('Sanitation Data'!E182)))</f>
        <v/>
      </c>
      <c r="CT188" s="297" t="str">
        <f ca="true">+IF(OFFSET('Sanitation Data'!$E$32,0,10*ROW('Sanitation Data'!E182))="","",OFFSET('Sanitation Data'!$E$32,0,10*ROW('Sanitation Data'!E182)))</f>
        <v/>
      </c>
      <c r="CU188" s="297" t="str">
        <f ca="true">+IF(OFFSET('Sanitation Data'!$F$28,0,10*ROW('Sanitation Data'!F182))="","",OFFSET('Sanitation Data'!$F$28,0,10*ROW('Sanitation Data'!F182)))</f>
        <v/>
      </c>
      <c r="CV188" s="297" t="str">
        <f ca="true">+IF(OFFSET('Sanitation Data'!$F$29,0,10*ROW('Sanitation Data'!F182))="","",OFFSET('Sanitation Data'!$F$29,0,10*ROW('Sanitation Data'!F182)))</f>
        <v/>
      </c>
      <c r="CW188" s="297" t="str">
        <f ca="true">+IF(OFFSET('Sanitation Data'!$F$30,0,10*ROW('Sanitation Data'!F182))="","",OFFSET('Sanitation Data'!$F$30,0,10*ROW('Sanitation Data'!F182)))</f>
        <v/>
      </c>
      <c r="CX188" s="297" t="str">
        <f ca="true">+IF(OFFSET('Sanitation Data'!$F$31,0,10*ROW('Sanitation Data'!F182))="","",OFFSET('Sanitation Data'!$F$31,0,10*ROW('Sanitation Data'!F182)))</f>
        <v/>
      </c>
      <c r="CY188" s="297" t="str">
        <f ca="true">+IF(OFFSET('Sanitation Data'!$F$32,0,10*ROW('Sanitation Data'!F182))="","",OFFSET('Sanitation Data'!$F$32,0,10*ROW('Sanitation Data'!F182)))</f>
        <v/>
      </c>
      <c r="CZ188" s="297" t="str">
        <f ca="true">+IF(OFFSET('Sanitation Data'!$G$28,0,10*ROW('Sanitation Data'!G182))="","",OFFSET('Sanitation Data'!$G$28,0,10*ROW('Sanitation Data'!G182)))</f>
        <v/>
      </c>
      <c r="DA188" s="297" t="str">
        <f ca="true">+IF(OFFSET('Sanitation Data'!$G$29,0,10*ROW('Sanitation Data'!G182))="","",OFFSET('Sanitation Data'!$G$29,0,10*ROW('Sanitation Data'!G182)))</f>
        <v/>
      </c>
      <c r="DB188" s="297" t="str">
        <f ca="true">+IF(OFFSET('Sanitation Data'!$G$30,0,10*ROW('Sanitation Data'!G182))="","",OFFSET('Sanitation Data'!$G$30,0,10*ROW('Sanitation Data'!G182)))</f>
        <v/>
      </c>
      <c r="DC188" s="297" t="str">
        <f ca="true">+IF(OFFSET('Sanitation Data'!$G$31,0,10*ROW('Sanitation Data'!G182))="","",OFFSET('Sanitation Data'!$G$31,0,10*ROW('Sanitation Data'!G182)))</f>
        <v/>
      </c>
      <c r="DD188" s="297" t="str">
        <f ca="true">+IF(OFFSET('Sanitation Data'!$G$32,0,10*ROW('Sanitation Data'!G182))="","",OFFSET('Sanitation Data'!$G$32,0,10*ROW('Sanitation Data'!G182)))</f>
        <v/>
      </c>
      <c r="DE188" s="297" t="str">
        <f ca="true">+IF(OFFSET('Sanitation Data'!$H$28,0,10*ROW('Sanitation Data'!H182))="","",OFFSET('Sanitation Data'!$H$28,0,10*ROW('Sanitation Data'!H182)))</f>
        <v/>
      </c>
      <c r="DF188" s="297" t="str">
        <f ca="true">+IF(OFFSET('Sanitation Data'!$H$29,0,10*ROW('Sanitation Data'!H182))="","",OFFSET('Sanitation Data'!$H$29,0,10*ROW('Sanitation Data'!H182)))</f>
        <v/>
      </c>
      <c r="DG188" s="297" t="str">
        <f ca="true">+IF(OFFSET('Sanitation Data'!$H$30,0,10*ROW('Sanitation Data'!H182))="","",OFFSET('Sanitation Data'!$H$30,0,10*ROW('Sanitation Data'!H182)))</f>
        <v/>
      </c>
      <c r="DH188" s="297" t="str">
        <f ca="true">+IF(OFFSET('Sanitation Data'!$H$31,0,10*ROW('Sanitation Data'!H182))="","",OFFSET('Sanitation Data'!$H$31,0,10*ROW('Sanitation Data'!H182)))</f>
        <v/>
      </c>
      <c r="DI188" s="297" t="str">
        <f ca="true">+IF(OFFSET('Sanitation Data'!$H$32,0,10*ROW('Sanitation Data'!H182))="","",OFFSET('Sanitation Data'!$H$32,0,10*ROW('Sanitation Data'!H182)))</f>
        <v/>
      </c>
      <c r="DJ188" s="297" t="str">
        <f ca="true">+IF(OFFSET('Sanitation Data'!$I$28,0,10*ROW('Sanitation Data'!I182))="","",OFFSET('Sanitation Data'!$I$28,0,10*ROW('Sanitation Data'!I182)))</f>
        <v/>
      </c>
      <c r="DK188" s="297" t="str">
        <f ca="true">+IF(OFFSET('Sanitation Data'!$I$29,0,10*ROW('Sanitation Data'!I182))="","",OFFSET('Sanitation Data'!$I$29,0,10*ROW('Sanitation Data'!I182)))</f>
        <v/>
      </c>
      <c r="DL188" s="297" t="str">
        <f ca="true">+IF(OFFSET('Sanitation Data'!$I$30,0,10*ROW('Sanitation Data'!I182))="","",OFFSET('Sanitation Data'!$I$30,0,10*ROW('Sanitation Data'!I182)))</f>
        <v/>
      </c>
      <c r="DM188" s="297" t="str">
        <f ca="true">+IF(OFFSET('Sanitation Data'!$I$31,0,10*ROW('Sanitation Data'!I182))="","",OFFSET('Sanitation Data'!$I$31,0,10*ROW('Sanitation Data'!I182)))</f>
        <v/>
      </c>
      <c r="DN188" s="297" t="str">
        <f ca="true">+IF(OFFSET('Sanitation Data'!$I$32,0,10*ROW('Sanitation Data'!I182))="","",OFFSET('Sanitation Data'!$I$32,0,10*ROW('Sanitation Data'!I182)))</f>
        <v/>
      </c>
      <c r="DO188" s="297" t="str">
        <f ca="true">+IF(OFFSET('Hygiene Data'!$D$11,0,10*ROW('Hygiene Data'!D182))="","",OFFSET('Hygiene Data'!$D$11,0,10*ROW('Hygiene Data'!D182)))</f>
        <v/>
      </c>
      <c r="DP188" s="297" t="str">
        <f ca="true">+IF(OFFSET('Hygiene Data'!$D$12,0,10*ROW('Hygiene Data'!D182))="","",OFFSET('Hygiene Data'!$D$12,0,10*ROW('Hygiene Data'!D182)))</f>
        <v/>
      </c>
      <c r="DQ188" s="297" t="str">
        <f ca="true">+IF(OFFSET('Hygiene Data'!$D$13,0,10*ROW('Hygiene Data'!D182))="","",OFFSET('Hygiene Data'!$D$13,0,10*ROW('Hygiene Data'!D182)))</f>
        <v/>
      </c>
      <c r="DR188" s="297" t="str">
        <f ca="true">+IF(OFFSET('Hygiene Data'!$E$11,0,10*ROW('Hygiene Data'!E182))="","",OFFSET('Hygiene Data'!$E$11,0,10*ROW('Hygiene Data'!E182)))</f>
        <v/>
      </c>
      <c r="DS188" s="297" t="str">
        <f ca="true">+IF(OFFSET('Hygiene Data'!$E$12,0,10*ROW('Hygiene Data'!E182))="","",OFFSET('Hygiene Data'!$E$12,0,10*ROW('Hygiene Data'!E182)))</f>
        <v/>
      </c>
      <c r="DT188" s="297" t="str">
        <f ca="true">+IF(OFFSET('Hygiene Data'!$E$13,0,10*ROW('Hygiene Data'!E182))="","",OFFSET('Hygiene Data'!$E$13,0,10*ROW('Hygiene Data'!E182)))</f>
        <v/>
      </c>
      <c r="DU188" s="297" t="str">
        <f ca="true">+IF(OFFSET('Hygiene Data'!$F$11,0,10*ROW('Hygiene Data'!F182))="","",OFFSET('Hygiene Data'!$F$11,0,10*ROW('Hygiene Data'!F182)))</f>
        <v/>
      </c>
      <c r="DV188" s="297" t="str">
        <f ca="true">+IF(OFFSET('Hygiene Data'!$F$12,0,10*ROW('Hygiene Data'!F182))="","",OFFSET('Hygiene Data'!$F$12,0,10*ROW('Hygiene Data'!F182)))</f>
        <v/>
      </c>
      <c r="DW188" s="297" t="str">
        <f ca="true">+IF(OFFSET('Hygiene Data'!$F$13,0,10*ROW('Hygiene Data'!F182))="","",OFFSET('Hygiene Data'!$F$13,0,10*ROW('Hygiene Data'!F182)))</f>
        <v/>
      </c>
      <c r="DX188" s="297" t="str">
        <f ca="true">+IF(OFFSET('Hygiene Data'!$G$11,0,10*ROW('Hygiene Data'!G182))="","",OFFSET('Hygiene Data'!$G$11,0,10*ROW('Hygiene Data'!G182)))</f>
        <v/>
      </c>
      <c r="DY188" s="297" t="str">
        <f ca="true">+IF(OFFSET('Hygiene Data'!$G$12,0,10*ROW('Hygiene Data'!G182))="","",OFFSET('Hygiene Data'!$G$12,0,10*ROW('Hygiene Data'!G182)))</f>
        <v/>
      </c>
      <c r="DZ188" s="297" t="str">
        <f ca="true">+IF(OFFSET('Hygiene Data'!$G$13,0,10*ROW('Hygiene Data'!G182))="","",OFFSET('Hygiene Data'!$G$13,0,10*ROW('Hygiene Data'!G182)))</f>
        <v/>
      </c>
      <c r="EA188" s="297" t="str">
        <f ca="true">+IF(OFFSET('Hygiene Data'!$H$11,0,10*ROW('Hygiene Data'!H182))="","",OFFSET('Hygiene Data'!$H$11,0,10*ROW('Hygiene Data'!H182)))</f>
        <v/>
      </c>
      <c r="EB188" s="297" t="str">
        <f ca="true">+IF(OFFSET('Hygiene Data'!$H$12,0,10*ROW('Hygiene Data'!H182))="","",OFFSET('Hygiene Data'!$H$12,0,10*ROW('Hygiene Data'!H182)))</f>
        <v/>
      </c>
      <c r="EC188" s="297" t="str">
        <f ca="true">+IF(OFFSET('Hygiene Data'!$H$13,0,10*ROW('Hygiene Data'!H182))="","",OFFSET('Hygiene Data'!$H$13,0,10*ROW('Hygiene Data'!H182)))</f>
        <v/>
      </c>
      <c r="ED188" s="297" t="str">
        <f ca="true">+IF(OFFSET('Hygiene Data'!$I$11,0,10*ROW('Hygiene Data'!I182))="","",OFFSET('Hygiene Data'!$I$11,0,10*ROW('Hygiene Data'!I182)))</f>
        <v/>
      </c>
      <c r="EE188" s="297" t="str">
        <f ca="true">+IF(OFFSET('Hygiene Data'!$I$12,0,10*ROW('Hygiene Data'!I182))="","",OFFSET('Hygiene Data'!$I$12,0,10*ROW('Hygiene Data'!I182)))</f>
        <v/>
      </c>
      <c r="EF188" s="29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7"/>
      <c r="BS189" s="297" t="str">
        <f ca="true">+IF(OFFSET('Water Data'!$D$27,0,10*ROW('Water Data'!D183))="","",OFFSET('Water Data'!$D$27,0,10*ROW('Water Data'!D183)))</f>
        <v/>
      </c>
      <c r="BT189" s="297" t="str">
        <f ca="true">+IF(OFFSET('Water Data'!$D$28,0,10*ROW('Water Data'!D183))="","",OFFSET('Water Data'!$D$28,0,10*ROW('Water Data'!D183)))</f>
        <v/>
      </c>
      <c r="BU189" s="297" t="str">
        <f ca="true">+IF(OFFSET('Water Data'!$D$29,0,10*ROW('Water Data'!D183))="","",OFFSET('Water Data'!$D$29,0,10*ROW('Water Data'!D183)))</f>
        <v/>
      </c>
      <c r="BV189" s="297" t="str">
        <f ca="true">+IF(OFFSET('Water Data'!$E$27,0,10*ROW('Water Data'!E183))="","",OFFSET('Water Data'!$E$27,0,10*ROW('Water Data'!E183)))</f>
        <v/>
      </c>
      <c r="BW189" s="297" t="str">
        <f ca="true">+IF(OFFSET('Water Data'!$E$28,0,10*ROW('Water Data'!E183))="","",OFFSET('Water Data'!$E$28,0,10*ROW('Water Data'!E183)))</f>
        <v/>
      </c>
      <c r="BX189" s="297" t="str">
        <f ca="true">+IF(OFFSET('Water Data'!$E$29,0,10*ROW('Water Data'!E183))="","",OFFSET('Water Data'!$E$29,0,10*ROW('Water Data'!E183)))</f>
        <v/>
      </c>
      <c r="BY189" s="297" t="str">
        <f ca="true">+IF(OFFSET('Water Data'!$F$27,0,10*ROW('Water Data'!F183))="","",OFFSET('Water Data'!$F$27,0,10*ROW('Water Data'!F183)))</f>
        <v/>
      </c>
      <c r="BZ189" s="297" t="str">
        <f ca="true">+IF(OFFSET('Water Data'!$F$28,0,10*ROW('Water Data'!F183))="","",OFFSET('Water Data'!$F$28,0,10*ROW('Water Data'!F183)))</f>
        <v/>
      </c>
      <c r="CA189" s="297" t="str">
        <f ca="true">+IF(OFFSET('Water Data'!$F$29,0,10*ROW('Water Data'!F183))="","",OFFSET('Water Data'!$F$29,0,10*ROW('Water Data'!F183)))</f>
        <v/>
      </c>
      <c r="CB189" s="297" t="str">
        <f ca="true">+IF(OFFSET('Water Data'!$G$27,0,10*ROW('Water Data'!G183))="","",OFFSET('Water Data'!$G$27,0,10*ROW('Water Data'!G183)))</f>
        <v/>
      </c>
      <c r="CC189" s="297" t="str">
        <f ca="true">+IF(OFFSET('Water Data'!$G$28,0,10*ROW('Water Data'!G183))="","",OFFSET('Water Data'!$G$28,0,10*ROW('Water Data'!G183)))</f>
        <v/>
      </c>
      <c r="CD189" s="297" t="str">
        <f ca="true">+IF(OFFSET('Water Data'!$G$29,0,10*ROW('Water Data'!G183))="","",OFFSET('Water Data'!$G$29,0,10*ROW('Water Data'!G183)))</f>
        <v/>
      </c>
      <c r="CE189" s="297" t="str">
        <f ca="true">+IF(OFFSET('Water Data'!$H$27,0,10*ROW('Water Data'!H183))="","",OFFSET('Water Data'!$H$27,0,10*ROW('Water Data'!H183)))</f>
        <v/>
      </c>
      <c r="CF189" s="297" t="str">
        <f ca="true">+IF(OFFSET('Water Data'!$H$28,0,10*ROW('Water Data'!H183))="","",OFFSET('Water Data'!$H$28,0,10*ROW('Water Data'!H183)))</f>
        <v/>
      </c>
      <c r="CG189" s="297" t="str">
        <f ca="true">+IF(OFFSET('Water Data'!$H$29,0,10*ROW('Water Data'!H183))="","",OFFSET('Water Data'!$H$29,0,10*ROW('Water Data'!H183)))</f>
        <v/>
      </c>
      <c r="CH189" s="297" t="str">
        <f ca="true">+IF(OFFSET('Water Data'!$I$27,0,10*ROW('Water Data'!I183))="","",OFFSET('Water Data'!$I$27,0,10*ROW('Water Data'!I183)))</f>
        <v/>
      </c>
      <c r="CI189" s="297" t="str">
        <f ca="true">+IF(OFFSET('Water Data'!$I$28,0,10*ROW('Water Data'!I183))="","",OFFSET('Water Data'!$I$28,0,10*ROW('Water Data'!I183)))</f>
        <v/>
      </c>
      <c r="CJ189" s="297" t="str">
        <f ca="true">+IF(OFFSET('Water Data'!$I$29,0,10*ROW('Water Data'!I183))="","",OFFSET('Water Data'!$I$29,0,10*ROW('Water Data'!I183)))</f>
        <v/>
      </c>
      <c r="CK189" s="297" t="str">
        <f ca="true">+IF(OFFSET('Sanitation Data'!$D$28,0,10*ROW('Sanitation Data'!D183))="","",OFFSET('Sanitation Data'!$D$28,0,10*ROW('Sanitation Data'!D183)))</f>
        <v/>
      </c>
      <c r="CL189" s="297" t="str">
        <f ca="true">+IF(OFFSET('Sanitation Data'!$D$29,0,10*ROW('Sanitation Data'!D183))="","",OFFSET('Sanitation Data'!$D$29,0,10*ROW('Sanitation Data'!D183)))</f>
        <v/>
      </c>
      <c r="CM189" s="297" t="str">
        <f ca="true">+IF(OFFSET('Sanitation Data'!$D$30,0,10*ROW('Sanitation Data'!D183))="","",OFFSET('Sanitation Data'!$D$30,0,10*ROW('Sanitation Data'!D183)))</f>
        <v/>
      </c>
      <c r="CN189" s="297" t="str">
        <f ca="true">+IF(OFFSET('Sanitation Data'!$D$31,0,10*ROW('Sanitation Data'!D183))="","",OFFSET('Sanitation Data'!$D$31,0,10*ROW('Sanitation Data'!D183)))</f>
        <v/>
      </c>
      <c r="CO189" s="297" t="str">
        <f ca="true">+IF(OFFSET('Sanitation Data'!$D$32,0,10*ROW('Sanitation Data'!D183))="","",OFFSET('Sanitation Data'!$D$32,0,10*ROW('Sanitation Data'!D183)))</f>
        <v/>
      </c>
      <c r="CP189" s="297" t="str">
        <f ca="true">+IF(OFFSET('Sanitation Data'!$E$28,0,10*ROW('Sanitation Data'!E183))="","",OFFSET('Sanitation Data'!$E$28,0,10*ROW('Sanitation Data'!E183)))</f>
        <v/>
      </c>
      <c r="CQ189" s="297" t="str">
        <f ca="true">+IF(OFFSET('Sanitation Data'!$E$29,0,10*ROW('Sanitation Data'!E183))="","",OFFSET('Sanitation Data'!$E$29,0,10*ROW('Sanitation Data'!E183)))</f>
        <v/>
      </c>
      <c r="CR189" s="297" t="str">
        <f ca="true">+IF(OFFSET('Sanitation Data'!$E$30,0,10*ROW('Sanitation Data'!E183))="","",OFFSET('Sanitation Data'!$E$30,0,10*ROW('Sanitation Data'!E183)))</f>
        <v/>
      </c>
      <c r="CS189" s="297" t="str">
        <f ca="true">+IF(OFFSET('Sanitation Data'!$E$31,0,10*ROW('Sanitation Data'!E183))="","",OFFSET('Sanitation Data'!$E$31,0,10*ROW('Sanitation Data'!E183)))</f>
        <v/>
      </c>
      <c r="CT189" s="297" t="str">
        <f ca="true">+IF(OFFSET('Sanitation Data'!$E$32,0,10*ROW('Sanitation Data'!E183))="","",OFFSET('Sanitation Data'!$E$32,0,10*ROW('Sanitation Data'!E183)))</f>
        <v/>
      </c>
      <c r="CU189" s="297" t="str">
        <f ca="true">+IF(OFFSET('Sanitation Data'!$F$28,0,10*ROW('Sanitation Data'!F183))="","",OFFSET('Sanitation Data'!$F$28,0,10*ROW('Sanitation Data'!F183)))</f>
        <v/>
      </c>
      <c r="CV189" s="297" t="str">
        <f ca="true">+IF(OFFSET('Sanitation Data'!$F$29,0,10*ROW('Sanitation Data'!F183))="","",OFFSET('Sanitation Data'!$F$29,0,10*ROW('Sanitation Data'!F183)))</f>
        <v/>
      </c>
      <c r="CW189" s="297" t="str">
        <f ca="true">+IF(OFFSET('Sanitation Data'!$F$30,0,10*ROW('Sanitation Data'!F183))="","",OFFSET('Sanitation Data'!$F$30,0,10*ROW('Sanitation Data'!F183)))</f>
        <v/>
      </c>
      <c r="CX189" s="297" t="str">
        <f ca="true">+IF(OFFSET('Sanitation Data'!$F$31,0,10*ROW('Sanitation Data'!F183))="","",OFFSET('Sanitation Data'!$F$31,0,10*ROW('Sanitation Data'!F183)))</f>
        <v/>
      </c>
      <c r="CY189" s="297" t="str">
        <f ca="true">+IF(OFFSET('Sanitation Data'!$F$32,0,10*ROW('Sanitation Data'!F183))="","",OFFSET('Sanitation Data'!$F$32,0,10*ROW('Sanitation Data'!F183)))</f>
        <v/>
      </c>
      <c r="CZ189" s="297" t="str">
        <f ca="true">+IF(OFFSET('Sanitation Data'!$G$28,0,10*ROW('Sanitation Data'!G183))="","",OFFSET('Sanitation Data'!$G$28,0,10*ROW('Sanitation Data'!G183)))</f>
        <v/>
      </c>
      <c r="DA189" s="297" t="str">
        <f ca="true">+IF(OFFSET('Sanitation Data'!$G$29,0,10*ROW('Sanitation Data'!G183))="","",OFFSET('Sanitation Data'!$G$29,0,10*ROW('Sanitation Data'!G183)))</f>
        <v/>
      </c>
      <c r="DB189" s="297" t="str">
        <f ca="true">+IF(OFFSET('Sanitation Data'!$G$30,0,10*ROW('Sanitation Data'!G183))="","",OFFSET('Sanitation Data'!$G$30,0,10*ROW('Sanitation Data'!G183)))</f>
        <v/>
      </c>
      <c r="DC189" s="297" t="str">
        <f ca="true">+IF(OFFSET('Sanitation Data'!$G$31,0,10*ROW('Sanitation Data'!G183))="","",OFFSET('Sanitation Data'!$G$31,0,10*ROW('Sanitation Data'!G183)))</f>
        <v/>
      </c>
      <c r="DD189" s="297" t="str">
        <f ca="true">+IF(OFFSET('Sanitation Data'!$G$32,0,10*ROW('Sanitation Data'!G183))="","",OFFSET('Sanitation Data'!$G$32,0,10*ROW('Sanitation Data'!G183)))</f>
        <v/>
      </c>
      <c r="DE189" s="297" t="str">
        <f ca="true">+IF(OFFSET('Sanitation Data'!$H$28,0,10*ROW('Sanitation Data'!H183))="","",OFFSET('Sanitation Data'!$H$28,0,10*ROW('Sanitation Data'!H183)))</f>
        <v/>
      </c>
      <c r="DF189" s="297" t="str">
        <f ca="true">+IF(OFFSET('Sanitation Data'!$H$29,0,10*ROW('Sanitation Data'!H183))="","",OFFSET('Sanitation Data'!$H$29,0,10*ROW('Sanitation Data'!H183)))</f>
        <v/>
      </c>
      <c r="DG189" s="297" t="str">
        <f ca="true">+IF(OFFSET('Sanitation Data'!$H$30,0,10*ROW('Sanitation Data'!H183))="","",OFFSET('Sanitation Data'!$H$30,0,10*ROW('Sanitation Data'!H183)))</f>
        <v/>
      </c>
      <c r="DH189" s="297" t="str">
        <f ca="true">+IF(OFFSET('Sanitation Data'!$H$31,0,10*ROW('Sanitation Data'!H183))="","",OFFSET('Sanitation Data'!$H$31,0,10*ROW('Sanitation Data'!H183)))</f>
        <v/>
      </c>
      <c r="DI189" s="297" t="str">
        <f ca="true">+IF(OFFSET('Sanitation Data'!$H$32,0,10*ROW('Sanitation Data'!H183))="","",OFFSET('Sanitation Data'!$H$32,0,10*ROW('Sanitation Data'!H183)))</f>
        <v/>
      </c>
      <c r="DJ189" s="297" t="str">
        <f ca="true">+IF(OFFSET('Sanitation Data'!$I$28,0,10*ROW('Sanitation Data'!I183))="","",OFFSET('Sanitation Data'!$I$28,0,10*ROW('Sanitation Data'!I183)))</f>
        <v/>
      </c>
      <c r="DK189" s="297" t="str">
        <f ca="true">+IF(OFFSET('Sanitation Data'!$I$29,0,10*ROW('Sanitation Data'!I183))="","",OFFSET('Sanitation Data'!$I$29,0,10*ROW('Sanitation Data'!I183)))</f>
        <v/>
      </c>
      <c r="DL189" s="297" t="str">
        <f ca="true">+IF(OFFSET('Sanitation Data'!$I$30,0,10*ROW('Sanitation Data'!I183))="","",OFFSET('Sanitation Data'!$I$30,0,10*ROW('Sanitation Data'!I183)))</f>
        <v/>
      </c>
      <c r="DM189" s="297" t="str">
        <f ca="true">+IF(OFFSET('Sanitation Data'!$I$31,0,10*ROW('Sanitation Data'!I183))="","",OFFSET('Sanitation Data'!$I$31,0,10*ROW('Sanitation Data'!I183)))</f>
        <v/>
      </c>
      <c r="DN189" s="297" t="str">
        <f ca="true">+IF(OFFSET('Sanitation Data'!$I$32,0,10*ROW('Sanitation Data'!I183))="","",OFFSET('Sanitation Data'!$I$32,0,10*ROW('Sanitation Data'!I183)))</f>
        <v/>
      </c>
      <c r="DO189" s="297" t="str">
        <f ca="true">+IF(OFFSET('Hygiene Data'!$D$11,0,10*ROW('Hygiene Data'!D183))="","",OFFSET('Hygiene Data'!$D$11,0,10*ROW('Hygiene Data'!D183)))</f>
        <v/>
      </c>
      <c r="DP189" s="297" t="str">
        <f ca="true">+IF(OFFSET('Hygiene Data'!$D$12,0,10*ROW('Hygiene Data'!D183))="","",OFFSET('Hygiene Data'!$D$12,0,10*ROW('Hygiene Data'!D183)))</f>
        <v/>
      </c>
      <c r="DQ189" s="297" t="str">
        <f ca="true">+IF(OFFSET('Hygiene Data'!$D$13,0,10*ROW('Hygiene Data'!D183))="","",OFFSET('Hygiene Data'!$D$13,0,10*ROW('Hygiene Data'!D183)))</f>
        <v/>
      </c>
      <c r="DR189" s="297" t="str">
        <f ca="true">+IF(OFFSET('Hygiene Data'!$E$11,0,10*ROW('Hygiene Data'!E183))="","",OFFSET('Hygiene Data'!$E$11,0,10*ROW('Hygiene Data'!E183)))</f>
        <v/>
      </c>
      <c r="DS189" s="297" t="str">
        <f ca="true">+IF(OFFSET('Hygiene Data'!$E$12,0,10*ROW('Hygiene Data'!E183))="","",OFFSET('Hygiene Data'!$E$12,0,10*ROW('Hygiene Data'!E183)))</f>
        <v/>
      </c>
      <c r="DT189" s="297" t="str">
        <f ca="true">+IF(OFFSET('Hygiene Data'!$E$13,0,10*ROW('Hygiene Data'!E183))="","",OFFSET('Hygiene Data'!$E$13,0,10*ROW('Hygiene Data'!E183)))</f>
        <v/>
      </c>
      <c r="DU189" s="297" t="str">
        <f ca="true">+IF(OFFSET('Hygiene Data'!$F$11,0,10*ROW('Hygiene Data'!F183))="","",OFFSET('Hygiene Data'!$F$11,0,10*ROW('Hygiene Data'!F183)))</f>
        <v/>
      </c>
      <c r="DV189" s="297" t="str">
        <f ca="true">+IF(OFFSET('Hygiene Data'!$F$12,0,10*ROW('Hygiene Data'!F183))="","",OFFSET('Hygiene Data'!$F$12,0,10*ROW('Hygiene Data'!F183)))</f>
        <v/>
      </c>
      <c r="DW189" s="297" t="str">
        <f ca="true">+IF(OFFSET('Hygiene Data'!$F$13,0,10*ROW('Hygiene Data'!F183))="","",OFFSET('Hygiene Data'!$F$13,0,10*ROW('Hygiene Data'!F183)))</f>
        <v/>
      </c>
      <c r="DX189" s="297" t="str">
        <f ca="true">+IF(OFFSET('Hygiene Data'!$G$11,0,10*ROW('Hygiene Data'!G183))="","",OFFSET('Hygiene Data'!$G$11,0,10*ROW('Hygiene Data'!G183)))</f>
        <v/>
      </c>
      <c r="DY189" s="297" t="str">
        <f ca="true">+IF(OFFSET('Hygiene Data'!$G$12,0,10*ROW('Hygiene Data'!G183))="","",OFFSET('Hygiene Data'!$G$12,0,10*ROW('Hygiene Data'!G183)))</f>
        <v/>
      </c>
      <c r="DZ189" s="297" t="str">
        <f ca="true">+IF(OFFSET('Hygiene Data'!$G$13,0,10*ROW('Hygiene Data'!G183))="","",OFFSET('Hygiene Data'!$G$13,0,10*ROW('Hygiene Data'!G183)))</f>
        <v/>
      </c>
      <c r="EA189" s="297" t="str">
        <f ca="true">+IF(OFFSET('Hygiene Data'!$H$11,0,10*ROW('Hygiene Data'!H183))="","",OFFSET('Hygiene Data'!$H$11,0,10*ROW('Hygiene Data'!H183)))</f>
        <v/>
      </c>
      <c r="EB189" s="297" t="str">
        <f ca="true">+IF(OFFSET('Hygiene Data'!$H$12,0,10*ROW('Hygiene Data'!H183))="","",OFFSET('Hygiene Data'!$H$12,0,10*ROW('Hygiene Data'!H183)))</f>
        <v/>
      </c>
      <c r="EC189" s="297" t="str">
        <f ca="true">+IF(OFFSET('Hygiene Data'!$H$13,0,10*ROW('Hygiene Data'!H183))="","",OFFSET('Hygiene Data'!$H$13,0,10*ROW('Hygiene Data'!H183)))</f>
        <v/>
      </c>
      <c r="ED189" s="297" t="str">
        <f ca="true">+IF(OFFSET('Hygiene Data'!$I$11,0,10*ROW('Hygiene Data'!I183))="","",OFFSET('Hygiene Data'!$I$11,0,10*ROW('Hygiene Data'!I183)))</f>
        <v/>
      </c>
      <c r="EE189" s="297" t="str">
        <f ca="true">+IF(OFFSET('Hygiene Data'!$I$12,0,10*ROW('Hygiene Data'!I183))="","",OFFSET('Hygiene Data'!$I$12,0,10*ROW('Hygiene Data'!I183)))</f>
        <v/>
      </c>
      <c r="EF189" s="29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7"/>
      <c r="BS190" s="297" t="str">
        <f ca="true">+IF(OFFSET('Water Data'!$D$27,0,10*ROW('Water Data'!D184))="","",OFFSET('Water Data'!$D$27,0,10*ROW('Water Data'!D184)))</f>
        <v/>
      </c>
      <c r="BT190" s="297" t="str">
        <f ca="true">+IF(OFFSET('Water Data'!$D$28,0,10*ROW('Water Data'!D184))="","",OFFSET('Water Data'!$D$28,0,10*ROW('Water Data'!D184)))</f>
        <v/>
      </c>
      <c r="BU190" s="297" t="str">
        <f ca="true">+IF(OFFSET('Water Data'!$D$29,0,10*ROW('Water Data'!D184))="","",OFFSET('Water Data'!$D$29,0,10*ROW('Water Data'!D184)))</f>
        <v/>
      </c>
      <c r="BV190" s="297" t="str">
        <f ca="true">+IF(OFFSET('Water Data'!$E$27,0,10*ROW('Water Data'!E184))="","",OFFSET('Water Data'!$E$27,0,10*ROW('Water Data'!E184)))</f>
        <v/>
      </c>
      <c r="BW190" s="297" t="str">
        <f ca="true">+IF(OFFSET('Water Data'!$E$28,0,10*ROW('Water Data'!E184))="","",OFFSET('Water Data'!$E$28,0,10*ROW('Water Data'!E184)))</f>
        <v/>
      </c>
      <c r="BX190" s="297" t="str">
        <f ca="true">+IF(OFFSET('Water Data'!$E$29,0,10*ROW('Water Data'!E184))="","",OFFSET('Water Data'!$E$29,0,10*ROW('Water Data'!E184)))</f>
        <v/>
      </c>
      <c r="BY190" s="297" t="str">
        <f ca="true">+IF(OFFSET('Water Data'!$F$27,0,10*ROW('Water Data'!F184))="","",OFFSET('Water Data'!$F$27,0,10*ROW('Water Data'!F184)))</f>
        <v/>
      </c>
      <c r="BZ190" s="297" t="str">
        <f ca="true">+IF(OFFSET('Water Data'!$F$28,0,10*ROW('Water Data'!F184))="","",OFFSET('Water Data'!$F$28,0,10*ROW('Water Data'!F184)))</f>
        <v/>
      </c>
      <c r="CA190" s="297" t="str">
        <f ca="true">+IF(OFFSET('Water Data'!$F$29,0,10*ROW('Water Data'!F184))="","",OFFSET('Water Data'!$F$29,0,10*ROW('Water Data'!F184)))</f>
        <v/>
      </c>
      <c r="CB190" s="297" t="str">
        <f ca="true">+IF(OFFSET('Water Data'!$G$27,0,10*ROW('Water Data'!G184))="","",OFFSET('Water Data'!$G$27,0,10*ROW('Water Data'!G184)))</f>
        <v/>
      </c>
      <c r="CC190" s="297" t="str">
        <f ca="true">+IF(OFFSET('Water Data'!$G$28,0,10*ROW('Water Data'!G184))="","",OFFSET('Water Data'!$G$28,0,10*ROW('Water Data'!G184)))</f>
        <v/>
      </c>
      <c r="CD190" s="297" t="str">
        <f ca="true">+IF(OFFSET('Water Data'!$G$29,0,10*ROW('Water Data'!G184))="","",OFFSET('Water Data'!$G$29,0,10*ROW('Water Data'!G184)))</f>
        <v/>
      </c>
      <c r="CE190" s="297" t="str">
        <f ca="true">+IF(OFFSET('Water Data'!$H$27,0,10*ROW('Water Data'!H184))="","",OFFSET('Water Data'!$H$27,0,10*ROW('Water Data'!H184)))</f>
        <v/>
      </c>
      <c r="CF190" s="297" t="str">
        <f ca="true">+IF(OFFSET('Water Data'!$H$28,0,10*ROW('Water Data'!H184))="","",OFFSET('Water Data'!$H$28,0,10*ROW('Water Data'!H184)))</f>
        <v/>
      </c>
      <c r="CG190" s="297" t="str">
        <f ca="true">+IF(OFFSET('Water Data'!$H$29,0,10*ROW('Water Data'!H184))="","",OFFSET('Water Data'!$H$29,0,10*ROW('Water Data'!H184)))</f>
        <v/>
      </c>
      <c r="CH190" s="297" t="str">
        <f ca="true">+IF(OFFSET('Water Data'!$I$27,0,10*ROW('Water Data'!I184))="","",OFFSET('Water Data'!$I$27,0,10*ROW('Water Data'!I184)))</f>
        <v/>
      </c>
      <c r="CI190" s="297" t="str">
        <f ca="true">+IF(OFFSET('Water Data'!$I$28,0,10*ROW('Water Data'!I184))="","",OFFSET('Water Data'!$I$28,0,10*ROW('Water Data'!I184)))</f>
        <v/>
      </c>
      <c r="CJ190" s="297" t="str">
        <f ca="true">+IF(OFFSET('Water Data'!$I$29,0,10*ROW('Water Data'!I184))="","",OFFSET('Water Data'!$I$29,0,10*ROW('Water Data'!I184)))</f>
        <v/>
      </c>
      <c r="CK190" s="297" t="str">
        <f ca="true">+IF(OFFSET('Sanitation Data'!$D$28,0,10*ROW('Sanitation Data'!D184))="","",OFFSET('Sanitation Data'!$D$28,0,10*ROW('Sanitation Data'!D184)))</f>
        <v/>
      </c>
      <c r="CL190" s="297" t="str">
        <f ca="true">+IF(OFFSET('Sanitation Data'!$D$29,0,10*ROW('Sanitation Data'!D184))="","",OFFSET('Sanitation Data'!$D$29,0,10*ROW('Sanitation Data'!D184)))</f>
        <v/>
      </c>
      <c r="CM190" s="297" t="str">
        <f ca="true">+IF(OFFSET('Sanitation Data'!$D$30,0,10*ROW('Sanitation Data'!D184))="","",OFFSET('Sanitation Data'!$D$30,0,10*ROW('Sanitation Data'!D184)))</f>
        <v/>
      </c>
      <c r="CN190" s="297" t="str">
        <f ca="true">+IF(OFFSET('Sanitation Data'!$D$31,0,10*ROW('Sanitation Data'!D184))="","",OFFSET('Sanitation Data'!$D$31,0,10*ROW('Sanitation Data'!D184)))</f>
        <v/>
      </c>
      <c r="CO190" s="297" t="str">
        <f ca="true">+IF(OFFSET('Sanitation Data'!$D$32,0,10*ROW('Sanitation Data'!D184))="","",OFFSET('Sanitation Data'!$D$32,0,10*ROW('Sanitation Data'!D184)))</f>
        <v/>
      </c>
      <c r="CP190" s="297" t="str">
        <f ca="true">+IF(OFFSET('Sanitation Data'!$E$28,0,10*ROW('Sanitation Data'!E184))="","",OFFSET('Sanitation Data'!$E$28,0,10*ROW('Sanitation Data'!E184)))</f>
        <v/>
      </c>
      <c r="CQ190" s="297" t="str">
        <f ca="true">+IF(OFFSET('Sanitation Data'!$E$29,0,10*ROW('Sanitation Data'!E184))="","",OFFSET('Sanitation Data'!$E$29,0,10*ROW('Sanitation Data'!E184)))</f>
        <v/>
      </c>
      <c r="CR190" s="297" t="str">
        <f ca="true">+IF(OFFSET('Sanitation Data'!$E$30,0,10*ROW('Sanitation Data'!E184))="","",OFFSET('Sanitation Data'!$E$30,0,10*ROW('Sanitation Data'!E184)))</f>
        <v/>
      </c>
      <c r="CS190" s="297" t="str">
        <f ca="true">+IF(OFFSET('Sanitation Data'!$E$31,0,10*ROW('Sanitation Data'!E184))="","",OFFSET('Sanitation Data'!$E$31,0,10*ROW('Sanitation Data'!E184)))</f>
        <v/>
      </c>
      <c r="CT190" s="297" t="str">
        <f ca="true">+IF(OFFSET('Sanitation Data'!$E$32,0,10*ROW('Sanitation Data'!E184))="","",OFFSET('Sanitation Data'!$E$32,0,10*ROW('Sanitation Data'!E184)))</f>
        <v/>
      </c>
      <c r="CU190" s="297" t="str">
        <f ca="true">+IF(OFFSET('Sanitation Data'!$F$28,0,10*ROW('Sanitation Data'!F184))="","",OFFSET('Sanitation Data'!$F$28,0,10*ROW('Sanitation Data'!F184)))</f>
        <v/>
      </c>
      <c r="CV190" s="297" t="str">
        <f ca="true">+IF(OFFSET('Sanitation Data'!$F$29,0,10*ROW('Sanitation Data'!F184))="","",OFFSET('Sanitation Data'!$F$29,0,10*ROW('Sanitation Data'!F184)))</f>
        <v/>
      </c>
      <c r="CW190" s="297" t="str">
        <f ca="true">+IF(OFFSET('Sanitation Data'!$F$30,0,10*ROW('Sanitation Data'!F184))="","",OFFSET('Sanitation Data'!$F$30,0,10*ROW('Sanitation Data'!F184)))</f>
        <v/>
      </c>
      <c r="CX190" s="297" t="str">
        <f ca="true">+IF(OFFSET('Sanitation Data'!$F$31,0,10*ROW('Sanitation Data'!F184))="","",OFFSET('Sanitation Data'!$F$31,0,10*ROW('Sanitation Data'!F184)))</f>
        <v/>
      </c>
      <c r="CY190" s="297" t="str">
        <f ca="true">+IF(OFFSET('Sanitation Data'!$F$32,0,10*ROW('Sanitation Data'!F184))="","",OFFSET('Sanitation Data'!$F$32,0,10*ROW('Sanitation Data'!F184)))</f>
        <v/>
      </c>
      <c r="CZ190" s="297" t="str">
        <f ca="true">+IF(OFFSET('Sanitation Data'!$G$28,0,10*ROW('Sanitation Data'!G184))="","",OFFSET('Sanitation Data'!$G$28,0,10*ROW('Sanitation Data'!G184)))</f>
        <v/>
      </c>
      <c r="DA190" s="297" t="str">
        <f ca="true">+IF(OFFSET('Sanitation Data'!$G$29,0,10*ROW('Sanitation Data'!G184))="","",OFFSET('Sanitation Data'!$G$29,0,10*ROW('Sanitation Data'!G184)))</f>
        <v/>
      </c>
      <c r="DB190" s="297" t="str">
        <f ca="true">+IF(OFFSET('Sanitation Data'!$G$30,0,10*ROW('Sanitation Data'!G184))="","",OFFSET('Sanitation Data'!$G$30,0,10*ROW('Sanitation Data'!G184)))</f>
        <v/>
      </c>
      <c r="DC190" s="297" t="str">
        <f ca="true">+IF(OFFSET('Sanitation Data'!$G$31,0,10*ROW('Sanitation Data'!G184))="","",OFFSET('Sanitation Data'!$G$31,0,10*ROW('Sanitation Data'!G184)))</f>
        <v/>
      </c>
      <c r="DD190" s="297" t="str">
        <f ca="true">+IF(OFFSET('Sanitation Data'!$G$32,0,10*ROW('Sanitation Data'!G184))="","",OFFSET('Sanitation Data'!$G$32,0,10*ROW('Sanitation Data'!G184)))</f>
        <v/>
      </c>
      <c r="DE190" s="297" t="str">
        <f ca="true">+IF(OFFSET('Sanitation Data'!$H$28,0,10*ROW('Sanitation Data'!H184))="","",OFFSET('Sanitation Data'!$H$28,0,10*ROW('Sanitation Data'!H184)))</f>
        <v/>
      </c>
      <c r="DF190" s="297" t="str">
        <f ca="true">+IF(OFFSET('Sanitation Data'!$H$29,0,10*ROW('Sanitation Data'!H184))="","",OFFSET('Sanitation Data'!$H$29,0,10*ROW('Sanitation Data'!H184)))</f>
        <v/>
      </c>
      <c r="DG190" s="297" t="str">
        <f ca="true">+IF(OFFSET('Sanitation Data'!$H$30,0,10*ROW('Sanitation Data'!H184))="","",OFFSET('Sanitation Data'!$H$30,0,10*ROW('Sanitation Data'!H184)))</f>
        <v/>
      </c>
      <c r="DH190" s="297" t="str">
        <f ca="true">+IF(OFFSET('Sanitation Data'!$H$31,0,10*ROW('Sanitation Data'!H184))="","",OFFSET('Sanitation Data'!$H$31,0,10*ROW('Sanitation Data'!H184)))</f>
        <v/>
      </c>
      <c r="DI190" s="297" t="str">
        <f ca="true">+IF(OFFSET('Sanitation Data'!$H$32,0,10*ROW('Sanitation Data'!H184))="","",OFFSET('Sanitation Data'!$H$32,0,10*ROW('Sanitation Data'!H184)))</f>
        <v/>
      </c>
      <c r="DJ190" s="297" t="str">
        <f ca="true">+IF(OFFSET('Sanitation Data'!$I$28,0,10*ROW('Sanitation Data'!I184))="","",OFFSET('Sanitation Data'!$I$28,0,10*ROW('Sanitation Data'!I184)))</f>
        <v/>
      </c>
      <c r="DK190" s="297" t="str">
        <f ca="true">+IF(OFFSET('Sanitation Data'!$I$29,0,10*ROW('Sanitation Data'!I184))="","",OFFSET('Sanitation Data'!$I$29,0,10*ROW('Sanitation Data'!I184)))</f>
        <v/>
      </c>
      <c r="DL190" s="297" t="str">
        <f ca="true">+IF(OFFSET('Sanitation Data'!$I$30,0,10*ROW('Sanitation Data'!I184))="","",OFFSET('Sanitation Data'!$I$30,0,10*ROW('Sanitation Data'!I184)))</f>
        <v/>
      </c>
      <c r="DM190" s="297" t="str">
        <f ca="true">+IF(OFFSET('Sanitation Data'!$I$31,0,10*ROW('Sanitation Data'!I184))="","",OFFSET('Sanitation Data'!$I$31,0,10*ROW('Sanitation Data'!I184)))</f>
        <v/>
      </c>
      <c r="DN190" s="297" t="str">
        <f ca="true">+IF(OFFSET('Sanitation Data'!$I$32,0,10*ROW('Sanitation Data'!I184))="","",OFFSET('Sanitation Data'!$I$32,0,10*ROW('Sanitation Data'!I184)))</f>
        <v/>
      </c>
      <c r="DO190" s="297" t="str">
        <f ca="true">+IF(OFFSET('Hygiene Data'!$D$11,0,10*ROW('Hygiene Data'!D184))="","",OFFSET('Hygiene Data'!$D$11,0,10*ROW('Hygiene Data'!D184)))</f>
        <v/>
      </c>
      <c r="DP190" s="297" t="str">
        <f ca="true">+IF(OFFSET('Hygiene Data'!$D$12,0,10*ROW('Hygiene Data'!D184))="","",OFFSET('Hygiene Data'!$D$12,0,10*ROW('Hygiene Data'!D184)))</f>
        <v/>
      </c>
      <c r="DQ190" s="297" t="str">
        <f ca="true">+IF(OFFSET('Hygiene Data'!$D$13,0,10*ROW('Hygiene Data'!D184))="","",OFFSET('Hygiene Data'!$D$13,0,10*ROW('Hygiene Data'!D184)))</f>
        <v/>
      </c>
      <c r="DR190" s="297" t="str">
        <f ca="true">+IF(OFFSET('Hygiene Data'!$E$11,0,10*ROW('Hygiene Data'!E184))="","",OFFSET('Hygiene Data'!$E$11,0,10*ROW('Hygiene Data'!E184)))</f>
        <v/>
      </c>
      <c r="DS190" s="297" t="str">
        <f ca="true">+IF(OFFSET('Hygiene Data'!$E$12,0,10*ROW('Hygiene Data'!E184))="","",OFFSET('Hygiene Data'!$E$12,0,10*ROW('Hygiene Data'!E184)))</f>
        <v/>
      </c>
      <c r="DT190" s="297" t="str">
        <f ca="true">+IF(OFFSET('Hygiene Data'!$E$13,0,10*ROW('Hygiene Data'!E184))="","",OFFSET('Hygiene Data'!$E$13,0,10*ROW('Hygiene Data'!E184)))</f>
        <v/>
      </c>
      <c r="DU190" s="297" t="str">
        <f ca="true">+IF(OFFSET('Hygiene Data'!$F$11,0,10*ROW('Hygiene Data'!F184))="","",OFFSET('Hygiene Data'!$F$11,0,10*ROW('Hygiene Data'!F184)))</f>
        <v/>
      </c>
      <c r="DV190" s="297" t="str">
        <f ca="true">+IF(OFFSET('Hygiene Data'!$F$12,0,10*ROW('Hygiene Data'!F184))="","",OFFSET('Hygiene Data'!$F$12,0,10*ROW('Hygiene Data'!F184)))</f>
        <v/>
      </c>
      <c r="DW190" s="297" t="str">
        <f ca="true">+IF(OFFSET('Hygiene Data'!$F$13,0,10*ROW('Hygiene Data'!F184))="","",OFFSET('Hygiene Data'!$F$13,0,10*ROW('Hygiene Data'!F184)))</f>
        <v/>
      </c>
      <c r="DX190" s="297" t="str">
        <f ca="true">+IF(OFFSET('Hygiene Data'!$G$11,0,10*ROW('Hygiene Data'!G184))="","",OFFSET('Hygiene Data'!$G$11,0,10*ROW('Hygiene Data'!G184)))</f>
        <v/>
      </c>
      <c r="DY190" s="297" t="str">
        <f ca="true">+IF(OFFSET('Hygiene Data'!$G$12,0,10*ROW('Hygiene Data'!G184))="","",OFFSET('Hygiene Data'!$G$12,0,10*ROW('Hygiene Data'!G184)))</f>
        <v/>
      </c>
      <c r="DZ190" s="297" t="str">
        <f ca="true">+IF(OFFSET('Hygiene Data'!$G$13,0,10*ROW('Hygiene Data'!G184))="","",OFFSET('Hygiene Data'!$G$13,0,10*ROW('Hygiene Data'!G184)))</f>
        <v/>
      </c>
      <c r="EA190" s="297" t="str">
        <f ca="true">+IF(OFFSET('Hygiene Data'!$H$11,0,10*ROW('Hygiene Data'!H184))="","",OFFSET('Hygiene Data'!$H$11,0,10*ROW('Hygiene Data'!H184)))</f>
        <v/>
      </c>
      <c r="EB190" s="297" t="str">
        <f ca="true">+IF(OFFSET('Hygiene Data'!$H$12,0,10*ROW('Hygiene Data'!H184))="","",OFFSET('Hygiene Data'!$H$12,0,10*ROW('Hygiene Data'!H184)))</f>
        <v/>
      </c>
      <c r="EC190" s="297" t="str">
        <f ca="true">+IF(OFFSET('Hygiene Data'!$H$13,0,10*ROW('Hygiene Data'!H184))="","",OFFSET('Hygiene Data'!$H$13,0,10*ROW('Hygiene Data'!H184)))</f>
        <v/>
      </c>
      <c r="ED190" s="297" t="str">
        <f ca="true">+IF(OFFSET('Hygiene Data'!$I$11,0,10*ROW('Hygiene Data'!I184))="","",OFFSET('Hygiene Data'!$I$11,0,10*ROW('Hygiene Data'!I184)))</f>
        <v/>
      </c>
      <c r="EE190" s="297" t="str">
        <f ca="true">+IF(OFFSET('Hygiene Data'!$I$12,0,10*ROW('Hygiene Data'!I184))="","",OFFSET('Hygiene Data'!$I$12,0,10*ROW('Hygiene Data'!I184)))</f>
        <v/>
      </c>
      <c r="EF190" s="29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7"/>
      <c r="BS191" s="297" t="str">
        <f ca="true">+IF(OFFSET('Water Data'!$D$27,0,10*ROW('Water Data'!D185))="","",OFFSET('Water Data'!$D$27,0,10*ROW('Water Data'!D185)))</f>
        <v/>
      </c>
      <c r="BT191" s="297" t="str">
        <f ca="true">+IF(OFFSET('Water Data'!$D$28,0,10*ROW('Water Data'!D185))="","",OFFSET('Water Data'!$D$28,0,10*ROW('Water Data'!D185)))</f>
        <v/>
      </c>
      <c r="BU191" s="297" t="str">
        <f ca="true">+IF(OFFSET('Water Data'!$D$29,0,10*ROW('Water Data'!D185))="","",OFFSET('Water Data'!$D$29,0,10*ROW('Water Data'!D185)))</f>
        <v/>
      </c>
      <c r="BV191" s="297" t="str">
        <f ca="true">+IF(OFFSET('Water Data'!$E$27,0,10*ROW('Water Data'!E185))="","",OFFSET('Water Data'!$E$27,0,10*ROW('Water Data'!E185)))</f>
        <v/>
      </c>
      <c r="BW191" s="297" t="str">
        <f ca="true">+IF(OFFSET('Water Data'!$E$28,0,10*ROW('Water Data'!E185))="","",OFFSET('Water Data'!$E$28,0,10*ROW('Water Data'!E185)))</f>
        <v/>
      </c>
      <c r="BX191" s="297" t="str">
        <f ca="true">+IF(OFFSET('Water Data'!$E$29,0,10*ROW('Water Data'!E185))="","",OFFSET('Water Data'!$E$29,0,10*ROW('Water Data'!E185)))</f>
        <v/>
      </c>
      <c r="BY191" s="297" t="str">
        <f ca="true">+IF(OFFSET('Water Data'!$F$27,0,10*ROW('Water Data'!F185))="","",OFFSET('Water Data'!$F$27,0,10*ROW('Water Data'!F185)))</f>
        <v/>
      </c>
      <c r="BZ191" s="297" t="str">
        <f ca="true">+IF(OFFSET('Water Data'!$F$28,0,10*ROW('Water Data'!F185))="","",OFFSET('Water Data'!$F$28,0,10*ROW('Water Data'!F185)))</f>
        <v/>
      </c>
      <c r="CA191" s="297" t="str">
        <f ca="true">+IF(OFFSET('Water Data'!$F$29,0,10*ROW('Water Data'!F185))="","",OFFSET('Water Data'!$F$29,0,10*ROW('Water Data'!F185)))</f>
        <v/>
      </c>
      <c r="CB191" s="297" t="str">
        <f ca="true">+IF(OFFSET('Water Data'!$G$27,0,10*ROW('Water Data'!G185))="","",OFFSET('Water Data'!$G$27,0,10*ROW('Water Data'!G185)))</f>
        <v/>
      </c>
      <c r="CC191" s="297" t="str">
        <f ca="true">+IF(OFFSET('Water Data'!$G$28,0,10*ROW('Water Data'!G185))="","",OFFSET('Water Data'!$G$28,0,10*ROW('Water Data'!G185)))</f>
        <v/>
      </c>
      <c r="CD191" s="297" t="str">
        <f ca="true">+IF(OFFSET('Water Data'!$G$29,0,10*ROW('Water Data'!G185))="","",OFFSET('Water Data'!$G$29,0,10*ROW('Water Data'!G185)))</f>
        <v/>
      </c>
      <c r="CE191" s="297" t="str">
        <f ca="true">+IF(OFFSET('Water Data'!$H$27,0,10*ROW('Water Data'!H185))="","",OFFSET('Water Data'!$H$27,0,10*ROW('Water Data'!H185)))</f>
        <v/>
      </c>
      <c r="CF191" s="297" t="str">
        <f ca="true">+IF(OFFSET('Water Data'!$H$28,0,10*ROW('Water Data'!H185))="","",OFFSET('Water Data'!$H$28,0,10*ROW('Water Data'!H185)))</f>
        <v/>
      </c>
      <c r="CG191" s="297" t="str">
        <f ca="true">+IF(OFFSET('Water Data'!$H$29,0,10*ROW('Water Data'!H185))="","",OFFSET('Water Data'!$H$29,0,10*ROW('Water Data'!H185)))</f>
        <v/>
      </c>
      <c r="CH191" s="297" t="str">
        <f ca="true">+IF(OFFSET('Water Data'!$I$27,0,10*ROW('Water Data'!I185))="","",OFFSET('Water Data'!$I$27,0,10*ROW('Water Data'!I185)))</f>
        <v/>
      </c>
      <c r="CI191" s="297" t="str">
        <f ca="true">+IF(OFFSET('Water Data'!$I$28,0,10*ROW('Water Data'!I185))="","",OFFSET('Water Data'!$I$28,0,10*ROW('Water Data'!I185)))</f>
        <v/>
      </c>
      <c r="CJ191" s="297" t="str">
        <f ca="true">+IF(OFFSET('Water Data'!$I$29,0,10*ROW('Water Data'!I185))="","",OFFSET('Water Data'!$I$29,0,10*ROW('Water Data'!I185)))</f>
        <v/>
      </c>
      <c r="CK191" s="297" t="str">
        <f ca="true">+IF(OFFSET('Sanitation Data'!$D$28,0,10*ROW('Sanitation Data'!D185))="","",OFFSET('Sanitation Data'!$D$28,0,10*ROW('Sanitation Data'!D185)))</f>
        <v/>
      </c>
      <c r="CL191" s="297" t="str">
        <f ca="true">+IF(OFFSET('Sanitation Data'!$D$29,0,10*ROW('Sanitation Data'!D185))="","",OFFSET('Sanitation Data'!$D$29,0,10*ROW('Sanitation Data'!D185)))</f>
        <v/>
      </c>
      <c r="CM191" s="297" t="str">
        <f ca="true">+IF(OFFSET('Sanitation Data'!$D$30,0,10*ROW('Sanitation Data'!D185))="","",OFFSET('Sanitation Data'!$D$30,0,10*ROW('Sanitation Data'!D185)))</f>
        <v/>
      </c>
      <c r="CN191" s="297" t="str">
        <f ca="true">+IF(OFFSET('Sanitation Data'!$D$31,0,10*ROW('Sanitation Data'!D185))="","",OFFSET('Sanitation Data'!$D$31,0,10*ROW('Sanitation Data'!D185)))</f>
        <v/>
      </c>
      <c r="CO191" s="297" t="str">
        <f ca="true">+IF(OFFSET('Sanitation Data'!$D$32,0,10*ROW('Sanitation Data'!D185))="","",OFFSET('Sanitation Data'!$D$32,0,10*ROW('Sanitation Data'!D185)))</f>
        <v/>
      </c>
      <c r="CP191" s="297" t="str">
        <f ca="true">+IF(OFFSET('Sanitation Data'!$E$28,0,10*ROW('Sanitation Data'!E185))="","",OFFSET('Sanitation Data'!$E$28,0,10*ROW('Sanitation Data'!E185)))</f>
        <v/>
      </c>
      <c r="CQ191" s="297" t="str">
        <f ca="true">+IF(OFFSET('Sanitation Data'!$E$29,0,10*ROW('Sanitation Data'!E185))="","",OFFSET('Sanitation Data'!$E$29,0,10*ROW('Sanitation Data'!E185)))</f>
        <v/>
      </c>
      <c r="CR191" s="297" t="str">
        <f ca="true">+IF(OFFSET('Sanitation Data'!$E$30,0,10*ROW('Sanitation Data'!E185))="","",OFFSET('Sanitation Data'!$E$30,0,10*ROW('Sanitation Data'!E185)))</f>
        <v/>
      </c>
      <c r="CS191" s="297" t="str">
        <f ca="true">+IF(OFFSET('Sanitation Data'!$E$31,0,10*ROW('Sanitation Data'!E185))="","",OFFSET('Sanitation Data'!$E$31,0,10*ROW('Sanitation Data'!E185)))</f>
        <v/>
      </c>
      <c r="CT191" s="297" t="str">
        <f ca="true">+IF(OFFSET('Sanitation Data'!$E$32,0,10*ROW('Sanitation Data'!E185))="","",OFFSET('Sanitation Data'!$E$32,0,10*ROW('Sanitation Data'!E185)))</f>
        <v/>
      </c>
      <c r="CU191" s="297" t="str">
        <f ca="true">+IF(OFFSET('Sanitation Data'!$F$28,0,10*ROW('Sanitation Data'!F185))="","",OFFSET('Sanitation Data'!$F$28,0,10*ROW('Sanitation Data'!F185)))</f>
        <v/>
      </c>
      <c r="CV191" s="297" t="str">
        <f ca="true">+IF(OFFSET('Sanitation Data'!$F$29,0,10*ROW('Sanitation Data'!F185))="","",OFFSET('Sanitation Data'!$F$29,0,10*ROW('Sanitation Data'!F185)))</f>
        <v/>
      </c>
      <c r="CW191" s="297" t="str">
        <f ca="true">+IF(OFFSET('Sanitation Data'!$F$30,0,10*ROW('Sanitation Data'!F185))="","",OFFSET('Sanitation Data'!$F$30,0,10*ROW('Sanitation Data'!F185)))</f>
        <v/>
      </c>
      <c r="CX191" s="297" t="str">
        <f ca="true">+IF(OFFSET('Sanitation Data'!$F$31,0,10*ROW('Sanitation Data'!F185))="","",OFFSET('Sanitation Data'!$F$31,0,10*ROW('Sanitation Data'!F185)))</f>
        <v/>
      </c>
      <c r="CY191" s="297" t="str">
        <f ca="true">+IF(OFFSET('Sanitation Data'!$F$32,0,10*ROW('Sanitation Data'!F185))="","",OFFSET('Sanitation Data'!$F$32,0,10*ROW('Sanitation Data'!F185)))</f>
        <v/>
      </c>
      <c r="CZ191" s="297" t="str">
        <f ca="true">+IF(OFFSET('Sanitation Data'!$G$28,0,10*ROW('Sanitation Data'!G185))="","",OFFSET('Sanitation Data'!$G$28,0,10*ROW('Sanitation Data'!G185)))</f>
        <v/>
      </c>
      <c r="DA191" s="297" t="str">
        <f ca="true">+IF(OFFSET('Sanitation Data'!$G$29,0,10*ROW('Sanitation Data'!G185))="","",OFFSET('Sanitation Data'!$G$29,0,10*ROW('Sanitation Data'!G185)))</f>
        <v/>
      </c>
      <c r="DB191" s="297" t="str">
        <f ca="true">+IF(OFFSET('Sanitation Data'!$G$30,0,10*ROW('Sanitation Data'!G185))="","",OFFSET('Sanitation Data'!$G$30,0,10*ROW('Sanitation Data'!G185)))</f>
        <v/>
      </c>
      <c r="DC191" s="297" t="str">
        <f ca="true">+IF(OFFSET('Sanitation Data'!$G$31,0,10*ROW('Sanitation Data'!G185))="","",OFFSET('Sanitation Data'!$G$31,0,10*ROW('Sanitation Data'!G185)))</f>
        <v/>
      </c>
      <c r="DD191" s="297" t="str">
        <f ca="true">+IF(OFFSET('Sanitation Data'!$G$32,0,10*ROW('Sanitation Data'!G185))="","",OFFSET('Sanitation Data'!$G$32,0,10*ROW('Sanitation Data'!G185)))</f>
        <v/>
      </c>
      <c r="DE191" s="297" t="str">
        <f ca="true">+IF(OFFSET('Sanitation Data'!$H$28,0,10*ROW('Sanitation Data'!H185))="","",OFFSET('Sanitation Data'!$H$28,0,10*ROW('Sanitation Data'!H185)))</f>
        <v/>
      </c>
      <c r="DF191" s="297" t="str">
        <f ca="true">+IF(OFFSET('Sanitation Data'!$H$29,0,10*ROW('Sanitation Data'!H185))="","",OFFSET('Sanitation Data'!$H$29,0,10*ROW('Sanitation Data'!H185)))</f>
        <v/>
      </c>
      <c r="DG191" s="297" t="str">
        <f ca="true">+IF(OFFSET('Sanitation Data'!$H$30,0,10*ROW('Sanitation Data'!H185))="","",OFFSET('Sanitation Data'!$H$30,0,10*ROW('Sanitation Data'!H185)))</f>
        <v/>
      </c>
      <c r="DH191" s="297" t="str">
        <f ca="true">+IF(OFFSET('Sanitation Data'!$H$31,0,10*ROW('Sanitation Data'!H185))="","",OFFSET('Sanitation Data'!$H$31,0,10*ROW('Sanitation Data'!H185)))</f>
        <v/>
      </c>
      <c r="DI191" s="297" t="str">
        <f ca="true">+IF(OFFSET('Sanitation Data'!$H$32,0,10*ROW('Sanitation Data'!H185))="","",OFFSET('Sanitation Data'!$H$32,0,10*ROW('Sanitation Data'!H185)))</f>
        <v/>
      </c>
      <c r="DJ191" s="297" t="str">
        <f ca="true">+IF(OFFSET('Sanitation Data'!$I$28,0,10*ROW('Sanitation Data'!I185))="","",OFFSET('Sanitation Data'!$I$28,0,10*ROW('Sanitation Data'!I185)))</f>
        <v/>
      </c>
      <c r="DK191" s="297" t="str">
        <f ca="true">+IF(OFFSET('Sanitation Data'!$I$29,0,10*ROW('Sanitation Data'!I185))="","",OFFSET('Sanitation Data'!$I$29,0,10*ROW('Sanitation Data'!I185)))</f>
        <v/>
      </c>
      <c r="DL191" s="297" t="str">
        <f ca="true">+IF(OFFSET('Sanitation Data'!$I$30,0,10*ROW('Sanitation Data'!I185))="","",OFFSET('Sanitation Data'!$I$30,0,10*ROW('Sanitation Data'!I185)))</f>
        <v/>
      </c>
      <c r="DM191" s="297" t="str">
        <f ca="true">+IF(OFFSET('Sanitation Data'!$I$31,0,10*ROW('Sanitation Data'!I185))="","",OFFSET('Sanitation Data'!$I$31,0,10*ROW('Sanitation Data'!I185)))</f>
        <v/>
      </c>
      <c r="DN191" s="297" t="str">
        <f ca="true">+IF(OFFSET('Sanitation Data'!$I$32,0,10*ROW('Sanitation Data'!I185))="","",OFFSET('Sanitation Data'!$I$32,0,10*ROW('Sanitation Data'!I185)))</f>
        <v/>
      </c>
      <c r="DO191" s="297" t="str">
        <f ca="true">+IF(OFFSET('Hygiene Data'!$D$11,0,10*ROW('Hygiene Data'!D185))="","",OFFSET('Hygiene Data'!$D$11,0,10*ROW('Hygiene Data'!D185)))</f>
        <v/>
      </c>
      <c r="DP191" s="297" t="str">
        <f ca="true">+IF(OFFSET('Hygiene Data'!$D$12,0,10*ROW('Hygiene Data'!D185))="","",OFFSET('Hygiene Data'!$D$12,0,10*ROW('Hygiene Data'!D185)))</f>
        <v/>
      </c>
      <c r="DQ191" s="297" t="str">
        <f ca="true">+IF(OFFSET('Hygiene Data'!$D$13,0,10*ROW('Hygiene Data'!D185))="","",OFFSET('Hygiene Data'!$D$13,0,10*ROW('Hygiene Data'!D185)))</f>
        <v/>
      </c>
      <c r="DR191" s="297" t="str">
        <f ca="true">+IF(OFFSET('Hygiene Data'!$E$11,0,10*ROW('Hygiene Data'!E185))="","",OFFSET('Hygiene Data'!$E$11,0,10*ROW('Hygiene Data'!E185)))</f>
        <v/>
      </c>
      <c r="DS191" s="297" t="str">
        <f ca="true">+IF(OFFSET('Hygiene Data'!$E$12,0,10*ROW('Hygiene Data'!E185))="","",OFFSET('Hygiene Data'!$E$12,0,10*ROW('Hygiene Data'!E185)))</f>
        <v/>
      </c>
      <c r="DT191" s="297" t="str">
        <f ca="true">+IF(OFFSET('Hygiene Data'!$E$13,0,10*ROW('Hygiene Data'!E185))="","",OFFSET('Hygiene Data'!$E$13,0,10*ROW('Hygiene Data'!E185)))</f>
        <v/>
      </c>
      <c r="DU191" s="297" t="str">
        <f ca="true">+IF(OFFSET('Hygiene Data'!$F$11,0,10*ROW('Hygiene Data'!F185))="","",OFFSET('Hygiene Data'!$F$11,0,10*ROW('Hygiene Data'!F185)))</f>
        <v/>
      </c>
      <c r="DV191" s="297" t="str">
        <f ca="true">+IF(OFFSET('Hygiene Data'!$F$12,0,10*ROW('Hygiene Data'!F185))="","",OFFSET('Hygiene Data'!$F$12,0,10*ROW('Hygiene Data'!F185)))</f>
        <v/>
      </c>
      <c r="DW191" s="297" t="str">
        <f ca="true">+IF(OFFSET('Hygiene Data'!$F$13,0,10*ROW('Hygiene Data'!F185))="","",OFFSET('Hygiene Data'!$F$13,0,10*ROW('Hygiene Data'!F185)))</f>
        <v/>
      </c>
      <c r="DX191" s="297" t="str">
        <f ca="true">+IF(OFFSET('Hygiene Data'!$G$11,0,10*ROW('Hygiene Data'!G185))="","",OFFSET('Hygiene Data'!$G$11,0,10*ROW('Hygiene Data'!G185)))</f>
        <v/>
      </c>
      <c r="DY191" s="297" t="str">
        <f ca="true">+IF(OFFSET('Hygiene Data'!$G$12,0,10*ROW('Hygiene Data'!G185))="","",OFFSET('Hygiene Data'!$G$12,0,10*ROW('Hygiene Data'!G185)))</f>
        <v/>
      </c>
      <c r="DZ191" s="297" t="str">
        <f ca="true">+IF(OFFSET('Hygiene Data'!$G$13,0,10*ROW('Hygiene Data'!G185))="","",OFFSET('Hygiene Data'!$G$13,0,10*ROW('Hygiene Data'!G185)))</f>
        <v/>
      </c>
      <c r="EA191" s="297" t="str">
        <f ca="true">+IF(OFFSET('Hygiene Data'!$H$11,0,10*ROW('Hygiene Data'!H185))="","",OFFSET('Hygiene Data'!$H$11,0,10*ROW('Hygiene Data'!H185)))</f>
        <v/>
      </c>
      <c r="EB191" s="297" t="str">
        <f ca="true">+IF(OFFSET('Hygiene Data'!$H$12,0,10*ROW('Hygiene Data'!H185))="","",OFFSET('Hygiene Data'!$H$12,0,10*ROW('Hygiene Data'!H185)))</f>
        <v/>
      </c>
      <c r="EC191" s="297" t="str">
        <f ca="true">+IF(OFFSET('Hygiene Data'!$H$13,0,10*ROW('Hygiene Data'!H185))="","",OFFSET('Hygiene Data'!$H$13,0,10*ROW('Hygiene Data'!H185)))</f>
        <v/>
      </c>
      <c r="ED191" s="297" t="str">
        <f ca="true">+IF(OFFSET('Hygiene Data'!$I$11,0,10*ROW('Hygiene Data'!I185))="","",OFFSET('Hygiene Data'!$I$11,0,10*ROW('Hygiene Data'!I185)))</f>
        <v/>
      </c>
      <c r="EE191" s="297" t="str">
        <f ca="true">+IF(OFFSET('Hygiene Data'!$I$12,0,10*ROW('Hygiene Data'!I185))="","",OFFSET('Hygiene Data'!$I$12,0,10*ROW('Hygiene Data'!I185)))</f>
        <v/>
      </c>
      <c r="EF191" s="29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7"/>
      <c r="BS192" s="297" t="str">
        <f ca="true">+IF(OFFSET('Water Data'!$D$27,0,10*ROW('Water Data'!D186))="","",OFFSET('Water Data'!$D$27,0,10*ROW('Water Data'!D186)))</f>
        <v/>
      </c>
      <c r="BT192" s="297" t="str">
        <f ca="true">+IF(OFFSET('Water Data'!$D$28,0,10*ROW('Water Data'!D186))="","",OFFSET('Water Data'!$D$28,0,10*ROW('Water Data'!D186)))</f>
        <v/>
      </c>
      <c r="BU192" s="297" t="str">
        <f ca="true">+IF(OFFSET('Water Data'!$D$29,0,10*ROW('Water Data'!D186))="","",OFFSET('Water Data'!$D$29,0,10*ROW('Water Data'!D186)))</f>
        <v/>
      </c>
      <c r="BV192" s="297" t="str">
        <f ca="true">+IF(OFFSET('Water Data'!$E$27,0,10*ROW('Water Data'!E186))="","",OFFSET('Water Data'!$E$27,0,10*ROW('Water Data'!E186)))</f>
        <v/>
      </c>
      <c r="BW192" s="297" t="str">
        <f ca="true">+IF(OFFSET('Water Data'!$E$28,0,10*ROW('Water Data'!E186))="","",OFFSET('Water Data'!$E$28,0,10*ROW('Water Data'!E186)))</f>
        <v/>
      </c>
      <c r="BX192" s="297" t="str">
        <f ca="true">+IF(OFFSET('Water Data'!$E$29,0,10*ROW('Water Data'!E186))="","",OFFSET('Water Data'!$E$29,0,10*ROW('Water Data'!E186)))</f>
        <v/>
      </c>
      <c r="BY192" s="297" t="str">
        <f ca="true">+IF(OFFSET('Water Data'!$F$27,0,10*ROW('Water Data'!F186))="","",OFFSET('Water Data'!$F$27,0,10*ROW('Water Data'!F186)))</f>
        <v/>
      </c>
      <c r="BZ192" s="297" t="str">
        <f ca="true">+IF(OFFSET('Water Data'!$F$28,0,10*ROW('Water Data'!F186))="","",OFFSET('Water Data'!$F$28,0,10*ROW('Water Data'!F186)))</f>
        <v/>
      </c>
      <c r="CA192" s="297" t="str">
        <f ca="true">+IF(OFFSET('Water Data'!$F$29,0,10*ROW('Water Data'!F186))="","",OFFSET('Water Data'!$F$29,0,10*ROW('Water Data'!F186)))</f>
        <v/>
      </c>
      <c r="CB192" s="297" t="str">
        <f ca="true">+IF(OFFSET('Water Data'!$G$27,0,10*ROW('Water Data'!G186))="","",OFFSET('Water Data'!$G$27,0,10*ROW('Water Data'!G186)))</f>
        <v/>
      </c>
      <c r="CC192" s="297" t="str">
        <f ca="true">+IF(OFFSET('Water Data'!$G$28,0,10*ROW('Water Data'!G186))="","",OFFSET('Water Data'!$G$28,0,10*ROW('Water Data'!G186)))</f>
        <v/>
      </c>
      <c r="CD192" s="297" t="str">
        <f ca="true">+IF(OFFSET('Water Data'!$G$29,0,10*ROW('Water Data'!G186))="","",OFFSET('Water Data'!$G$29,0,10*ROW('Water Data'!G186)))</f>
        <v/>
      </c>
      <c r="CE192" s="297" t="str">
        <f ca="true">+IF(OFFSET('Water Data'!$H$27,0,10*ROW('Water Data'!H186))="","",OFFSET('Water Data'!$H$27,0,10*ROW('Water Data'!H186)))</f>
        <v/>
      </c>
      <c r="CF192" s="297" t="str">
        <f ca="true">+IF(OFFSET('Water Data'!$H$28,0,10*ROW('Water Data'!H186))="","",OFFSET('Water Data'!$H$28,0,10*ROW('Water Data'!H186)))</f>
        <v/>
      </c>
      <c r="CG192" s="297" t="str">
        <f ca="true">+IF(OFFSET('Water Data'!$H$29,0,10*ROW('Water Data'!H186))="","",OFFSET('Water Data'!$H$29,0,10*ROW('Water Data'!H186)))</f>
        <v/>
      </c>
      <c r="CH192" s="297" t="str">
        <f ca="true">+IF(OFFSET('Water Data'!$I$27,0,10*ROW('Water Data'!I186))="","",OFFSET('Water Data'!$I$27,0,10*ROW('Water Data'!I186)))</f>
        <v/>
      </c>
      <c r="CI192" s="297" t="str">
        <f ca="true">+IF(OFFSET('Water Data'!$I$28,0,10*ROW('Water Data'!I186))="","",OFFSET('Water Data'!$I$28,0,10*ROW('Water Data'!I186)))</f>
        <v/>
      </c>
      <c r="CJ192" s="297" t="str">
        <f ca="true">+IF(OFFSET('Water Data'!$I$29,0,10*ROW('Water Data'!I186))="","",OFFSET('Water Data'!$I$29,0,10*ROW('Water Data'!I186)))</f>
        <v/>
      </c>
      <c r="CK192" s="297" t="str">
        <f ca="true">+IF(OFFSET('Sanitation Data'!$D$28,0,10*ROW('Sanitation Data'!D186))="","",OFFSET('Sanitation Data'!$D$28,0,10*ROW('Sanitation Data'!D186)))</f>
        <v/>
      </c>
      <c r="CL192" s="297" t="str">
        <f ca="true">+IF(OFFSET('Sanitation Data'!$D$29,0,10*ROW('Sanitation Data'!D186))="","",OFFSET('Sanitation Data'!$D$29,0,10*ROW('Sanitation Data'!D186)))</f>
        <v/>
      </c>
      <c r="CM192" s="297" t="str">
        <f ca="true">+IF(OFFSET('Sanitation Data'!$D$30,0,10*ROW('Sanitation Data'!D186))="","",OFFSET('Sanitation Data'!$D$30,0,10*ROW('Sanitation Data'!D186)))</f>
        <v/>
      </c>
      <c r="CN192" s="297" t="str">
        <f ca="true">+IF(OFFSET('Sanitation Data'!$D$31,0,10*ROW('Sanitation Data'!D186))="","",OFFSET('Sanitation Data'!$D$31,0,10*ROW('Sanitation Data'!D186)))</f>
        <v/>
      </c>
      <c r="CO192" s="297" t="str">
        <f ca="true">+IF(OFFSET('Sanitation Data'!$D$32,0,10*ROW('Sanitation Data'!D186))="","",OFFSET('Sanitation Data'!$D$32,0,10*ROW('Sanitation Data'!D186)))</f>
        <v/>
      </c>
      <c r="CP192" s="297" t="str">
        <f ca="true">+IF(OFFSET('Sanitation Data'!$E$28,0,10*ROW('Sanitation Data'!E186))="","",OFFSET('Sanitation Data'!$E$28,0,10*ROW('Sanitation Data'!E186)))</f>
        <v/>
      </c>
      <c r="CQ192" s="297" t="str">
        <f ca="true">+IF(OFFSET('Sanitation Data'!$E$29,0,10*ROW('Sanitation Data'!E186))="","",OFFSET('Sanitation Data'!$E$29,0,10*ROW('Sanitation Data'!E186)))</f>
        <v/>
      </c>
      <c r="CR192" s="297" t="str">
        <f ca="true">+IF(OFFSET('Sanitation Data'!$E$30,0,10*ROW('Sanitation Data'!E186))="","",OFFSET('Sanitation Data'!$E$30,0,10*ROW('Sanitation Data'!E186)))</f>
        <v/>
      </c>
      <c r="CS192" s="297" t="str">
        <f ca="true">+IF(OFFSET('Sanitation Data'!$E$31,0,10*ROW('Sanitation Data'!E186))="","",OFFSET('Sanitation Data'!$E$31,0,10*ROW('Sanitation Data'!E186)))</f>
        <v/>
      </c>
      <c r="CT192" s="297" t="str">
        <f ca="true">+IF(OFFSET('Sanitation Data'!$E$32,0,10*ROW('Sanitation Data'!E186))="","",OFFSET('Sanitation Data'!$E$32,0,10*ROW('Sanitation Data'!E186)))</f>
        <v/>
      </c>
      <c r="CU192" s="297" t="str">
        <f ca="true">+IF(OFFSET('Sanitation Data'!$F$28,0,10*ROW('Sanitation Data'!F186))="","",OFFSET('Sanitation Data'!$F$28,0,10*ROW('Sanitation Data'!F186)))</f>
        <v/>
      </c>
      <c r="CV192" s="297" t="str">
        <f ca="true">+IF(OFFSET('Sanitation Data'!$F$29,0,10*ROW('Sanitation Data'!F186))="","",OFFSET('Sanitation Data'!$F$29,0,10*ROW('Sanitation Data'!F186)))</f>
        <v/>
      </c>
      <c r="CW192" s="297" t="str">
        <f ca="true">+IF(OFFSET('Sanitation Data'!$F$30,0,10*ROW('Sanitation Data'!F186))="","",OFFSET('Sanitation Data'!$F$30,0,10*ROW('Sanitation Data'!F186)))</f>
        <v/>
      </c>
      <c r="CX192" s="297" t="str">
        <f ca="true">+IF(OFFSET('Sanitation Data'!$F$31,0,10*ROW('Sanitation Data'!F186))="","",OFFSET('Sanitation Data'!$F$31,0,10*ROW('Sanitation Data'!F186)))</f>
        <v/>
      </c>
      <c r="CY192" s="297" t="str">
        <f ca="true">+IF(OFFSET('Sanitation Data'!$F$32,0,10*ROW('Sanitation Data'!F186))="","",OFFSET('Sanitation Data'!$F$32,0,10*ROW('Sanitation Data'!F186)))</f>
        <v/>
      </c>
      <c r="CZ192" s="297" t="str">
        <f ca="true">+IF(OFFSET('Sanitation Data'!$G$28,0,10*ROW('Sanitation Data'!G186))="","",OFFSET('Sanitation Data'!$G$28,0,10*ROW('Sanitation Data'!G186)))</f>
        <v/>
      </c>
      <c r="DA192" s="297" t="str">
        <f ca="true">+IF(OFFSET('Sanitation Data'!$G$29,0,10*ROW('Sanitation Data'!G186))="","",OFFSET('Sanitation Data'!$G$29,0,10*ROW('Sanitation Data'!G186)))</f>
        <v/>
      </c>
      <c r="DB192" s="297" t="str">
        <f ca="true">+IF(OFFSET('Sanitation Data'!$G$30,0,10*ROW('Sanitation Data'!G186))="","",OFFSET('Sanitation Data'!$G$30,0,10*ROW('Sanitation Data'!G186)))</f>
        <v/>
      </c>
      <c r="DC192" s="297" t="str">
        <f ca="true">+IF(OFFSET('Sanitation Data'!$G$31,0,10*ROW('Sanitation Data'!G186))="","",OFFSET('Sanitation Data'!$G$31,0,10*ROW('Sanitation Data'!G186)))</f>
        <v/>
      </c>
      <c r="DD192" s="297" t="str">
        <f ca="true">+IF(OFFSET('Sanitation Data'!$G$32,0,10*ROW('Sanitation Data'!G186))="","",OFFSET('Sanitation Data'!$G$32,0,10*ROW('Sanitation Data'!G186)))</f>
        <v/>
      </c>
      <c r="DE192" s="297" t="str">
        <f ca="true">+IF(OFFSET('Sanitation Data'!$H$28,0,10*ROW('Sanitation Data'!H186))="","",OFFSET('Sanitation Data'!$H$28,0,10*ROW('Sanitation Data'!H186)))</f>
        <v/>
      </c>
      <c r="DF192" s="297" t="str">
        <f ca="true">+IF(OFFSET('Sanitation Data'!$H$29,0,10*ROW('Sanitation Data'!H186))="","",OFFSET('Sanitation Data'!$H$29,0,10*ROW('Sanitation Data'!H186)))</f>
        <v/>
      </c>
      <c r="DG192" s="297" t="str">
        <f ca="true">+IF(OFFSET('Sanitation Data'!$H$30,0,10*ROW('Sanitation Data'!H186))="","",OFFSET('Sanitation Data'!$H$30,0,10*ROW('Sanitation Data'!H186)))</f>
        <v/>
      </c>
      <c r="DH192" s="297" t="str">
        <f ca="true">+IF(OFFSET('Sanitation Data'!$H$31,0,10*ROW('Sanitation Data'!H186))="","",OFFSET('Sanitation Data'!$H$31,0,10*ROW('Sanitation Data'!H186)))</f>
        <v/>
      </c>
      <c r="DI192" s="297" t="str">
        <f ca="true">+IF(OFFSET('Sanitation Data'!$H$32,0,10*ROW('Sanitation Data'!H186))="","",OFFSET('Sanitation Data'!$H$32,0,10*ROW('Sanitation Data'!H186)))</f>
        <v/>
      </c>
      <c r="DJ192" s="297" t="str">
        <f ca="true">+IF(OFFSET('Sanitation Data'!$I$28,0,10*ROW('Sanitation Data'!I186))="","",OFFSET('Sanitation Data'!$I$28,0,10*ROW('Sanitation Data'!I186)))</f>
        <v/>
      </c>
      <c r="DK192" s="297" t="str">
        <f ca="true">+IF(OFFSET('Sanitation Data'!$I$29,0,10*ROW('Sanitation Data'!I186))="","",OFFSET('Sanitation Data'!$I$29,0,10*ROW('Sanitation Data'!I186)))</f>
        <v/>
      </c>
      <c r="DL192" s="297" t="str">
        <f ca="true">+IF(OFFSET('Sanitation Data'!$I$30,0,10*ROW('Sanitation Data'!I186))="","",OFFSET('Sanitation Data'!$I$30,0,10*ROW('Sanitation Data'!I186)))</f>
        <v/>
      </c>
      <c r="DM192" s="297" t="str">
        <f ca="true">+IF(OFFSET('Sanitation Data'!$I$31,0,10*ROW('Sanitation Data'!I186))="","",OFFSET('Sanitation Data'!$I$31,0,10*ROW('Sanitation Data'!I186)))</f>
        <v/>
      </c>
      <c r="DN192" s="297" t="str">
        <f ca="true">+IF(OFFSET('Sanitation Data'!$I$32,0,10*ROW('Sanitation Data'!I186))="","",OFFSET('Sanitation Data'!$I$32,0,10*ROW('Sanitation Data'!I186)))</f>
        <v/>
      </c>
      <c r="DO192" s="297" t="str">
        <f ca="true">+IF(OFFSET('Hygiene Data'!$D$11,0,10*ROW('Hygiene Data'!D186))="","",OFFSET('Hygiene Data'!$D$11,0,10*ROW('Hygiene Data'!D186)))</f>
        <v/>
      </c>
      <c r="DP192" s="297" t="str">
        <f ca="true">+IF(OFFSET('Hygiene Data'!$D$12,0,10*ROW('Hygiene Data'!D186))="","",OFFSET('Hygiene Data'!$D$12,0,10*ROW('Hygiene Data'!D186)))</f>
        <v/>
      </c>
      <c r="DQ192" s="297" t="str">
        <f ca="true">+IF(OFFSET('Hygiene Data'!$D$13,0,10*ROW('Hygiene Data'!D186))="","",OFFSET('Hygiene Data'!$D$13,0,10*ROW('Hygiene Data'!D186)))</f>
        <v/>
      </c>
      <c r="DR192" s="297" t="str">
        <f ca="true">+IF(OFFSET('Hygiene Data'!$E$11,0,10*ROW('Hygiene Data'!E186))="","",OFFSET('Hygiene Data'!$E$11,0,10*ROW('Hygiene Data'!E186)))</f>
        <v/>
      </c>
      <c r="DS192" s="297" t="str">
        <f ca="true">+IF(OFFSET('Hygiene Data'!$E$12,0,10*ROW('Hygiene Data'!E186))="","",OFFSET('Hygiene Data'!$E$12,0,10*ROW('Hygiene Data'!E186)))</f>
        <v/>
      </c>
      <c r="DT192" s="297" t="str">
        <f ca="true">+IF(OFFSET('Hygiene Data'!$E$13,0,10*ROW('Hygiene Data'!E186))="","",OFFSET('Hygiene Data'!$E$13,0,10*ROW('Hygiene Data'!E186)))</f>
        <v/>
      </c>
      <c r="DU192" s="297" t="str">
        <f ca="true">+IF(OFFSET('Hygiene Data'!$F$11,0,10*ROW('Hygiene Data'!F186))="","",OFFSET('Hygiene Data'!$F$11,0,10*ROW('Hygiene Data'!F186)))</f>
        <v/>
      </c>
      <c r="DV192" s="297" t="str">
        <f ca="true">+IF(OFFSET('Hygiene Data'!$F$12,0,10*ROW('Hygiene Data'!F186))="","",OFFSET('Hygiene Data'!$F$12,0,10*ROW('Hygiene Data'!F186)))</f>
        <v/>
      </c>
      <c r="DW192" s="297" t="str">
        <f ca="true">+IF(OFFSET('Hygiene Data'!$F$13,0,10*ROW('Hygiene Data'!F186))="","",OFFSET('Hygiene Data'!$F$13,0,10*ROW('Hygiene Data'!F186)))</f>
        <v/>
      </c>
      <c r="DX192" s="297" t="str">
        <f ca="true">+IF(OFFSET('Hygiene Data'!$G$11,0,10*ROW('Hygiene Data'!G186))="","",OFFSET('Hygiene Data'!$G$11,0,10*ROW('Hygiene Data'!G186)))</f>
        <v/>
      </c>
      <c r="DY192" s="297" t="str">
        <f ca="true">+IF(OFFSET('Hygiene Data'!$G$12,0,10*ROW('Hygiene Data'!G186))="","",OFFSET('Hygiene Data'!$G$12,0,10*ROW('Hygiene Data'!G186)))</f>
        <v/>
      </c>
      <c r="DZ192" s="297" t="str">
        <f ca="true">+IF(OFFSET('Hygiene Data'!$G$13,0,10*ROW('Hygiene Data'!G186))="","",OFFSET('Hygiene Data'!$G$13,0,10*ROW('Hygiene Data'!G186)))</f>
        <v/>
      </c>
      <c r="EA192" s="297" t="str">
        <f ca="true">+IF(OFFSET('Hygiene Data'!$H$11,0,10*ROW('Hygiene Data'!H186))="","",OFFSET('Hygiene Data'!$H$11,0,10*ROW('Hygiene Data'!H186)))</f>
        <v/>
      </c>
      <c r="EB192" s="297" t="str">
        <f ca="true">+IF(OFFSET('Hygiene Data'!$H$12,0,10*ROW('Hygiene Data'!H186))="","",OFFSET('Hygiene Data'!$H$12,0,10*ROW('Hygiene Data'!H186)))</f>
        <v/>
      </c>
      <c r="EC192" s="297" t="str">
        <f ca="true">+IF(OFFSET('Hygiene Data'!$H$13,0,10*ROW('Hygiene Data'!H186))="","",OFFSET('Hygiene Data'!$H$13,0,10*ROW('Hygiene Data'!H186)))</f>
        <v/>
      </c>
      <c r="ED192" s="297" t="str">
        <f ca="true">+IF(OFFSET('Hygiene Data'!$I$11,0,10*ROW('Hygiene Data'!I186))="","",OFFSET('Hygiene Data'!$I$11,0,10*ROW('Hygiene Data'!I186)))</f>
        <v/>
      </c>
      <c r="EE192" s="297" t="str">
        <f ca="true">+IF(OFFSET('Hygiene Data'!$I$12,0,10*ROW('Hygiene Data'!I186))="","",OFFSET('Hygiene Data'!$I$12,0,10*ROW('Hygiene Data'!I186)))</f>
        <v/>
      </c>
      <c r="EF192" s="29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7"/>
      <c r="BS193" s="297" t="str">
        <f ca="true">+IF(OFFSET('Water Data'!$D$27,0,10*ROW('Water Data'!D187))="","",OFFSET('Water Data'!$D$27,0,10*ROW('Water Data'!D187)))</f>
        <v/>
      </c>
      <c r="BT193" s="297" t="str">
        <f ca="true">+IF(OFFSET('Water Data'!$D$28,0,10*ROW('Water Data'!D187))="","",OFFSET('Water Data'!$D$28,0,10*ROW('Water Data'!D187)))</f>
        <v/>
      </c>
      <c r="BU193" s="297" t="str">
        <f ca="true">+IF(OFFSET('Water Data'!$D$29,0,10*ROW('Water Data'!D187))="","",OFFSET('Water Data'!$D$29,0,10*ROW('Water Data'!D187)))</f>
        <v/>
      </c>
      <c r="BV193" s="297" t="str">
        <f ca="true">+IF(OFFSET('Water Data'!$E$27,0,10*ROW('Water Data'!E187))="","",OFFSET('Water Data'!$E$27,0,10*ROW('Water Data'!E187)))</f>
        <v/>
      </c>
      <c r="BW193" s="297" t="str">
        <f ca="true">+IF(OFFSET('Water Data'!$E$28,0,10*ROW('Water Data'!E187))="","",OFFSET('Water Data'!$E$28,0,10*ROW('Water Data'!E187)))</f>
        <v/>
      </c>
      <c r="BX193" s="297" t="str">
        <f ca="true">+IF(OFFSET('Water Data'!$E$29,0,10*ROW('Water Data'!E187))="","",OFFSET('Water Data'!$E$29,0,10*ROW('Water Data'!E187)))</f>
        <v/>
      </c>
      <c r="BY193" s="297" t="str">
        <f ca="true">+IF(OFFSET('Water Data'!$F$27,0,10*ROW('Water Data'!F187))="","",OFFSET('Water Data'!$F$27,0,10*ROW('Water Data'!F187)))</f>
        <v/>
      </c>
      <c r="BZ193" s="297" t="str">
        <f ca="true">+IF(OFFSET('Water Data'!$F$28,0,10*ROW('Water Data'!F187))="","",OFFSET('Water Data'!$F$28,0,10*ROW('Water Data'!F187)))</f>
        <v/>
      </c>
      <c r="CA193" s="297" t="str">
        <f ca="true">+IF(OFFSET('Water Data'!$F$29,0,10*ROW('Water Data'!F187))="","",OFFSET('Water Data'!$F$29,0,10*ROW('Water Data'!F187)))</f>
        <v/>
      </c>
      <c r="CB193" s="297" t="str">
        <f ca="true">+IF(OFFSET('Water Data'!$G$27,0,10*ROW('Water Data'!G187))="","",OFFSET('Water Data'!$G$27,0,10*ROW('Water Data'!G187)))</f>
        <v/>
      </c>
      <c r="CC193" s="297" t="str">
        <f ca="true">+IF(OFFSET('Water Data'!$G$28,0,10*ROW('Water Data'!G187))="","",OFFSET('Water Data'!$G$28,0,10*ROW('Water Data'!G187)))</f>
        <v/>
      </c>
      <c r="CD193" s="297" t="str">
        <f ca="true">+IF(OFFSET('Water Data'!$G$29,0,10*ROW('Water Data'!G187))="","",OFFSET('Water Data'!$G$29,0,10*ROW('Water Data'!G187)))</f>
        <v/>
      </c>
      <c r="CE193" s="297" t="str">
        <f ca="true">+IF(OFFSET('Water Data'!$H$27,0,10*ROW('Water Data'!H187))="","",OFFSET('Water Data'!$H$27,0,10*ROW('Water Data'!H187)))</f>
        <v/>
      </c>
      <c r="CF193" s="297" t="str">
        <f ca="true">+IF(OFFSET('Water Data'!$H$28,0,10*ROW('Water Data'!H187))="","",OFFSET('Water Data'!$H$28,0,10*ROW('Water Data'!H187)))</f>
        <v/>
      </c>
      <c r="CG193" s="297" t="str">
        <f ca="true">+IF(OFFSET('Water Data'!$H$29,0,10*ROW('Water Data'!H187))="","",OFFSET('Water Data'!$H$29,0,10*ROW('Water Data'!H187)))</f>
        <v/>
      </c>
      <c r="CH193" s="297" t="str">
        <f ca="true">+IF(OFFSET('Water Data'!$I$27,0,10*ROW('Water Data'!I187))="","",OFFSET('Water Data'!$I$27,0,10*ROW('Water Data'!I187)))</f>
        <v/>
      </c>
      <c r="CI193" s="297" t="str">
        <f ca="true">+IF(OFFSET('Water Data'!$I$28,0,10*ROW('Water Data'!I187))="","",OFFSET('Water Data'!$I$28,0,10*ROW('Water Data'!I187)))</f>
        <v/>
      </c>
      <c r="CJ193" s="297" t="str">
        <f ca="true">+IF(OFFSET('Water Data'!$I$29,0,10*ROW('Water Data'!I187))="","",OFFSET('Water Data'!$I$29,0,10*ROW('Water Data'!I187)))</f>
        <v/>
      </c>
      <c r="CK193" s="297" t="str">
        <f ca="true">+IF(OFFSET('Sanitation Data'!$D$28,0,10*ROW('Sanitation Data'!D187))="","",OFFSET('Sanitation Data'!$D$28,0,10*ROW('Sanitation Data'!D187)))</f>
        <v/>
      </c>
      <c r="CL193" s="297" t="str">
        <f ca="true">+IF(OFFSET('Sanitation Data'!$D$29,0,10*ROW('Sanitation Data'!D187))="","",OFFSET('Sanitation Data'!$D$29,0,10*ROW('Sanitation Data'!D187)))</f>
        <v/>
      </c>
      <c r="CM193" s="297" t="str">
        <f ca="true">+IF(OFFSET('Sanitation Data'!$D$30,0,10*ROW('Sanitation Data'!D187))="","",OFFSET('Sanitation Data'!$D$30,0,10*ROW('Sanitation Data'!D187)))</f>
        <v/>
      </c>
      <c r="CN193" s="297" t="str">
        <f ca="true">+IF(OFFSET('Sanitation Data'!$D$31,0,10*ROW('Sanitation Data'!D187))="","",OFFSET('Sanitation Data'!$D$31,0,10*ROW('Sanitation Data'!D187)))</f>
        <v/>
      </c>
      <c r="CO193" s="297" t="str">
        <f ca="true">+IF(OFFSET('Sanitation Data'!$D$32,0,10*ROW('Sanitation Data'!D187))="","",OFFSET('Sanitation Data'!$D$32,0,10*ROW('Sanitation Data'!D187)))</f>
        <v/>
      </c>
      <c r="CP193" s="297" t="str">
        <f ca="true">+IF(OFFSET('Sanitation Data'!$E$28,0,10*ROW('Sanitation Data'!E187))="","",OFFSET('Sanitation Data'!$E$28,0,10*ROW('Sanitation Data'!E187)))</f>
        <v/>
      </c>
      <c r="CQ193" s="297" t="str">
        <f ca="true">+IF(OFFSET('Sanitation Data'!$E$29,0,10*ROW('Sanitation Data'!E187))="","",OFFSET('Sanitation Data'!$E$29,0,10*ROW('Sanitation Data'!E187)))</f>
        <v/>
      </c>
      <c r="CR193" s="297" t="str">
        <f ca="true">+IF(OFFSET('Sanitation Data'!$E$30,0,10*ROW('Sanitation Data'!E187))="","",OFFSET('Sanitation Data'!$E$30,0,10*ROW('Sanitation Data'!E187)))</f>
        <v/>
      </c>
      <c r="CS193" s="297" t="str">
        <f ca="true">+IF(OFFSET('Sanitation Data'!$E$31,0,10*ROW('Sanitation Data'!E187))="","",OFFSET('Sanitation Data'!$E$31,0,10*ROW('Sanitation Data'!E187)))</f>
        <v/>
      </c>
      <c r="CT193" s="297" t="str">
        <f ca="true">+IF(OFFSET('Sanitation Data'!$E$32,0,10*ROW('Sanitation Data'!E187))="","",OFFSET('Sanitation Data'!$E$32,0,10*ROW('Sanitation Data'!E187)))</f>
        <v/>
      </c>
      <c r="CU193" s="297" t="str">
        <f ca="true">+IF(OFFSET('Sanitation Data'!$F$28,0,10*ROW('Sanitation Data'!F187))="","",OFFSET('Sanitation Data'!$F$28,0,10*ROW('Sanitation Data'!F187)))</f>
        <v/>
      </c>
      <c r="CV193" s="297" t="str">
        <f ca="true">+IF(OFFSET('Sanitation Data'!$F$29,0,10*ROW('Sanitation Data'!F187))="","",OFFSET('Sanitation Data'!$F$29,0,10*ROW('Sanitation Data'!F187)))</f>
        <v/>
      </c>
      <c r="CW193" s="297" t="str">
        <f ca="true">+IF(OFFSET('Sanitation Data'!$F$30,0,10*ROW('Sanitation Data'!F187))="","",OFFSET('Sanitation Data'!$F$30,0,10*ROW('Sanitation Data'!F187)))</f>
        <v/>
      </c>
      <c r="CX193" s="297" t="str">
        <f ca="true">+IF(OFFSET('Sanitation Data'!$F$31,0,10*ROW('Sanitation Data'!F187))="","",OFFSET('Sanitation Data'!$F$31,0,10*ROW('Sanitation Data'!F187)))</f>
        <v/>
      </c>
      <c r="CY193" s="297" t="str">
        <f ca="true">+IF(OFFSET('Sanitation Data'!$F$32,0,10*ROW('Sanitation Data'!F187))="","",OFFSET('Sanitation Data'!$F$32,0,10*ROW('Sanitation Data'!F187)))</f>
        <v/>
      </c>
      <c r="CZ193" s="297" t="str">
        <f ca="true">+IF(OFFSET('Sanitation Data'!$G$28,0,10*ROW('Sanitation Data'!G187))="","",OFFSET('Sanitation Data'!$G$28,0,10*ROW('Sanitation Data'!G187)))</f>
        <v/>
      </c>
      <c r="DA193" s="297" t="str">
        <f ca="true">+IF(OFFSET('Sanitation Data'!$G$29,0,10*ROW('Sanitation Data'!G187))="","",OFFSET('Sanitation Data'!$G$29,0,10*ROW('Sanitation Data'!G187)))</f>
        <v/>
      </c>
      <c r="DB193" s="297" t="str">
        <f ca="true">+IF(OFFSET('Sanitation Data'!$G$30,0,10*ROW('Sanitation Data'!G187))="","",OFFSET('Sanitation Data'!$G$30,0,10*ROW('Sanitation Data'!G187)))</f>
        <v/>
      </c>
      <c r="DC193" s="297" t="str">
        <f ca="true">+IF(OFFSET('Sanitation Data'!$G$31,0,10*ROW('Sanitation Data'!G187))="","",OFFSET('Sanitation Data'!$G$31,0,10*ROW('Sanitation Data'!G187)))</f>
        <v/>
      </c>
      <c r="DD193" s="297" t="str">
        <f ca="true">+IF(OFFSET('Sanitation Data'!$G$32,0,10*ROW('Sanitation Data'!G187))="","",OFFSET('Sanitation Data'!$G$32,0,10*ROW('Sanitation Data'!G187)))</f>
        <v/>
      </c>
      <c r="DE193" s="297" t="str">
        <f ca="true">+IF(OFFSET('Sanitation Data'!$H$28,0,10*ROW('Sanitation Data'!H187))="","",OFFSET('Sanitation Data'!$H$28,0,10*ROW('Sanitation Data'!H187)))</f>
        <v/>
      </c>
      <c r="DF193" s="297" t="str">
        <f ca="true">+IF(OFFSET('Sanitation Data'!$H$29,0,10*ROW('Sanitation Data'!H187))="","",OFFSET('Sanitation Data'!$H$29,0,10*ROW('Sanitation Data'!H187)))</f>
        <v/>
      </c>
      <c r="DG193" s="297" t="str">
        <f ca="true">+IF(OFFSET('Sanitation Data'!$H$30,0,10*ROW('Sanitation Data'!H187))="","",OFFSET('Sanitation Data'!$H$30,0,10*ROW('Sanitation Data'!H187)))</f>
        <v/>
      </c>
      <c r="DH193" s="297" t="str">
        <f ca="true">+IF(OFFSET('Sanitation Data'!$H$31,0,10*ROW('Sanitation Data'!H187))="","",OFFSET('Sanitation Data'!$H$31,0,10*ROW('Sanitation Data'!H187)))</f>
        <v/>
      </c>
      <c r="DI193" s="297" t="str">
        <f ca="true">+IF(OFFSET('Sanitation Data'!$H$32,0,10*ROW('Sanitation Data'!H187))="","",OFFSET('Sanitation Data'!$H$32,0,10*ROW('Sanitation Data'!H187)))</f>
        <v/>
      </c>
      <c r="DJ193" s="297" t="str">
        <f ca="true">+IF(OFFSET('Sanitation Data'!$I$28,0,10*ROW('Sanitation Data'!I187))="","",OFFSET('Sanitation Data'!$I$28,0,10*ROW('Sanitation Data'!I187)))</f>
        <v/>
      </c>
      <c r="DK193" s="297" t="str">
        <f ca="true">+IF(OFFSET('Sanitation Data'!$I$29,0,10*ROW('Sanitation Data'!I187))="","",OFFSET('Sanitation Data'!$I$29,0,10*ROW('Sanitation Data'!I187)))</f>
        <v/>
      </c>
      <c r="DL193" s="297" t="str">
        <f ca="true">+IF(OFFSET('Sanitation Data'!$I$30,0,10*ROW('Sanitation Data'!I187))="","",OFFSET('Sanitation Data'!$I$30,0,10*ROW('Sanitation Data'!I187)))</f>
        <v/>
      </c>
      <c r="DM193" s="297" t="str">
        <f ca="true">+IF(OFFSET('Sanitation Data'!$I$31,0,10*ROW('Sanitation Data'!I187))="","",OFFSET('Sanitation Data'!$I$31,0,10*ROW('Sanitation Data'!I187)))</f>
        <v/>
      </c>
      <c r="DN193" s="297" t="str">
        <f ca="true">+IF(OFFSET('Sanitation Data'!$I$32,0,10*ROW('Sanitation Data'!I187))="","",OFFSET('Sanitation Data'!$I$32,0,10*ROW('Sanitation Data'!I187)))</f>
        <v/>
      </c>
      <c r="DO193" s="297" t="str">
        <f ca="true">+IF(OFFSET('Hygiene Data'!$D$11,0,10*ROW('Hygiene Data'!D187))="","",OFFSET('Hygiene Data'!$D$11,0,10*ROW('Hygiene Data'!D187)))</f>
        <v/>
      </c>
      <c r="DP193" s="297" t="str">
        <f ca="true">+IF(OFFSET('Hygiene Data'!$D$12,0,10*ROW('Hygiene Data'!D187))="","",OFFSET('Hygiene Data'!$D$12,0,10*ROW('Hygiene Data'!D187)))</f>
        <v/>
      </c>
      <c r="DQ193" s="297" t="str">
        <f ca="true">+IF(OFFSET('Hygiene Data'!$D$13,0,10*ROW('Hygiene Data'!D187))="","",OFFSET('Hygiene Data'!$D$13,0,10*ROW('Hygiene Data'!D187)))</f>
        <v/>
      </c>
      <c r="DR193" s="297" t="str">
        <f ca="true">+IF(OFFSET('Hygiene Data'!$E$11,0,10*ROW('Hygiene Data'!E187))="","",OFFSET('Hygiene Data'!$E$11,0,10*ROW('Hygiene Data'!E187)))</f>
        <v/>
      </c>
      <c r="DS193" s="297" t="str">
        <f ca="true">+IF(OFFSET('Hygiene Data'!$E$12,0,10*ROW('Hygiene Data'!E187))="","",OFFSET('Hygiene Data'!$E$12,0,10*ROW('Hygiene Data'!E187)))</f>
        <v/>
      </c>
      <c r="DT193" s="297" t="str">
        <f ca="true">+IF(OFFSET('Hygiene Data'!$E$13,0,10*ROW('Hygiene Data'!E187))="","",OFFSET('Hygiene Data'!$E$13,0,10*ROW('Hygiene Data'!E187)))</f>
        <v/>
      </c>
      <c r="DU193" s="297" t="str">
        <f ca="true">+IF(OFFSET('Hygiene Data'!$F$11,0,10*ROW('Hygiene Data'!F187))="","",OFFSET('Hygiene Data'!$F$11,0,10*ROW('Hygiene Data'!F187)))</f>
        <v/>
      </c>
      <c r="DV193" s="297" t="str">
        <f ca="true">+IF(OFFSET('Hygiene Data'!$F$12,0,10*ROW('Hygiene Data'!F187))="","",OFFSET('Hygiene Data'!$F$12,0,10*ROW('Hygiene Data'!F187)))</f>
        <v/>
      </c>
      <c r="DW193" s="297" t="str">
        <f ca="true">+IF(OFFSET('Hygiene Data'!$F$13,0,10*ROW('Hygiene Data'!F187))="","",OFFSET('Hygiene Data'!$F$13,0,10*ROW('Hygiene Data'!F187)))</f>
        <v/>
      </c>
      <c r="DX193" s="297" t="str">
        <f ca="true">+IF(OFFSET('Hygiene Data'!$G$11,0,10*ROW('Hygiene Data'!G187))="","",OFFSET('Hygiene Data'!$G$11,0,10*ROW('Hygiene Data'!G187)))</f>
        <v/>
      </c>
      <c r="DY193" s="297" t="str">
        <f ca="true">+IF(OFFSET('Hygiene Data'!$G$12,0,10*ROW('Hygiene Data'!G187))="","",OFFSET('Hygiene Data'!$G$12,0,10*ROW('Hygiene Data'!G187)))</f>
        <v/>
      </c>
      <c r="DZ193" s="297" t="str">
        <f ca="true">+IF(OFFSET('Hygiene Data'!$G$13,0,10*ROW('Hygiene Data'!G187))="","",OFFSET('Hygiene Data'!$G$13,0,10*ROW('Hygiene Data'!G187)))</f>
        <v/>
      </c>
      <c r="EA193" s="297" t="str">
        <f ca="true">+IF(OFFSET('Hygiene Data'!$H$11,0,10*ROW('Hygiene Data'!H187))="","",OFFSET('Hygiene Data'!$H$11,0,10*ROW('Hygiene Data'!H187)))</f>
        <v/>
      </c>
      <c r="EB193" s="297" t="str">
        <f ca="true">+IF(OFFSET('Hygiene Data'!$H$12,0,10*ROW('Hygiene Data'!H187))="","",OFFSET('Hygiene Data'!$H$12,0,10*ROW('Hygiene Data'!H187)))</f>
        <v/>
      </c>
      <c r="EC193" s="297" t="str">
        <f ca="true">+IF(OFFSET('Hygiene Data'!$H$13,0,10*ROW('Hygiene Data'!H187))="","",OFFSET('Hygiene Data'!$H$13,0,10*ROW('Hygiene Data'!H187)))</f>
        <v/>
      </c>
      <c r="ED193" s="297" t="str">
        <f ca="true">+IF(OFFSET('Hygiene Data'!$I$11,0,10*ROW('Hygiene Data'!I187))="","",OFFSET('Hygiene Data'!$I$11,0,10*ROW('Hygiene Data'!I187)))</f>
        <v/>
      </c>
      <c r="EE193" s="297" t="str">
        <f ca="true">+IF(OFFSET('Hygiene Data'!$I$12,0,10*ROW('Hygiene Data'!I187))="","",OFFSET('Hygiene Data'!$I$12,0,10*ROW('Hygiene Data'!I187)))</f>
        <v/>
      </c>
      <c r="EF193" s="29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7"/>
      <c r="BS194" s="297" t="str">
        <f ca="true">+IF(OFFSET('Water Data'!$D$27,0,10*ROW('Water Data'!D188))="","",OFFSET('Water Data'!$D$27,0,10*ROW('Water Data'!D188)))</f>
        <v/>
      </c>
      <c r="BT194" s="297" t="str">
        <f ca="true">+IF(OFFSET('Water Data'!$D$28,0,10*ROW('Water Data'!D188))="","",OFFSET('Water Data'!$D$28,0,10*ROW('Water Data'!D188)))</f>
        <v/>
      </c>
      <c r="BU194" s="297" t="str">
        <f ca="true">+IF(OFFSET('Water Data'!$D$29,0,10*ROW('Water Data'!D188))="","",OFFSET('Water Data'!$D$29,0,10*ROW('Water Data'!D188)))</f>
        <v/>
      </c>
      <c r="BV194" s="297" t="str">
        <f ca="true">+IF(OFFSET('Water Data'!$E$27,0,10*ROW('Water Data'!E188))="","",OFFSET('Water Data'!$E$27,0,10*ROW('Water Data'!E188)))</f>
        <v/>
      </c>
      <c r="BW194" s="297" t="str">
        <f ca="true">+IF(OFFSET('Water Data'!$E$28,0,10*ROW('Water Data'!E188))="","",OFFSET('Water Data'!$E$28,0,10*ROW('Water Data'!E188)))</f>
        <v/>
      </c>
      <c r="BX194" s="297" t="str">
        <f ca="true">+IF(OFFSET('Water Data'!$E$29,0,10*ROW('Water Data'!E188))="","",OFFSET('Water Data'!$E$29,0,10*ROW('Water Data'!E188)))</f>
        <v/>
      </c>
      <c r="BY194" s="297" t="str">
        <f ca="true">+IF(OFFSET('Water Data'!$F$27,0,10*ROW('Water Data'!F188))="","",OFFSET('Water Data'!$F$27,0,10*ROW('Water Data'!F188)))</f>
        <v/>
      </c>
      <c r="BZ194" s="297" t="str">
        <f ca="true">+IF(OFFSET('Water Data'!$F$28,0,10*ROW('Water Data'!F188))="","",OFFSET('Water Data'!$F$28,0,10*ROW('Water Data'!F188)))</f>
        <v/>
      </c>
      <c r="CA194" s="297" t="str">
        <f ca="true">+IF(OFFSET('Water Data'!$F$29,0,10*ROW('Water Data'!F188))="","",OFFSET('Water Data'!$F$29,0,10*ROW('Water Data'!F188)))</f>
        <v/>
      </c>
      <c r="CB194" s="297" t="str">
        <f ca="true">+IF(OFFSET('Water Data'!$G$27,0,10*ROW('Water Data'!G188))="","",OFFSET('Water Data'!$G$27,0,10*ROW('Water Data'!G188)))</f>
        <v/>
      </c>
      <c r="CC194" s="297" t="str">
        <f ca="true">+IF(OFFSET('Water Data'!$G$28,0,10*ROW('Water Data'!G188))="","",OFFSET('Water Data'!$G$28,0,10*ROW('Water Data'!G188)))</f>
        <v/>
      </c>
      <c r="CD194" s="297" t="str">
        <f ca="true">+IF(OFFSET('Water Data'!$G$29,0,10*ROW('Water Data'!G188))="","",OFFSET('Water Data'!$G$29,0,10*ROW('Water Data'!G188)))</f>
        <v/>
      </c>
      <c r="CE194" s="297" t="str">
        <f ca="true">+IF(OFFSET('Water Data'!$H$27,0,10*ROW('Water Data'!H188))="","",OFFSET('Water Data'!$H$27,0,10*ROW('Water Data'!H188)))</f>
        <v/>
      </c>
      <c r="CF194" s="297" t="str">
        <f ca="true">+IF(OFFSET('Water Data'!$H$28,0,10*ROW('Water Data'!H188))="","",OFFSET('Water Data'!$H$28,0,10*ROW('Water Data'!H188)))</f>
        <v/>
      </c>
      <c r="CG194" s="297" t="str">
        <f ca="true">+IF(OFFSET('Water Data'!$H$29,0,10*ROW('Water Data'!H188))="","",OFFSET('Water Data'!$H$29,0,10*ROW('Water Data'!H188)))</f>
        <v/>
      </c>
      <c r="CH194" s="297" t="str">
        <f ca="true">+IF(OFFSET('Water Data'!$I$27,0,10*ROW('Water Data'!I188))="","",OFFSET('Water Data'!$I$27,0,10*ROW('Water Data'!I188)))</f>
        <v/>
      </c>
      <c r="CI194" s="297" t="str">
        <f ca="true">+IF(OFFSET('Water Data'!$I$28,0,10*ROW('Water Data'!I188))="","",OFFSET('Water Data'!$I$28,0,10*ROW('Water Data'!I188)))</f>
        <v/>
      </c>
      <c r="CJ194" s="297" t="str">
        <f ca="true">+IF(OFFSET('Water Data'!$I$29,0,10*ROW('Water Data'!I188))="","",OFFSET('Water Data'!$I$29,0,10*ROW('Water Data'!I188)))</f>
        <v/>
      </c>
      <c r="CK194" s="297" t="str">
        <f ca="true">+IF(OFFSET('Sanitation Data'!$D$28,0,10*ROW('Sanitation Data'!D188))="","",OFFSET('Sanitation Data'!$D$28,0,10*ROW('Sanitation Data'!D188)))</f>
        <v/>
      </c>
      <c r="CL194" s="297" t="str">
        <f ca="true">+IF(OFFSET('Sanitation Data'!$D$29,0,10*ROW('Sanitation Data'!D188))="","",OFFSET('Sanitation Data'!$D$29,0,10*ROW('Sanitation Data'!D188)))</f>
        <v/>
      </c>
      <c r="CM194" s="297" t="str">
        <f ca="true">+IF(OFFSET('Sanitation Data'!$D$30,0,10*ROW('Sanitation Data'!D188))="","",OFFSET('Sanitation Data'!$D$30,0,10*ROW('Sanitation Data'!D188)))</f>
        <v/>
      </c>
      <c r="CN194" s="297" t="str">
        <f ca="true">+IF(OFFSET('Sanitation Data'!$D$31,0,10*ROW('Sanitation Data'!D188))="","",OFFSET('Sanitation Data'!$D$31,0,10*ROW('Sanitation Data'!D188)))</f>
        <v/>
      </c>
      <c r="CO194" s="297" t="str">
        <f ca="true">+IF(OFFSET('Sanitation Data'!$D$32,0,10*ROW('Sanitation Data'!D188))="","",OFFSET('Sanitation Data'!$D$32,0,10*ROW('Sanitation Data'!D188)))</f>
        <v/>
      </c>
      <c r="CP194" s="297" t="str">
        <f ca="true">+IF(OFFSET('Sanitation Data'!$E$28,0,10*ROW('Sanitation Data'!E188))="","",OFFSET('Sanitation Data'!$E$28,0,10*ROW('Sanitation Data'!E188)))</f>
        <v/>
      </c>
      <c r="CQ194" s="297" t="str">
        <f ca="true">+IF(OFFSET('Sanitation Data'!$E$29,0,10*ROW('Sanitation Data'!E188))="","",OFFSET('Sanitation Data'!$E$29,0,10*ROW('Sanitation Data'!E188)))</f>
        <v/>
      </c>
      <c r="CR194" s="297" t="str">
        <f ca="true">+IF(OFFSET('Sanitation Data'!$E$30,0,10*ROW('Sanitation Data'!E188))="","",OFFSET('Sanitation Data'!$E$30,0,10*ROW('Sanitation Data'!E188)))</f>
        <v/>
      </c>
      <c r="CS194" s="297" t="str">
        <f ca="true">+IF(OFFSET('Sanitation Data'!$E$31,0,10*ROW('Sanitation Data'!E188))="","",OFFSET('Sanitation Data'!$E$31,0,10*ROW('Sanitation Data'!E188)))</f>
        <v/>
      </c>
      <c r="CT194" s="297" t="str">
        <f ca="true">+IF(OFFSET('Sanitation Data'!$E$32,0,10*ROW('Sanitation Data'!E188))="","",OFFSET('Sanitation Data'!$E$32,0,10*ROW('Sanitation Data'!E188)))</f>
        <v/>
      </c>
      <c r="CU194" s="297" t="str">
        <f ca="true">+IF(OFFSET('Sanitation Data'!$F$28,0,10*ROW('Sanitation Data'!F188))="","",OFFSET('Sanitation Data'!$F$28,0,10*ROW('Sanitation Data'!F188)))</f>
        <v/>
      </c>
      <c r="CV194" s="297" t="str">
        <f ca="true">+IF(OFFSET('Sanitation Data'!$F$29,0,10*ROW('Sanitation Data'!F188))="","",OFFSET('Sanitation Data'!$F$29,0,10*ROW('Sanitation Data'!F188)))</f>
        <v/>
      </c>
      <c r="CW194" s="297" t="str">
        <f ca="true">+IF(OFFSET('Sanitation Data'!$F$30,0,10*ROW('Sanitation Data'!F188))="","",OFFSET('Sanitation Data'!$F$30,0,10*ROW('Sanitation Data'!F188)))</f>
        <v/>
      </c>
      <c r="CX194" s="297" t="str">
        <f ca="true">+IF(OFFSET('Sanitation Data'!$F$31,0,10*ROW('Sanitation Data'!F188))="","",OFFSET('Sanitation Data'!$F$31,0,10*ROW('Sanitation Data'!F188)))</f>
        <v/>
      </c>
      <c r="CY194" s="297" t="str">
        <f ca="true">+IF(OFFSET('Sanitation Data'!$F$32,0,10*ROW('Sanitation Data'!F188))="","",OFFSET('Sanitation Data'!$F$32,0,10*ROW('Sanitation Data'!F188)))</f>
        <v/>
      </c>
      <c r="CZ194" s="297" t="str">
        <f ca="true">+IF(OFFSET('Sanitation Data'!$G$28,0,10*ROW('Sanitation Data'!G188))="","",OFFSET('Sanitation Data'!$G$28,0,10*ROW('Sanitation Data'!G188)))</f>
        <v/>
      </c>
      <c r="DA194" s="297" t="str">
        <f ca="true">+IF(OFFSET('Sanitation Data'!$G$29,0,10*ROW('Sanitation Data'!G188))="","",OFFSET('Sanitation Data'!$G$29,0,10*ROW('Sanitation Data'!G188)))</f>
        <v/>
      </c>
      <c r="DB194" s="297" t="str">
        <f ca="true">+IF(OFFSET('Sanitation Data'!$G$30,0,10*ROW('Sanitation Data'!G188))="","",OFFSET('Sanitation Data'!$G$30,0,10*ROW('Sanitation Data'!G188)))</f>
        <v/>
      </c>
      <c r="DC194" s="297" t="str">
        <f ca="true">+IF(OFFSET('Sanitation Data'!$G$31,0,10*ROW('Sanitation Data'!G188))="","",OFFSET('Sanitation Data'!$G$31,0,10*ROW('Sanitation Data'!G188)))</f>
        <v/>
      </c>
      <c r="DD194" s="297" t="str">
        <f ca="true">+IF(OFFSET('Sanitation Data'!$G$32,0,10*ROW('Sanitation Data'!G188))="","",OFFSET('Sanitation Data'!$G$32,0,10*ROW('Sanitation Data'!G188)))</f>
        <v/>
      </c>
      <c r="DE194" s="297" t="str">
        <f ca="true">+IF(OFFSET('Sanitation Data'!$H$28,0,10*ROW('Sanitation Data'!H188))="","",OFFSET('Sanitation Data'!$H$28,0,10*ROW('Sanitation Data'!H188)))</f>
        <v/>
      </c>
      <c r="DF194" s="297" t="str">
        <f ca="true">+IF(OFFSET('Sanitation Data'!$H$29,0,10*ROW('Sanitation Data'!H188))="","",OFFSET('Sanitation Data'!$H$29,0,10*ROW('Sanitation Data'!H188)))</f>
        <v/>
      </c>
      <c r="DG194" s="297" t="str">
        <f ca="true">+IF(OFFSET('Sanitation Data'!$H$30,0,10*ROW('Sanitation Data'!H188))="","",OFFSET('Sanitation Data'!$H$30,0,10*ROW('Sanitation Data'!H188)))</f>
        <v/>
      </c>
      <c r="DH194" s="297" t="str">
        <f ca="true">+IF(OFFSET('Sanitation Data'!$H$31,0,10*ROW('Sanitation Data'!H188))="","",OFFSET('Sanitation Data'!$H$31,0,10*ROW('Sanitation Data'!H188)))</f>
        <v/>
      </c>
      <c r="DI194" s="297" t="str">
        <f ca="true">+IF(OFFSET('Sanitation Data'!$H$32,0,10*ROW('Sanitation Data'!H188))="","",OFFSET('Sanitation Data'!$H$32,0,10*ROW('Sanitation Data'!H188)))</f>
        <v/>
      </c>
      <c r="DJ194" s="297" t="str">
        <f ca="true">+IF(OFFSET('Sanitation Data'!$I$28,0,10*ROW('Sanitation Data'!I188))="","",OFFSET('Sanitation Data'!$I$28,0,10*ROW('Sanitation Data'!I188)))</f>
        <v/>
      </c>
      <c r="DK194" s="297" t="str">
        <f ca="true">+IF(OFFSET('Sanitation Data'!$I$29,0,10*ROW('Sanitation Data'!I188))="","",OFFSET('Sanitation Data'!$I$29,0,10*ROW('Sanitation Data'!I188)))</f>
        <v/>
      </c>
      <c r="DL194" s="297" t="str">
        <f ca="true">+IF(OFFSET('Sanitation Data'!$I$30,0,10*ROW('Sanitation Data'!I188))="","",OFFSET('Sanitation Data'!$I$30,0,10*ROW('Sanitation Data'!I188)))</f>
        <v/>
      </c>
      <c r="DM194" s="297" t="str">
        <f ca="true">+IF(OFFSET('Sanitation Data'!$I$31,0,10*ROW('Sanitation Data'!I188))="","",OFFSET('Sanitation Data'!$I$31,0,10*ROW('Sanitation Data'!I188)))</f>
        <v/>
      </c>
      <c r="DN194" s="297" t="str">
        <f ca="true">+IF(OFFSET('Sanitation Data'!$I$32,0,10*ROW('Sanitation Data'!I188))="","",OFFSET('Sanitation Data'!$I$32,0,10*ROW('Sanitation Data'!I188)))</f>
        <v/>
      </c>
      <c r="DO194" s="297" t="str">
        <f ca="true">+IF(OFFSET('Hygiene Data'!$D$11,0,10*ROW('Hygiene Data'!D188))="","",OFFSET('Hygiene Data'!$D$11,0,10*ROW('Hygiene Data'!D188)))</f>
        <v/>
      </c>
      <c r="DP194" s="297" t="str">
        <f ca="true">+IF(OFFSET('Hygiene Data'!$D$12,0,10*ROW('Hygiene Data'!D188))="","",OFFSET('Hygiene Data'!$D$12,0,10*ROW('Hygiene Data'!D188)))</f>
        <v/>
      </c>
      <c r="DQ194" s="297" t="str">
        <f ca="true">+IF(OFFSET('Hygiene Data'!$D$13,0,10*ROW('Hygiene Data'!D188))="","",OFFSET('Hygiene Data'!$D$13,0,10*ROW('Hygiene Data'!D188)))</f>
        <v/>
      </c>
      <c r="DR194" s="297" t="str">
        <f ca="true">+IF(OFFSET('Hygiene Data'!$E$11,0,10*ROW('Hygiene Data'!E188))="","",OFFSET('Hygiene Data'!$E$11,0,10*ROW('Hygiene Data'!E188)))</f>
        <v/>
      </c>
      <c r="DS194" s="297" t="str">
        <f ca="true">+IF(OFFSET('Hygiene Data'!$E$12,0,10*ROW('Hygiene Data'!E188))="","",OFFSET('Hygiene Data'!$E$12,0,10*ROW('Hygiene Data'!E188)))</f>
        <v/>
      </c>
      <c r="DT194" s="297" t="str">
        <f ca="true">+IF(OFFSET('Hygiene Data'!$E$13,0,10*ROW('Hygiene Data'!E188))="","",OFFSET('Hygiene Data'!$E$13,0,10*ROW('Hygiene Data'!E188)))</f>
        <v/>
      </c>
      <c r="DU194" s="297" t="str">
        <f ca="true">+IF(OFFSET('Hygiene Data'!$F$11,0,10*ROW('Hygiene Data'!F188))="","",OFFSET('Hygiene Data'!$F$11,0,10*ROW('Hygiene Data'!F188)))</f>
        <v/>
      </c>
      <c r="DV194" s="297" t="str">
        <f ca="true">+IF(OFFSET('Hygiene Data'!$F$12,0,10*ROW('Hygiene Data'!F188))="","",OFFSET('Hygiene Data'!$F$12,0,10*ROW('Hygiene Data'!F188)))</f>
        <v/>
      </c>
      <c r="DW194" s="297" t="str">
        <f ca="true">+IF(OFFSET('Hygiene Data'!$F$13,0,10*ROW('Hygiene Data'!F188))="","",OFFSET('Hygiene Data'!$F$13,0,10*ROW('Hygiene Data'!F188)))</f>
        <v/>
      </c>
      <c r="DX194" s="297" t="str">
        <f ca="true">+IF(OFFSET('Hygiene Data'!$G$11,0,10*ROW('Hygiene Data'!G188))="","",OFFSET('Hygiene Data'!$G$11,0,10*ROW('Hygiene Data'!G188)))</f>
        <v/>
      </c>
      <c r="DY194" s="297" t="str">
        <f ca="true">+IF(OFFSET('Hygiene Data'!$G$12,0,10*ROW('Hygiene Data'!G188))="","",OFFSET('Hygiene Data'!$G$12,0,10*ROW('Hygiene Data'!G188)))</f>
        <v/>
      </c>
      <c r="DZ194" s="297" t="str">
        <f ca="true">+IF(OFFSET('Hygiene Data'!$G$13,0,10*ROW('Hygiene Data'!G188))="","",OFFSET('Hygiene Data'!$G$13,0,10*ROW('Hygiene Data'!G188)))</f>
        <v/>
      </c>
      <c r="EA194" s="297" t="str">
        <f ca="true">+IF(OFFSET('Hygiene Data'!$H$11,0,10*ROW('Hygiene Data'!H188))="","",OFFSET('Hygiene Data'!$H$11,0,10*ROW('Hygiene Data'!H188)))</f>
        <v/>
      </c>
      <c r="EB194" s="297" t="str">
        <f ca="true">+IF(OFFSET('Hygiene Data'!$H$12,0,10*ROW('Hygiene Data'!H188))="","",OFFSET('Hygiene Data'!$H$12,0,10*ROW('Hygiene Data'!H188)))</f>
        <v/>
      </c>
      <c r="EC194" s="297" t="str">
        <f ca="true">+IF(OFFSET('Hygiene Data'!$H$13,0,10*ROW('Hygiene Data'!H188))="","",OFFSET('Hygiene Data'!$H$13,0,10*ROW('Hygiene Data'!H188)))</f>
        <v/>
      </c>
      <c r="ED194" s="297" t="str">
        <f ca="true">+IF(OFFSET('Hygiene Data'!$I$11,0,10*ROW('Hygiene Data'!I188))="","",OFFSET('Hygiene Data'!$I$11,0,10*ROW('Hygiene Data'!I188)))</f>
        <v/>
      </c>
      <c r="EE194" s="297" t="str">
        <f ca="true">+IF(OFFSET('Hygiene Data'!$I$12,0,10*ROW('Hygiene Data'!I188))="","",OFFSET('Hygiene Data'!$I$12,0,10*ROW('Hygiene Data'!I188)))</f>
        <v/>
      </c>
      <c r="EF194" s="29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7"/>
      <c r="BS195" s="297" t="str">
        <f ca="true">+IF(OFFSET('Water Data'!$D$27,0,10*ROW('Water Data'!D189))="","",OFFSET('Water Data'!$D$27,0,10*ROW('Water Data'!D189)))</f>
        <v/>
      </c>
      <c r="BT195" s="297" t="str">
        <f ca="true">+IF(OFFSET('Water Data'!$D$28,0,10*ROW('Water Data'!D189))="","",OFFSET('Water Data'!$D$28,0,10*ROW('Water Data'!D189)))</f>
        <v/>
      </c>
      <c r="BU195" s="297" t="str">
        <f ca="true">+IF(OFFSET('Water Data'!$D$29,0,10*ROW('Water Data'!D189))="","",OFFSET('Water Data'!$D$29,0,10*ROW('Water Data'!D189)))</f>
        <v/>
      </c>
      <c r="BV195" s="297" t="str">
        <f ca="true">+IF(OFFSET('Water Data'!$E$27,0,10*ROW('Water Data'!E189))="","",OFFSET('Water Data'!$E$27,0,10*ROW('Water Data'!E189)))</f>
        <v/>
      </c>
      <c r="BW195" s="297" t="str">
        <f ca="true">+IF(OFFSET('Water Data'!$E$28,0,10*ROW('Water Data'!E189))="","",OFFSET('Water Data'!$E$28,0,10*ROW('Water Data'!E189)))</f>
        <v/>
      </c>
      <c r="BX195" s="297" t="str">
        <f ca="true">+IF(OFFSET('Water Data'!$E$29,0,10*ROW('Water Data'!E189))="","",OFFSET('Water Data'!$E$29,0,10*ROW('Water Data'!E189)))</f>
        <v/>
      </c>
      <c r="BY195" s="297" t="str">
        <f ca="true">+IF(OFFSET('Water Data'!$F$27,0,10*ROW('Water Data'!F189))="","",OFFSET('Water Data'!$F$27,0,10*ROW('Water Data'!F189)))</f>
        <v/>
      </c>
      <c r="BZ195" s="297" t="str">
        <f ca="true">+IF(OFFSET('Water Data'!$F$28,0,10*ROW('Water Data'!F189))="","",OFFSET('Water Data'!$F$28,0,10*ROW('Water Data'!F189)))</f>
        <v/>
      </c>
      <c r="CA195" s="297" t="str">
        <f ca="true">+IF(OFFSET('Water Data'!$F$29,0,10*ROW('Water Data'!F189))="","",OFFSET('Water Data'!$F$29,0,10*ROW('Water Data'!F189)))</f>
        <v/>
      </c>
      <c r="CB195" s="297" t="str">
        <f ca="true">+IF(OFFSET('Water Data'!$G$27,0,10*ROW('Water Data'!G189))="","",OFFSET('Water Data'!$G$27,0,10*ROW('Water Data'!G189)))</f>
        <v/>
      </c>
      <c r="CC195" s="297" t="str">
        <f ca="true">+IF(OFFSET('Water Data'!$G$28,0,10*ROW('Water Data'!G189))="","",OFFSET('Water Data'!$G$28,0,10*ROW('Water Data'!G189)))</f>
        <v/>
      </c>
      <c r="CD195" s="297" t="str">
        <f ca="true">+IF(OFFSET('Water Data'!$G$29,0,10*ROW('Water Data'!G189))="","",OFFSET('Water Data'!$G$29,0,10*ROW('Water Data'!G189)))</f>
        <v/>
      </c>
      <c r="CE195" s="297" t="str">
        <f ca="true">+IF(OFFSET('Water Data'!$H$27,0,10*ROW('Water Data'!H189))="","",OFFSET('Water Data'!$H$27,0,10*ROW('Water Data'!H189)))</f>
        <v/>
      </c>
      <c r="CF195" s="297" t="str">
        <f ca="true">+IF(OFFSET('Water Data'!$H$28,0,10*ROW('Water Data'!H189))="","",OFFSET('Water Data'!$H$28,0,10*ROW('Water Data'!H189)))</f>
        <v/>
      </c>
      <c r="CG195" s="297" t="str">
        <f ca="true">+IF(OFFSET('Water Data'!$H$29,0,10*ROW('Water Data'!H189))="","",OFFSET('Water Data'!$H$29,0,10*ROW('Water Data'!H189)))</f>
        <v/>
      </c>
      <c r="CH195" s="297" t="str">
        <f ca="true">+IF(OFFSET('Water Data'!$I$27,0,10*ROW('Water Data'!I189))="","",OFFSET('Water Data'!$I$27,0,10*ROW('Water Data'!I189)))</f>
        <v/>
      </c>
      <c r="CI195" s="297" t="str">
        <f ca="true">+IF(OFFSET('Water Data'!$I$28,0,10*ROW('Water Data'!I189))="","",OFFSET('Water Data'!$I$28,0,10*ROW('Water Data'!I189)))</f>
        <v/>
      </c>
      <c r="CJ195" s="297" t="str">
        <f ca="true">+IF(OFFSET('Water Data'!$I$29,0,10*ROW('Water Data'!I189))="","",OFFSET('Water Data'!$I$29,0,10*ROW('Water Data'!I189)))</f>
        <v/>
      </c>
      <c r="CK195" s="297" t="str">
        <f ca="true">+IF(OFFSET('Sanitation Data'!$D$28,0,10*ROW('Sanitation Data'!D189))="","",OFFSET('Sanitation Data'!$D$28,0,10*ROW('Sanitation Data'!D189)))</f>
        <v/>
      </c>
      <c r="CL195" s="297" t="str">
        <f ca="true">+IF(OFFSET('Sanitation Data'!$D$29,0,10*ROW('Sanitation Data'!D189))="","",OFFSET('Sanitation Data'!$D$29,0,10*ROW('Sanitation Data'!D189)))</f>
        <v/>
      </c>
      <c r="CM195" s="297" t="str">
        <f ca="true">+IF(OFFSET('Sanitation Data'!$D$30,0,10*ROW('Sanitation Data'!D189))="","",OFFSET('Sanitation Data'!$D$30,0,10*ROW('Sanitation Data'!D189)))</f>
        <v/>
      </c>
      <c r="CN195" s="297" t="str">
        <f ca="true">+IF(OFFSET('Sanitation Data'!$D$31,0,10*ROW('Sanitation Data'!D189))="","",OFFSET('Sanitation Data'!$D$31,0,10*ROW('Sanitation Data'!D189)))</f>
        <v/>
      </c>
      <c r="CO195" s="297" t="str">
        <f ca="true">+IF(OFFSET('Sanitation Data'!$D$32,0,10*ROW('Sanitation Data'!D189))="","",OFFSET('Sanitation Data'!$D$32,0,10*ROW('Sanitation Data'!D189)))</f>
        <v/>
      </c>
      <c r="CP195" s="297" t="str">
        <f ca="true">+IF(OFFSET('Sanitation Data'!$E$28,0,10*ROW('Sanitation Data'!E189))="","",OFFSET('Sanitation Data'!$E$28,0,10*ROW('Sanitation Data'!E189)))</f>
        <v/>
      </c>
      <c r="CQ195" s="297" t="str">
        <f ca="true">+IF(OFFSET('Sanitation Data'!$E$29,0,10*ROW('Sanitation Data'!E189))="","",OFFSET('Sanitation Data'!$E$29,0,10*ROW('Sanitation Data'!E189)))</f>
        <v/>
      </c>
      <c r="CR195" s="297" t="str">
        <f ca="true">+IF(OFFSET('Sanitation Data'!$E$30,0,10*ROW('Sanitation Data'!E189))="","",OFFSET('Sanitation Data'!$E$30,0,10*ROW('Sanitation Data'!E189)))</f>
        <v/>
      </c>
      <c r="CS195" s="297" t="str">
        <f ca="true">+IF(OFFSET('Sanitation Data'!$E$31,0,10*ROW('Sanitation Data'!E189))="","",OFFSET('Sanitation Data'!$E$31,0,10*ROW('Sanitation Data'!E189)))</f>
        <v/>
      </c>
      <c r="CT195" s="297" t="str">
        <f ca="true">+IF(OFFSET('Sanitation Data'!$E$32,0,10*ROW('Sanitation Data'!E189))="","",OFFSET('Sanitation Data'!$E$32,0,10*ROW('Sanitation Data'!E189)))</f>
        <v/>
      </c>
      <c r="CU195" s="297" t="str">
        <f ca="true">+IF(OFFSET('Sanitation Data'!$F$28,0,10*ROW('Sanitation Data'!F189))="","",OFFSET('Sanitation Data'!$F$28,0,10*ROW('Sanitation Data'!F189)))</f>
        <v/>
      </c>
      <c r="CV195" s="297" t="str">
        <f ca="true">+IF(OFFSET('Sanitation Data'!$F$29,0,10*ROW('Sanitation Data'!F189))="","",OFFSET('Sanitation Data'!$F$29,0,10*ROW('Sanitation Data'!F189)))</f>
        <v/>
      </c>
      <c r="CW195" s="297" t="str">
        <f ca="true">+IF(OFFSET('Sanitation Data'!$F$30,0,10*ROW('Sanitation Data'!F189))="","",OFFSET('Sanitation Data'!$F$30,0,10*ROW('Sanitation Data'!F189)))</f>
        <v/>
      </c>
      <c r="CX195" s="297" t="str">
        <f ca="true">+IF(OFFSET('Sanitation Data'!$F$31,0,10*ROW('Sanitation Data'!F189))="","",OFFSET('Sanitation Data'!$F$31,0,10*ROW('Sanitation Data'!F189)))</f>
        <v/>
      </c>
      <c r="CY195" s="297" t="str">
        <f ca="true">+IF(OFFSET('Sanitation Data'!$F$32,0,10*ROW('Sanitation Data'!F189))="","",OFFSET('Sanitation Data'!$F$32,0,10*ROW('Sanitation Data'!F189)))</f>
        <v/>
      </c>
      <c r="CZ195" s="297" t="str">
        <f ca="true">+IF(OFFSET('Sanitation Data'!$G$28,0,10*ROW('Sanitation Data'!G189))="","",OFFSET('Sanitation Data'!$G$28,0,10*ROW('Sanitation Data'!G189)))</f>
        <v/>
      </c>
      <c r="DA195" s="297" t="str">
        <f ca="true">+IF(OFFSET('Sanitation Data'!$G$29,0,10*ROW('Sanitation Data'!G189))="","",OFFSET('Sanitation Data'!$G$29,0,10*ROW('Sanitation Data'!G189)))</f>
        <v/>
      </c>
      <c r="DB195" s="297" t="str">
        <f ca="true">+IF(OFFSET('Sanitation Data'!$G$30,0,10*ROW('Sanitation Data'!G189))="","",OFFSET('Sanitation Data'!$G$30,0,10*ROW('Sanitation Data'!G189)))</f>
        <v/>
      </c>
      <c r="DC195" s="297" t="str">
        <f ca="true">+IF(OFFSET('Sanitation Data'!$G$31,0,10*ROW('Sanitation Data'!G189))="","",OFFSET('Sanitation Data'!$G$31,0,10*ROW('Sanitation Data'!G189)))</f>
        <v/>
      </c>
      <c r="DD195" s="297" t="str">
        <f ca="true">+IF(OFFSET('Sanitation Data'!$G$32,0,10*ROW('Sanitation Data'!G189))="","",OFFSET('Sanitation Data'!$G$32,0,10*ROW('Sanitation Data'!G189)))</f>
        <v/>
      </c>
      <c r="DE195" s="297" t="str">
        <f ca="true">+IF(OFFSET('Sanitation Data'!$H$28,0,10*ROW('Sanitation Data'!H189))="","",OFFSET('Sanitation Data'!$H$28,0,10*ROW('Sanitation Data'!H189)))</f>
        <v/>
      </c>
      <c r="DF195" s="297" t="str">
        <f ca="true">+IF(OFFSET('Sanitation Data'!$H$29,0,10*ROW('Sanitation Data'!H189))="","",OFFSET('Sanitation Data'!$H$29,0,10*ROW('Sanitation Data'!H189)))</f>
        <v/>
      </c>
      <c r="DG195" s="297" t="str">
        <f ca="true">+IF(OFFSET('Sanitation Data'!$H$30,0,10*ROW('Sanitation Data'!H189))="","",OFFSET('Sanitation Data'!$H$30,0,10*ROW('Sanitation Data'!H189)))</f>
        <v/>
      </c>
      <c r="DH195" s="297" t="str">
        <f ca="true">+IF(OFFSET('Sanitation Data'!$H$31,0,10*ROW('Sanitation Data'!H189))="","",OFFSET('Sanitation Data'!$H$31,0,10*ROW('Sanitation Data'!H189)))</f>
        <v/>
      </c>
      <c r="DI195" s="297" t="str">
        <f ca="true">+IF(OFFSET('Sanitation Data'!$H$32,0,10*ROW('Sanitation Data'!H189))="","",OFFSET('Sanitation Data'!$H$32,0,10*ROW('Sanitation Data'!H189)))</f>
        <v/>
      </c>
      <c r="DJ195" s="297" t="str">
        <f ca="true">+IF(OFFSET('Sanitation Data'!$I$28,0,10*ROW('Sanitation Data'!I189))="","",OFFSET('Sanitation Data'!$I$28,0,10*ROW('Sanitation Data'!I189)))</f>
        <v/>
      </c>
      <c r="DK195" s="297" t="str">
        <f ca="true">+IF(OFFSET('Sanitation Data'!$I$29,0,10*ROW('Sanitation Data'!I189))="","",OFFSET('Sanitation Data'!$I$29,0,10*ROW('Sanitation Data'!I189)))</f>
        <v/>
      </c>
      <c r="DL195" s="297" t="str">
        <f ca="true">+IF(OFFSET('Sanitation Data'!$I$30,0,10*ROW('Sanitation Data'!I189))="","",OFFSET('Sanitation Data'!$I$30,0,10*ROW('Sanitation Data'!I189)))</f>
        <v/>
      </c>
      <c r="DM195" s="297" t="str">
        <f ca="true">+IF(OFFSET('Sanitation Data'!$I$31,0,10*ROW('Sanitation Data'!I189))="","",OFFSET('Sanitation Data'!$I$31,0,10*ROW('Sanitation Data'!I189)))</f>
        <v/>
      </c>
      <c r="DN195" s="297" t="str">
        <f ca="true">+IF(OFFSET('Sanitation Data'!$I$32,0,10*ROW('Sanitation Data'!I189))="","",OFFSET('Sanitation Data'!$I$32,0,10*ROW('Sanitation Data'!I189)))</f>
        <v/>
      </c>
      <c r="DO195" s="297" t="str">
        <f ca="true">+IF(OFFSET('Hygiene Data'!$D$11,0,10*ROW('Hygiene Data'!D189))="","",OFFSET('Hygiene Data'!$D$11,0,10*ROW('Hygiene Data'!D189)))</f>
        <v/>
      </c>
      <c r="DP195" s="297" t="str">
        <f ca="true">+IF(OFFSET('Hygiene Data'!$D$12,0,10*ROW('Hygiene Data'!D189))="","",OFFSET('Hygiene Data'!$D$12,0,10*ROW('Hygiene Data'!D189)))</f>
        <v/>
      </c>
      <c r="DQ195" s="297" t="str">
        <f ca="true">+IF(OFFSET('Hygiene Data'!$D$13,0,10*ROW('Hygiene Data'!D189))="","",OFFSET('Hygiene Data'!$D$13,0,10*ROW('Hygiene Data'!D189)))</f>
        <v/>
      </c>
      <c r="DR195" s="297" t="str">
        <f ca="true">+IF(OFFSET('Hygiene Data'!$E$11,0,10*ROW('Hygiene Data'!E189))="","",OFFSET('Hygiene Data'!$E$11,0,10*ROW('Hygiene Data'!E189)))</f>
        <v/>
      </c>
      <c r="DS195" s="297" t="str">
        <f ca="true">+IF(OFFSET('Hygiene Data'!$E$12,0,10*ROW('Hygiene Data'!E189))="","",OFFSET('Hygiene Data'!$E$12,0,10*ROW('Hygiene Data'!E189)))</f>
        <v/>
      </c>
      <c r="DT195" s="297" t="str">
        <f ca="true">+IF(OFFSET('Hygiene Data'!$E$13,0,10*ROW('Hygiene Data'!E189))="","",OFFSET('Hygiene Data'!$E$13,0,10*ROW('Hygiene Data'!E189)))</f>
        <v/>
      </c>
      <c r="DU195" s="297" t="str">
        <f ca="true">+IF(OFFSET('Hygiene Data'!$F$11,0,10*ROW('Hygiene Data'!F189))="","",OFFSET('Hygiene Data'!$F$11,0,10*ROW('Hygiene Data'!F189)))</f>
        <v/>
      </c>
      <c r="DV195" s="297" t="str">
        <f ca="true">+IF(OFFSET('Hygiene Data'!$F$12,0,10*ROW('Hygiene Data'!F189))="","",OFFSET('Hygiene Data'!$F$12,0,10*ROW('Hygiene Data'!F189)))</f>
        <v/>
      </c>
      <c r="DW195" s="297" t="str">
        <f ca="true">+IF(OFFSET('Hygiene Data'!$F$13,0,10*ROW('Hygiene Data'!F189))="","",OFFSET('Hygiene Data'!$F$13,0,10*ROW('Hygiene Data'!F189)))</f>
        <v/>
      </c>
      <c r="DX195" s="297" t="str">
        <f ca="true">+IF(OFFSET('Hygiene Data'!$G$11,0,10*ROW('Hygiene Data'!G189))="","",OFFSET('Hygiene Data'!$G$11,0,10*ROW('Hygiene Data'!G189)))</f>
        <v/>
      </c>
      <c r="DY195" s="297" t="str">
        <f ca="true">+IF(OFFSET('Hygiene Data'!$G$12,0,10*ROW('Hygiene Data'!G189))="","",OFFSET('Hygiene Data'!$G$12,0,10*ROW('Hygiene Data'!G189)))</f>
        <v/>
      </c>
      <c r="DZ195" s="297" t="str">
        <f ca="true">+IF(OFFSET('Hygiene Data'!$G$13,0,10*ROW('Hygiene Data'!G189))="","",OFFSET('Hygiene Data'!$G$13,0,10*ROW('Hygiene Data'!G189)))</f>
        <v/>
      </c>
      <c r="EA195" s="297" t="str">
        <f ca="true">+IF(OFFSET('Hygiene Data'!$H$11,0,10*ROW('Hygiene Data'!H189))="","",OFFSET('Hygiene Data'!$H$11,0,10*ROW('Hygiene Data'!H189)))</f>
        <v/>
      </c>
      <c r="EB195" s="297" t="str">
        <f ca="true">+IF(OFFSET('Hygiene Data'!$H$12,0,10*ROW('Hygiene Data'!H189))="","",OFFSET('Hygiene Data'!$H$12,0,10*ROW('Hygiene Data'!H189)))</f>
        <v/>
      </c>
      <c r="EC195" s="297" t="str">
        <f ca="true">+IF(OFFSET('Hygiene Data'!$H$13,0,10*ROW('Hygiene Data'!H189))="","",OFFSET('Hygiene Data'!$H$13,0,10*ROW('Hygiene Data'!H189)))</f>
        <v/>
      </c>
      <c r="ED195" s="297" t="str">
        <f ca="true">+IF(OFFSET('Hygiene Data'!$I$11,0,10*ROW('Hygiene Data'!I189))="","",OFFSET('Hygiene Data'!$I$11,0,10*ROW('Hygiene Data'!I189)))</f>
        <v/>
      </c>
      <c r="EE195" s="297" t="str">
        <f ca="true">+IF(OFFSET('Hygiene Data'!$I$12,0,10*ROW('Hygiene Data'!I189))="","",OFFSET('Hygiene Data'!$I$12,0,10*ROW('Hygiene Data'!I189)))</f>
        <v/>
      </c>
      <c r="EF195" s="29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7"/>
      <c r="BS196" s="297" t="str">
        <f ca="true">+IF(OFFSET('Water Data'!$D$27,0,10*ROW('Water Data'!D190))="","",OFFSET('Water Data'!$D$27,0,10*ROW('Water Data'!D190)))</f>
        <v/>
      </c>
      <c r="BT196" s="297" t="str">
        <f ca="true">+IF(OFFSET('Water Data'!$D$28,0,10*ROW('Water Data'!D190))="","",OFFSET('Water Data'!$D$28,0,10*ROW('Water Data'!D190)))</f>
        <v/>
      </c>
      <c r="BU196" s="297" t="str">
        <f ca="true">+IF(OFFSET('Water Data'!$D$29,0,10*ROW('Water Data'!D190))="","",OFFSET('Water Data'!$D$29,0,10*ROW('Water Data'!D190)))</f>
        <v/>
      </c>
      <c r="BV196" s="297" t="str">
        <f ca="true">+IF(OFFSET('Water Data'!$E$27,0,10*ROW('Water Data'!E190))="","",OFFSET('Water Data'!$E$27,0,10*ROW('Water Data'!E190)))</f>
        <v/>
      </c>
      <c r="BW196" s="297" t="str">
        <f ca="true">+IF(OFFSET('Water Data'!$E$28,0,10*ROW('Water Data'!E190))="","",OFFSET('Water Data'!$E$28,0,10*ROW('Water Data'!E190)))</f>
        <v/>
      </c>
      <c r="BX196" s="297" t="str">
        <f ca="true">+IF(OFFSET('Water Data'!$E$29,0,10*ROW('Water Data'!E190))="","",OFFSET('Water Data'!$E$29,0,10*ROW('Water Data'!E190)))</f>
        <v/>
      </c>
      <c r="BY196" s="297" t="str">
        <f ca="true">+IF(OFFSET('Water Data'!$F$27,0,10*ROW('Water Data'!F190))="","",OFFSET('Water Data'!$F$27,0,10*ROW('Water Data'!F190)))</f>
        <v/>
      </c>
      <c r="BZ196" s="297" t="str">
        <f ca="true">+IF(OFFSET('Water Data'!$F$28,0,10*ROW('Water Data'!F190))="","",OFFSET('Water Data'!$F$28,0,10*ROW('Water Data'!F190)))</f>
        <v/>
      </c>
      <c r="CA196" s="297" t="str">
        <f ca="true">+IF(OFFSET('Water Data'!$F$29,0,10*ROW('Water Data'!F190))="","",OFFSET('Water Data'!$F$29,0,10*ROW('Water Data'!F190)))</f>
        <v/>
      </c>
      <c r="CB196" s="297" t="str">
        <f ca="true">+IF(OFFSET('Water Data'!$G$27,0,10*ROW('Water Data'!G190))="","",OFFSET('Water Data'!$G$27,0,10*ROW('Water Data'!G190)))</f>
        <v/>
      </c>
      <c r="CC196" s="297" t="str">
        <f ca="true">+IF(OFFSET('Water Data'!$G$28,0,10*ROW('Water Data'!G190))="","",OFFSET('Water Data'!$G$28,0,10*ROW('Water Data'!G190)))</f>
        <v/>
      </c>
      <c r="CD196" s="297" t="str">
        <f ca="true">+IF(OFFSET('Water Data'!$G$29,0,10*ROW('Water Data'!G190))="","",OFFSET('Water Data'!$G$29,0,10*ROW('Water Data'!G190)))</f>
        <v/>
      </c>
      <c r="CE196" s="297" t="str">
        <f ca="true">+IF(OFFSET('Water Data'!$H$27,0,10*ROW('Water Data'!H190))="","",OFFSET('Water Data'!$H$27,0,10*ROW('Water Data'!H190)))</f>
        <v/>
      </c>
      <c r="CF196" s="297" t="str">
        <f ca="true">+IF(OFFSET('Water Data'!$H$28,0,10*ROW('Water Data'!H190))="","",OFFSET('Water Data'!$H$28,0,10*ROW('Water Data'!H190)))</f>
        <v/>
      </c>
      <c r="CG196" s="297" t="str">
        <f ca="true">+IF(OFFSET('Water Data'!$H$29,0,10*ROW('Water Data'!H190))="","",OFFSET('Water Data'!$H$29,0,10*ROW('Water Data'!H190)))</f>
        <v/>
      </c>
      <c r="CH196" s="297" t="str">
        <f ca="true">+IF(OFFSET('Water Data'!$I$27,0,10*ROW('Water Data'!I190))="","",OFFSET('Water Data'!$I$27,0,10*ROW('Water Data'!I190)))</f>
        <v/>
      </c>
      <c r="CI196" s="297" t="str">
        <f ca="true">+IF(OFFSET('Water Data'!$I$28,0,10*ROW('Water Data'!I190))="","",OFFSET('Water Data'!$I$28,0,10*ROW('Water Data'!I190)))</f>
        <v/>
      </c>
      <c r="CJ196" s="297" t="str">
        <f ca="true">+IF(OFFSET('Water Data'!$I$29,0,10*ROW('Water Data'!I190))="","",OFFSET('Water Data'!$I$29,0,10*ROW('Water Data'!I190)))</f>
        <v/>
      </c>
      <c r="CK196" s="297" t="str">
        <f ca="true">+IF(OFFSET('Sanitation Data'!$D$28,0,10*ROW('Sanitation Data'!D190))="","",OFFSET('Sanitation Data'!$D$28,0,10*ROW('Sanitation Data'!D190)))</f>
        <v/>
      </c>
      <c r="CL196" s="297" t="str">
        <f ca="true">+IF(OFFSET('Sanitation Data'!$D$29,0,10*ROW('Sanitation Data'!D190))="","",OFFSET('Sanitation Data'!$D$29,0,10*ROW('Sanitation Data'!D190)))</f>
        <v/>
      </c>
      <c r="CM196" s="297" t="str">
        <f ca="true">+IF(OFFSET('Sanitation Data'!$D$30,0,10*ROW('Sanitation Data'!D190))="","",OFFSET('Sanitation Data'!$D$30,0,10*ROW('Sanitation Data'!D190)))</f>
        <v/>
      </c>
      <c r="CN196" s="297" t="str">
        <f ca="true">+IF(OFFSET('Sanitation Data'!$D$31,0,10*ROW('Sanitation Data'!D190))="","",OFFSET('Sanitation Data'!$D$31,0,10*ROW('Sanitation Data'!D190)))</f>
        <v/>
      </c>
      <c r="CO196" s="297" t="str">
        <f ca="true">+IF(OFFSET('Sanitation Data'!$D$32,0,10*ROW('Sanitation Data'!D190))="","",OFFSET('Sanitation Data'!$D$32,0,10*ROW('Sanitation Data'!D190)))</f>
        <v/>
      </c>
      <c r="CP196" s="297" t="str">
        <f ca="true">+IF(OFFSET('Sanitation Data'!$E$28,0,10*ROW('Sanitation Data'!E190))="","",OFFSET('Sanitation Data'!$E$28,0,10*ROW('Sanitation Data'!E190)))</f>
        <v/>
      </c>
      <c r="CQ196" s="297" t="str">
        <f ca="true">+IF(OFFSET('Sanitation Data'!$E$29,0,10*ROW('Sanitation Data'!E190))="","",OFFSET('Sanitation Data'!$E$29,0,10*ROW('Sanitation Data'!E190)))</f>
        <v/>
      </c>
      <c r="CR196" s="297" t="str">
        <f ca="true">+IF(OFFSET('Sanitation Data'!$E$30,0,10*ROW('Sanitation Data'!E190))="","",OFFSET('Sanitation Data'!$E$30,0,10*ROW('Sanitation Data'!E190)))</f>
        <v/>
      </c>
      <c r="CS196" s="297" t="str">
        <f ca="true">+IF(OFFSET('Sanitation Data'!$E$31,0,10*ROW('Sanitation Data'!E190))="","",OFFSET('Sanitation Data'!$E$31,0,10*ROW('Sanitation Data'!E190)))</f>
        <v/>
      </c>
      <c r="CT196" s="297" t="str">
        <f ca="true">+IF(OFFSET('Sanitation Data'!$E$32,0,10*ROW('Sanitation Data'!E190))="","",OFFSET('Sanitation Data'!$E$32,0,10*ROW('Sanitation Data'!E190)))</f>
        <v/>
      </c>
      <c r="CU196" s="297" t="str">
        <f ca="true">+IF(OFFSET('Sanitation Data'!$F$28,0,10*ROW('Sanitation Data'!F190))="","",OFFSET('Sanitation Data'!$F$28,0,10*ROW('Sanitation Data'!F190)))</f>
        <v/>
      </c>
      <c r="CV196" s="297" t="str">
        <f ca="true">+IF(OFFSET('Sanitation Data'!$F$29,0,10*ROW('Sanitation Data'!F190))="","",OFFSET('Sanitation Data'!$F$29,0,10*ROW('Sanitation Data'!F190)))</f>
        <v/>
      </c>
      <c r="CW196" s="297" t="str">
        <f ca="true">+IF(OFFSET('Sanitation Data'!$F$30,0,10*ROW('Sanitation Data'!F190))="","",OFFSET('Sanitation Data'!$F$30,0,10*ROW('Sanitation Data'!F190)))</f>
        <v/>
      </c>
      <c r="CX196" s="297" t="str">
        <f ca="true">+IF(OFFSET('Sanitation Data'!$F$31,0,10*ROW('Sanitation Data'!F190))="","",OFFSET('Sanitation Data'!$F$31,0,10*ROW('Sanitation Data'!F190)))</f>
        <v/>
      </c>
      <c r="CY196" s="297" t="str">
        <f ca="true">+IF(OFFSET('Sanitation Data'!$F$32,0,10*ROW('Sanitation Data'!F190))="","",OFFSET('Sanitation Data'!$F$32,0,10*ROW('Sanitation Data'!F190)))</f>
        <v/>
      </c>
      <c r="CZ196" s="297" t="str">
        <f ca="true">+IF(OFFSET('Sanitation Data'!$G$28,0,10*ROW('Sanitation Data'!G190))="","",OFFSET('Sanitation Data'!$G$28,0,10*ROW('Sanitation Data'!G190)))</f>
        <v/>
      </c>
      <c r="DA196" s="297" t="str">
        <f ca="true">+IF(OFFSET('Sanitation Data'!$G$29,0,10*ROW('Sanitation Data'!G190))="","",OFFSET('Sanitation Data'!$G$29,0,10*ROW('Sanitation Data'!G190)))</f>
        <v/>
      </c>
      <c r="DB196" s="297" t="str">
        <f ca="true">+IF(OFFSET('Sanitation Data'!$G$30,0,10*ROW('Sanitation Data'!G190))="","",OFFSET('Sanitation Data'!$G$30,0,10*ROW('Sanitation Data'!G190)))</f>
        <v/>
      </c>
      <c r="DC196" s="297" t="str">
        <f ca="true">+IF(OFFSET('Sanitation Data'!$G$31,0,10*ROW('Sanitation Data'!G190))="","",OFFSET('Sanitation Data'!$G$31,0,10*ROW('Sanitation Data'!G190)))</f>
        <v/>
      </c>
      <c r="DD196" s="297" t="str">
        <f ca="true">+IF(OFFSET('Sanitation Data'!$G$32,0,10*ROW('Sanitation Data'!G190))="","",OFFSET('Sanitation Data'!$G$32,0,10*ROW('Sanitation Data'!G190)))</f>
        <v/>
      </c>
      <c r="DE196" s="297" t="str">
        <f ca="true">+IF(OFFSET('Sanitation Data'!$H$28,0,10*ROW('Sanitation Data'!H190))="","",OFFSET('Sanitation Data'!$H$28,0,10*ROW('Sanitation Data'!H190)))</f>
        <v/>
      </c>
      <c r="DF196" s="297" t="str">
        <f ca="true">+IF(OFFSET('Sanitation Data'!$H$29,0,10*ROW('Sanitation Data'!H190))="","",OFFSET('Sanitation Data'!$H$29,0,10*ROW('Sanitation Data'!H190)))</f>
        <v/>
      </c>
      <c r="DG196" s="297" t="str">
        <f ca="true">+IF(OFFSET('Sanitation Data'!$H$30,0,10*ROW('Sanitation Data'!H190))="","",OFFSET('Sanitation Data'!$H$30,0,10*ROW('Sanitation Data'!H190)))</f>
        <v/>
      </c>
      <c r="DH196" s="297" t="str">
        <f ca="true">+IF(OFFSET('Sanitation Data'!$H$31,0,10*ROW('Sanitation Data'!H190))="","",OFFSET('Sanitation Data'!$H$31,0,10*ROW('Sanitation Data'!H190)))</f>
        <v/>
      </c>
      <c r="DI196" s="297" t="str">
        <f ca="true">+IF(OFFSET('Sanitation Data'!$H$32,0,10*ROW('Sanitation Data'!H190))="","",OFFSET('Sanitation Data'!$H$32,0,10*ROW('Sanitation Data'!H190)))</f>
        <v/>
      </c>
      <c r="DJ196" s="297" t="str">
        <f ca="true">+IF(OFFSET('Sanitation Data'!$I$28,0,10*ROW('Sanitation Data'!I190))="","",OFFSET('Sanitation Data'!$I$28,0,10*ROW('Sanitation Data'!I190)))</f>
        <v/>
      </c>
      <c r="DK196" s="297" t="str">
        <f ca="true">+IF(OFFSET('Sanitation Data'!$I$29,0,10*ROW('Sanitation Data'!I190))="","",OFFSET('Sanitation Data'!$I$29,0,10*ROW('Sanitation Data'!I190)))</f>
        <v/>
      </c>
      <c r="DL196" s="297" t="str">
        <f ca="true">+IF(OFFSET('Sanitation Data'!$I$30,0,10*ROW('Sanitation Data'!I190))="","",OFFSET('Sanitation Data'!$I$30,0,10*ROW('Sanitation Data'!I190)))</f>
        <v/>
      </c>
      <c r="DM196" s="297" t="str">
        <f ca="true">+IF(OFFSET('Sanitation Data'!$I$31,0,10*ROW('Sanitation Data'!I190))="","",OFFSET('Sanitation Data'!$I$31,0,10*ROW('Sanitation Data'!I190)))</f>
        <v/>
      </c>
      <c r="DN196" s="297" t="str">
        <f ca="true">+IF(OFFSET('Sanitation Data'!$I$32,0,10*ROW('Sanitation Data'!I190))="","",OFFSET('Sanitation Data'!$I$32,0,10*ROW('Sanitation Data'!I190)))</f>
        <v/>
      </c>
      <c r="DO196" s="297" t="str">
        <f ca="true">+IF(OFFSET('Hygiene Data'!$D$11,0,10*ROW('Hygiene Data'!D190))="","",OFFSET('Hygiene Data'!$D$11,0,10*ROW('Hygiene Data'!D190)))</f>
        <v/>
      </c>
      <c r="DP196" s="297" t="str">
        <f ca="true">+IF(OFFSET('Hygiene Data'!$D$12,0,10*ROW('Hygiene Data'!D190))="","",OFFSET('Hygiene Data'!$D$12,0,10*ROW('Hygiene Data'!D190)))</f>
        <v/>
      </c>
      <c r="DQ196" s="297" t="str">
        <f ca="true">+IF(OFFSET('Hygiene Data'!$D$13,0,10*ROW('Hygiene Data'!D190))="","",OFFSET('Hygiene Data'!$D$13,0,10*ROW('Hygiene Data'!D190)))</f>
        <v/>
      </c>
      <c r="DR196" s="297" t="str">
        <f ca="true">+IF(OFFSET('Hygiene Data'!$E$11,0,10*ROW('Hygiene Data'!E190))="","",OFFSET('Hygiene Data'!$E$11,0,10*ROW('Hygiene Data'!E190)))</f>
        <v/>
      </c>
      <c r="DS196" s="297" t="str">
        <f ca="true">+IF(OFFSET('Hygiene Data'!$E$12,0,10*ROW('Hygiene Data'!E190))="","",OFFSET('Hygiene Data'!$E$12,0,10*ROW('Hygiene Data'!E190)))</f>
        <v/>
      </c>
      <c r="DT196" s="297" t="str">
        <f ca="true">+IF(OFFSET('Hygiene Data'!$E$13,0,10*ROW('Hygiene Data'!E190))="","",OFFSET('Hygiene Data'!$E$13,0,10*ROW('Hygiene Data'!E190)))</f>
        <v/>
      </c>
      <c r="DU196" s="297" t="str">
        <f ca="true">+IF(OFFSET('Hygiene Data'!$F$11,0,10*ROW('Hygiene Data'!F190))="","",OFFSET('Hygiene Data'!$F$11,0,10*ROW('Hygiene Data'!F190)))</f>
        <v/>
      </c>
      <c r="DV196" s="297" t="str">
        <f ca="true">+IF(OFFSET('Hygiene Data'!$F$12,0,10*ROW('Hygiene Data'!F190))="","",OFFSET('Hygiene Data'!$F$12,0,10*ROW('Hygiene Data'!F190)))</f>
        <v/>
      </c>
      <c r="DW196" s="297" t="str">
        <f ca="true">+IF(OFFSET('Hygiene Data'!$F$13,0,10*ROW('Hygiene Data'!F190))="","",OFFSET('Hygiene Data'!$F$13,0,10*ROW('Hygiene Data'!F190)))</f>
        <v/>
      </c>
      <c r="DX196" s="297" t="str">
        <f ca="true">+IF(OFFSET('Hygiene Data'!$G$11,0,10*ROW('Hygiene Data'!G190))="","",OFFSET('Hygiene Data'!$G$11,0,10*ROW('Hygiene Data'!G190)))</f>
        <v/>
      </c>
      <c r="DY196" s="297" t="str">
        <f ca="true">+IF(OFFSET('Hygiene Data'!$G$12,0,10*ROW('Hygiene Data'!G190))="","",OFFSET('Hygiene Data'!$G$12,0,10*ROW('Hygiene Data'!G190)))</f>
        <v/>
      </c>
      <c r="DZ196" s="297" t="str">
        <f ca="true">+IF(OFFSET('Hygiene Data'!$G$13,0,10*ROW('Hygiene Data'!G190))="","",OFFSET('Hygiene Data'!$G$13,0,10*ROW('Hygiene Data'!G190)))</f>
        <v/>
      </c>
      <c r="EA196" s="297" t="str">
        <f ca="true">+IF(OFFSET('Hygiene Data'!$H$11,0,10*ROW('Hygiene Data'!H190))="","",OFFSET('Hygiene Data'!$H$11,0,10*ROW('Hygiene Data'!H190)))</f>
        <v/>
      </c>
      <c r="EB196" s="297" t="str">
        <f ca="true">+IF(OFFSET('Hygiene Data'!$H$12,0,10*ROW('Hygiene Data'!H190))="","",OFFSET('Hygiene Data'!$H$12,0,10*ROW('Hygiene Data'!H190)))</f>
        <v/>
      </c>
      <c r="EC196" s="297" t="str">
        <f ca="true">+IF(OFFSET('Hygiene Data'!$H$13,0,10*ROW('Hygiene Data'!H190))="","",OFFSET('Hygiene Data'!$H$13,0,10*ROW('Hygiene Data'!H190)))</f>
        <v/>
      </c>
      <c r="ED196" s="297" t="str">
        <f ca="true">+IF(OFFSET('Hygiene Data'!$I$11,0,10*ROW('Hygiene Data'!I190))="","",OFFSET('Hygiene Data'!$I$11,0,10*ROW('Hygiene Data'!I190)))</f>
        <v/>
      </c>
      <c r="EE196" s="297" t="str">
        <f ca="true">+IF(OFFSET('Hygiene Data'!$I$12,0,10*ROW('Hygiene Data'!I190))="","",OFFSET('Hygiene Data'!$I$12,0,10*ROW('Hygiene Data'!I190)))</f>
        <v/>
      </c>
      <c r="EF196" s="29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7"/>
      <c r="BS197" s="297" t="str">
        <f ca="true">+IF(OFFSET('Water Data'!$D$27,0,10*ROW('Water Data'!D191))="","",OFFSET('Water Data'!$D$27,0,10*ROW('Water Data'!D191)))</f>
        <v/>
      </c>
      <c r="BT197" s="297" t="str">
        <f ca="true">+IF(OFFSET('Water Data'!$D$28,0,10*ROW('Water Data'!D191))="","",OFFSET('Water Data'!$D$28,0,10*ROW('Water Data'!D191)))</f>
        <v/>
      </c>
      <c r="BU197" s="297" t="str">
        <f ca="true">+IF(OFFSET('Water Data'!$D$29,0,10*ROW('Water Data'!D191))="","",OFFSET('Water Data'!$D$29,0,10*ROW('Water Data'!D191)))</f>
        <v/>
      </c>
      <c r="BV197" s="297" t="str">
        <f ca="true">+IF(OFFSET('Water Data'!$E$27,0,10*ROW('Water Data'!E191))="","",OFFSET('Water Data'!$E$27,0,10*ROW('Water Data'!E191)))</f>
        <v/>
      </c>
      <c r="BW197" s="297" t="str">
        <f ca="true">+IF(OFFSET('Water Data'!$E$28,0,10*ROW('Water Data'!E191))="","",OFFSET('Water Data'!$E$28,0,10*ROW('Water Data'!E191)))</f>
        <v/>
      </c>
      <c r="BX197" s="297" t="str">
        <f ca="true">+IF(OFFSET('Water Data'!$E$29,0,10*ROW('Water Data'!E191))="","",OFFSET('Water Data'!$E$29,0,10*ROW('Water Data'!E191)))</f>
        <v/>
      </c>
      <c r="BY197" s="297" t="str">
        <f ca="true">+IF(OFFSET('Water Data'!$F$27,0,10*ROW('Water Data'!F191))="","",OFFSET('Water Data'!$F$27,0,10*ROW('Water Data'!F191)))</f>
        <v/>
      </c>
      <c r="BZ197" s="297" t="str">
        <f ca="true">+IF(OFFSET('Water Data'!$F$28,0,10*ROW('Water Data'!F191))="","",OFFSET('Water Data'!$F$28,0,10*ROW('Water Data'!F191)))</f>
        <v/>
      </c>
      <c r="CA197" s="297" t="str">
        <f ca="true">+IF(OFFSET('Water Data'!$F$29,0,10*ROW('Water Data'!F191))="","",OFFSET('Water Data'!$F$29,0,10*ROW('Water Data'!F191)))</f>
        <v/>
      </c>
      <c r="CB197" s="297" t="str">
        <f ca="true">+IF(OFFSET('Water Data'!$G$27,0,10*ROW('Water Data'!G191))="","",OFFSET('Water Data'!$G$27,0,10*ROW('Water Data'!G191)))</f>
        <v/>
      </c>
      <c r="CC197" s="297" t="str">
        <f ca="true">+IF(OFFSET('Water Data'!$G$28,0,10*ROW('Water Data'!G191))="","",OFFSET('Water Data'!$G$28,0,10*ROW('Water Data'!G191)))</f>
        <v/>
      </c>
      <c r="CD197" s="297" t="str">
        <f ca="true">+IF(OFFSET('Water Data'!$G$29,0,10*ROW('Water Data'!G191))="","",OFFSET('Water Data'!$G$29,0,10*ROW('Water Data'!G191)))</f>
        <v/>
      </c>
      <c r="CE197" s="297" t="str">
        <f ca="true">+IF(OFFSET('Water Data'!$H$27,0,10*ROW('Water Data'!H191))="","",OFFSET('Water Data'!$H$27,0,10*ROW('Water Data'!H191)))</f>
        <v/>
      </c>
      <c r="CF197" s="297" t="str">
        <f ca="true">+IF(OFFSET('Water Data'!$H$28,0,10*ROW('Water Data'!H191))="","",OFFSET('Water Data'!$H$28,0,10*ROW('Water Data'!H191)))</f>
        <v/>
      </c>
      <c r="CG197" s="297" t="str">
        <f ca="true">+IF(OFFSET('Water Data'!$H$29,0,10*ROW('Water Data'!H191))="","",OFFSET('Water Data'!$H$29,0,10*ROW('Water Data'!H191)))</f>
        <v/>
      </c>
      <c r="CH197" s="297" t="str">
        <f ca="true">+IF(OFFSET('Water Data'!$I$27,0,10*ROW('Water Data'!I191))="","",OFFSET('Water Data'!$I$27,0,10*ROW('Water Data'!I191)))</f>
        <v/>
      </c>
      <c r="CI197" s="297" t="str">
        <f ca="true">+IF(OFFSET('Water Data'!$I$28,0,10*ROW('Water Data'!I191))="","",OFFSET('Water Data'!$I$28,0,10*ROW('Water Data'!I191)))</f>
        <v/>
      </c>
      <c r="CJ197" s="297" t="str">
        <f ca="true">+IF(OFFSET('Water Data'!$I$29,0,10*ROW('Water Data'!I191))="","",OFFSET('Water Data'!$I$29,0,10*ROW('Water Data'!I191)))</f>
        <v/>
      </c>
      <c r="CK197" s="297" t="str">
        <f ca="true">+IF(OFFSET('Sanitation Data'!$D$28,0,10*ROW('Sanitation Data'!D191))="","",OFFSET('Sanitation Data'!$D$28,0,10*ROW('Sanitation Data'!D191)))</f>
        <v/>
      </c>
      <c r="CL197" s="297" t="str">
        <f ca="true">+IF(OFFSET('Sanitation Data'!$D$29,0,10*ROW('Sanitation Data'!D191))="","",OFFSET('Sanitation Data'!$D$29,0,10*ROW('Sanitation Data'!D191)))</f>
        <v/>
      </c>
      <c r="CM197" s="297" t="str">
        <f ca="true">+IF(OFFSET('Sanitation Data'!$D$30,0,10*ROW('Sanitation Data'!D191))="","",OFFSET('Sanitation Data'!$D$30,0,10*ROW('Sanitation Data'!D191)))</f>
        <v/>
      </c>
      <c r="CN197" s="297" t="str">
        <f ca="true">+IF(OFFSET('Sanitation Data'!$D$31,0,10*ROW('Sanitation Data'!D191))="","",OFFSET('Sanitation Data'!$D$31,0,10*ROW('Sanitation Data'!D191)))</f>
        <v/>
      </c>
      <c r="CO197" s="297" t="str">
        <f ca="true">+IF(OFFSET('Sanitation Data'!$D$32,0,10*ROW('Sanitation Data'!D191))="","",OFFSET('Sanitation Data'!$D$32,0,10*ROW('Sanitation Data'!D191)))</f>
        <v/>
      </c>
      <c r="CP197" s="297" t="str">
        <f ca="true">+IF(OFFSET('Sanitation Data'!$E$28,0,10*ROW('Sanitation Data'!E191))="","",OFFSET('Sanitation Data'!$E$28,0,10*ROW('Sanitation Data'!E191)))</f>
        <v/>
      </c>
      <c r="CQ197" s="297" t="str">
        <f ca="true">+IF(OFFSET('Sanitation Data'!$E$29,0,10*ROW('Sanitation Data'!E191))="","",OFFSET('Sanitation Data'!$E$29,0,10*ROW('Sanitation Data'!E191)))</f>
        <v/>
      </c>
      <c r="CR197" s="297" t="str">
        <f ca="true">+IF(OFFSET('Sanitation Data'!$E$30,0,10*ROW('Sanitation Data'!E191))="","",OFFSET('Sanitation Data'!$E$30,0,10*ROW('Sanitation Data'!E191)))</f>
        <v/>
      </c>
      <c r="CS197" s="297" t="str">
        <f ca="true">+IF(OFFSET('Sanitation Data'!$E$31,0,10*ROW('Sanitation Data'!E191))="","",OFFSET('Sanitation Data'!$E$31,0,10*ROW('Sanitation Data'!E191)))</f>
        <v/>
      </c>
      <c r="CT197" s="297" t="str">
        <f ca="true">+IF(OFFSET('Sanitation Data'!$E$32,0,10*ROW('Sanitation Data'!E191))="","",OFFSET('Sanitation Data'!$E$32,0,10*ROW('Sanitation Data'!E191)))</f>
        <v/>
      </c>
      <c r="CU197" s="297" t="str">
        <f ca="true">+IF(OFFSET('Sanitation Data'!$F$28,0,10*ROW('Sanitation Data'!F191))="","",OFFSET('Sanitation Data'!$F$28,0,10*ROW('Sanitation Data'!F191)))</f>
        <v/>
      </c>
      <c r="CV197" s="297" t="str">
        <f ca="true">+IF(OFFSET('Sanitation Data'!$F$29,0,10*ROW('Sanitation Data'!F191))="","",OFFSET('Sanitation Data'!$F$29,0,10*ROW('Sanitation Data'!F191)))</f>
        <v/>
      </c>
      <c r="CW197" s="297" t="str">
        <f ca="true">+IF(OFFSET('Sanitation Data'!$F$30,0,10*ROW('Sanitation Data'!F191))="","",OFFSET('Sanitation Data'!$F$30,0,10*ROW('Sanitation Data'!F191)))</f>
        <v/>
      </c>
      <c r="CX197" s="297" t="str">
        <f ca="true">+IF(OFFSET('Sanitation Data'!$F$31,0,10*ROW('Sanitation Data'!F191))="","",OFFSET('Sanitation Data'!$F$31,0,10*ROW('Sanitation Data'!F191)))</f>
        <v/>
      </c>
      <c r="CY197" s="297" t="str">
        <f ca="true">+IF(OFFSET('Sanitation Data'!$F$32,0,10*ROW('Sanitation Data'!F191))="","",OFFSET('Sanitation Data'!$F$32,0,10*ROW('Sanitation Data'!F191)))</f>
        <v/>
      </c>
      <c r="CZ197" s="297" t="str">
        <f ca="true">+IF(OFFSET('Sanitation Data'!$G$28,0,10*ROW('Sanitation Data'!G191))="","",OFFSET('Sanitation Data'!$G$28,0,10*ROW('Sanitation Data'!G191)))</f>
        <v/>
      </c>
      <c r="DA197" s="297" t="str">
        <f ca="true">+IF(OFFSET('Sanitation Data'!$G$29,0,10*ROW('Sanitation Data'!G191))="","",OFFSET('Sanitation Data'!$G$29,0,10*ROW('Sanitation Data'!G191)))</f>
        <v/>
      </c>
      <c r="DB197" s="297" t="str">
        <f ca="true">+IF(OFFSET('Sanitation Data'!$G$30,0,10*ROW('Sanitation Data'!G191))="","",OFFSET('Sanitation Data'!$G$30,0,10*ROW('Sanitation Data'!G191)))</f>
        <v/>
      </c>
      <c r="DC197" s="297" t="str">
        <f ca="true">+IF(OFFSET('Sanitation Data'!$G$31,0,10*ROW('Sanitation Data'!G191))="","",OFFSET('Sanitation Data'!$G$31,0,10*ROW('Sanitation Data'!G191)))</f>
        <v/>
      </c>
      <c r="DD197" s="297" t="str">
        <f ca="true">+IF(OFFSET('Sanitation Data'!$G$32,0,10*ROW('Sanitation Data'!G191))="","",OFFSET('Sanitation Data'!$G$32,0,10*ROW('Sanitation Data'!G191)))</f>
        <v/>
      </c>
      <c r="DE197" s="297" t="str">
        <f ca="true">+IF(OFFSET('Sanitation Data'!$H$28,0,10*ROW('Sanitation Data'!H191))="","",OFFSET('Sanitation Data'!$H$28,0,10*ROW('Sanitation Data'!H191)))</f>
        <v/>
      </c>
      <c r="DF197" s="297" t="str">
        <f ca="true">+IF(OFFSET('Sanitation Data'!$H$29,0,10*ROW('Sanitation Data'!H191))="","",OFFSET('Sanitation Data'!$H$29,0,10*ROW('Sanitation Data'!H191)))</f>
        <v/>
      </c>
      <c r="DG197" s="297" t="str">
        <f ca="true">+IF(OFFSET('Sanitation Data'!$H$30,0,10*ROW('Sanitation Data'!H191))="","",OFFSET('Sanitation Data'!$H$30,0,10*ROW('Sanitation Data'!H191)))</f>
        <v/>
      </c>
      <c r="DH197" s="297" t="str">
        <f ca="true">+IF(OFFSET('Sanitation Data'!$H$31,0,10*ROW('Sanitation Data'!H191))="","",OFFSET('Sanitation Data'!$H$31,0,10*ROW('Sanitation Data'!H191)))</f>
        <v/>
      </c>
      <c r="DI197" s="297" t="str">
        <f ca="true">+IF(OFFSET('Sanitation Data'!$H$32,0,10*ROW('Sanitation Data'!H191))="","",OFFSET('Sanitation Data'!$H$32,0,10*ROW('Sanitation Data'!H191)))</f>
        <v/>
      </c>
      <c r="DJ197" s="297" t="str">
        <f ca="true">+IF(OFFSET('Sanitation Data'!$I$28,0,10*ROW('Sanitation Data'!I191))="","",OFFSET('Sanitation Data'!$I$28,0,10*ROW('Sanitation Data'!I191)))</f>
        <v/>
      </c>
      <c r="DK197" s="297" t="str">
        <f ca="true">+IF(OFFSET('Sanitation Data'!$I$29,0,10*ROW('Sanitation Data'!I191))="","",OFFSET('Sanitation Data'!$I$29,0,10*ROW('Sanitation Data'!I191)))</f>
        <v/>
      </c>
      <c r="DL197" s="297" t="str">
        <f ca="true">+IF(OFFSET('Sanitation Data'!$I$30,0,10*ROW('Sanitation Data'!I191))="","",OFFSET('Sanitation Data'!$I$30,0,10*ROW('Sanitation Data'!I191)))</f>
        <v/>
      </c>
      <c r="DM197" s="297" t="str">
        <f ca="true">+IF(OFFSET('Sanitation Data'!$I$31,0,10*ROW('Sanitation Data'!I191))="","",OFFSET('Sanitation Data'!$I$31,0,10*ROW('Sanitation Data'!I191)))</f>
        <v/>
      </c>
      <c r="DN197" s="297" t="str">
        <f ca="true">+IF(OFFSET('Sanitation Data'!$I$32,0,10*ROW('Sanitation Data'!I191))="","",OFFSET('Sanitation Data'!$I$32,0,10*ROW('Sanitation Data'!I191)))</f>
        <v/>
      </c>
      <c r="DO197" s="297" t="str">
        <f ca="true">+IF(OFFSET('Hygiene Data'!$D$11,0,10*ROW('Hygiene Data'!D191))="","",OFFSET('Hygiene Data'!$D$11,0,10*ROW('Hygiene Data'!D191)))</f>
        <v/>
      </c>
      <c r="DP197" s="297" t="str">
        <f ca="true">+IF(OFFSET('Hygiene Data'!$D$12,0,10*ROW('Hygiene Data'!D191))="","",OFFSET('Hygiene Data'!$D$12,0,10*ROW('Hygiene Data'!D191)))</f>
        <v/>
      </c>
      <c r="DQ197" s="297" t="str">
        <f ca="true">+IF(OFFSET('Hygiene Data'!$D$13,0,10*ROW('Hygiene Data'!D191))="","",OFFSET('Hygiene Data'!$D$13,0,10*ROW('Hygiene Data'!D191)))</f>
        <v/>
      </c>
      <c r="DR197" s="297" t="str">
        <f ca="true">+IF(OFFSET('Hygiene Data'!$E$11,0,10*ROW('Hygiene Data'!E191))="","",OFFSET('Hygiene Data'!$E$11,0,10*ROW('Hygiene Data'!E191)))</f>
        <v/>
      </c>
      <c r="DS197" s="297" t="str">
        <f ca="true">+IF(OFFSET('Hygiene Data'!$E$12,0,10*ROW('Hygiene Data'!E191))="","",OFFSET('Hygiene Data'!$E$12,0,10*ROW('Hygiene Data'!E191)))</f>
        <v/>
      </c>
      <c r="DT197" s="297" t="str">
        <f ca="true">+IF(OFFSET('Hygiene Data'!$E$13,0,10*ROW('Hygiene Data'!E191))="","",OFFSET('Hygiene Data'!$E$13,0,10*ROW('Hygiene Data'!E191)))</f>
        <v/>
      </c>
      <c r="DU197" s="297" t="str">
        <f ca="true">+IF(OFFSET('Hygiene Data'!$F$11,0,10*ROW('Hygiene Data'!F191))="","",OFFSET('Hygiene Data'!$F$11,0,10*ROW('Hygiene Data'!F191)))</f>
        <v/>
      </c>
      <c r="DV197" s="297" t="str">
        <f ca="true">+IF(OFFSET('Hygiene Data'!$F$12,0,10*ROW('Hygiene Data'!F191))="","",OFFSET('Hygiene Data'!$F$12,0,10*ROW('Hygiene Data'!F191)))</f>
        <v/>
      </c>
      <c r="DW197" s="297" t="str">
        <f ca="true">+IF(OFFSET('Hygiene Data'!$F$13,0,10*ROW('Hygiene Data'!F191))="","",OFFSET('Hygiene Data'!$F$13,0,10*ROW('Hygiene Data'!F191)))</f>
        <v/>
      </c>
      <c r="DX197" s="297" t="str">
        <f ca="true">+IF(OFFSET('Hygiene Data'!$G$11,0,10*ROW('Hygiene Data'!G191))="","",OFFSET('Hygiene Data'!$G$11,0,10*ROW('Hygiene Data'!G191)))</f>
        <v/>
      </c>
      <c r="DY197" s="297" t="str">
        <f ca="true">+IF(OFFSET('Hygiene Data'!$G$12,0,10*ROW('Hygiene Data'!G191))="","",OFFSET('Hygiene Data'!$G$12,0,10*ROW('Hygiene Data'!G191)))</f>
        <v/>
      </c>
      <c r="DZ197" s="297" t="str">
        <f ca="true">+IF(OFFSET('Hygiene Data'!$G$13,0,10*ROW('Hygiene Data'!G191))="","",OFFSET('Hygiene Data'!$G$13,0,10*ROW('Hygiene Data'!G191)))</f>
        <v/>
      </c>
      <c r="EA197" s="297" t="str">
        <f ca="true">+IF(OFFSET('Hygiene Data'!$H$11,0,10*ROW('Hygiene Data'!H191))="","",OFFSET('Hygiene Data'!$H$11,0,10*ROW('Hygiene Data'!H191)))</f>
        <v/>
      </c>
      <c r="EB197" s="297" t="str">
        <f ca="true">+IF(OFFSET('Hygiene Data'!$H$12,0,10*ROW('Hygiene Data'!H191))="","",OFFSET('Hygiene Data'!$H$12,0,10*ROW('Hygiene Data'!H191)))</f>
        <v/>
      </c>
      <c r="EC197" s="297" t="str">
        <f ca="true">+IF(OFFSET('Hygiene Data'!$H$13,0,10*ROW('Hygiene Data'!H191))="","",OFFSET('Hygiene Data'!$H$13,0,10*ROW('Hygiene Data'!H191)))</f>
        <v/>
      </c>
      <c r="ED197" s="297" t="str">
        <f ca="true">+IF(OFFSET('Hygiene Data'!$I$11,0,10*ROW('Hygiene Data'!I191))="","",OFFSET('Hygiene Data'!$I$11,0,10*ROW('Hygiene Data'!I191)))</f>
        <v/>
      </c>
      <c r="EE197" s="297" t="str">
        <f ca="true">+IF(OFFSET('Hygiene Data'!$I$12,0,10*ROW('Hygiene Data'!I191))="","",OFFSET('Hygiene Data'!$I$12,0,10*ROW('Hygiene Data'!I191)))</f>
        <v/>
      </c>
      <c r="EF197" s="29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7"/>
      <c r="BS198" s="297" t="str">
        <f ca="true">+IF(OFFSET('Water Data'!$D$27,0,10*ROW('Water Data'!D192))="","",OFFSET('Water Data'!$D$27,0,10*ROW('Water Data'!D192)))</f>
        <v/>
      </c>
      <c r="BT198" s="297" t="str">
        <f ca="true">+IF(OFFSET('Water Data'!$D$28,0,10*ROW('Water Data'!D192))="","",OFFSET('Water Data'!$D$28,0,10*ROW('Water Data'!D192)))</f>
        <v/>
      </c>
      <c r="BU198" s="297" t="str">
        <f ca="true">+IF(OFFSET('Water Data'!$D$29,0,10*ROW('Water Data'!D192))="","",OFFSET('Water Data'!$D$29,0,10*ROW('Water Data'!D192)))</f>
        <v/>
      </c>
      <c r="BV198" s="297" t="str">
        <f ca="true">+IF(OFFSET('Water Data'!$E$27,0,10*ROW('Water Data'!E192))="","",OFFSET('Water Data'!$E$27,0,10*ROW('Water Data'!E192)))</f>
        <v/>
      </c>
      <c r="BW198" s="297" t="str">
        <f ca="true">+IF(OFFSET('Water Data'!$E$28,0,10*ROW('Water Data'!E192))="","",OFFSET('Water Data'!$E$28,0,10*ROW('Water Data'!E192)))</f>
        <v/>
      </c>
      <c r="BX198" s="297" t="str">
        <f ca="true">+IF(OFFSET('Water Data'!$E$29,0,10*ROW('Water Data'!E192))="","",OFFSET('Water Data'!$E$29,0,10*ROW('Water Data'!E192)))</f>
        <v/>
      </c>
      <c r="BY198" s="297" t="str">
        <f ca="true">+IF(OFFSET('Water Data'!$F$27,0,10*ROW('Water Data'!F192))="","",OFFSET('Water Data'!$F$27,0,10*ROW('Water Data'!F192)))</f>
        <v/>
      </c>
      <c r="BZ198" s="297" t="str">
        <f ca="true">+IF(OFFSET('Water Data'!$F$28,0,10*ROW('Water Data'!F192))="","",OFFSET('Water Data'!$F$28,0,10*ROW('Water Data'!F192)))</f>
        <v/>
      </c>
      <c r="CA198" s="297" t="str">
        <f ca="true">+IF(OFFSET('Water Data'!$F$29,0,10*ROW('Water Data'!F192))="","",OFFSET('Water Data'!$F$29,0,10*ROW('Water Data'!F192)))</f>
        <v/>
      </c>
      <c r="CB198" s="297" t="str">
        <f ca="true">+IF(OFFSET('Water Data'!$G$27,0,10*ROW('Water Data'!G192))="","",OFFSET('Water Data'!$G$27,0,10*ROW('Water Data'!G192)))</f>
        <v/>
      </c>
      <c r="CC198" s="297" t="str">
        <f ca="true">+IF(OFFSET('Water Data'!$G$28,0,10*ROW('Water Data'!G192))="","",OFFSET('Water Data'!$G$28,0,10*ROW('Water Data'!G192)))</f>
        <v/>
      </c>
      <c r="CD198" s="297" t="str">
        <f ca="true">+IF(OFFSET('Water Data'!$G$29,0,10*ROW('Water Data'!G192))="","",OFFSET('Water Data'!$G$29,0,10*ROW('Water Data'!G192)))</f>
        <v/>
      </c>
      <c r="CE198" s="297" t="str">
        <f ca="true">+IF(OFFSET('Water Data'!$H$27,0,10*ROW('Water Data'!H192))="","",OFFSET('Water Data'!$H$27,0,10*ROW('Water Data'!H192)))</f>
        <v/>
      </c>
      <c r="CF198" s="297" t="str">
        <f ca="true">+IF(OFFSET('Water Data'!$H$28,0,10*ROW('Water Data'!H192))="","",OFFSET('Water Data'!$H$28,0,10*ROW('Water Data'!H192)))</f>
        <v/>
      </c>
      <c r="CG198" s="297" t="str">
        <f ca="true">+IF(OFFSET('Water Data'!$H$29,0,10*ROW('Water Data'!H192))="","",OFFSET('Water Data'!$H$29,0,10*ROW('Water Data'!H192)))</f>
        <v/>
      </c>
      <c r="CH198" s="297" t="str">
        <f ca="true">+IF(OFFSET('Water Data'!$I$27,0,10*ROW('Water Data'!I192))="","",OFFSET('Water Data'!$I$27,0,10*ROW('Water Data'!I192)))</f>
        <v/>
      </c>
      <c r="CI198" s="297" t="str">
        <f ca="true">+IF(OFFSET('Water Data'!$I$28,0,10*ROW('Water Data'!I192))="","",OFFSET('Water Data'!$I$28,0,10*ROW('Water Data'!I192)))</f>
        <v/>
      </c>
      <c r="CJ198" s="297" t="str">
        <f ca="true">+IF(OFFSET('Water Data'!$I$29,0,10*ROW('Water Data'!I192))="","",OFFSET('Water Data'!$I$29,0,10*ROW('Water Data'!I192)))</f>
        <v/>
      </c>
      <c r="CK198" s="297" t="str">
        <f ca="true">+IF(OFFSET('Sanitation Data'!$D$28,0,10*ROW('Sanitation Data'!D192))="","",OFFSET('Sanitation Data'!$D$28,0,10*ROW('Sanitation Data'!D192)))</f>
        <v/>
      </c>
      <c r="CL198" s="297" t="str">
        <f ca="true">+IF(OFFSET('Sanitation Data'!$D$29,0,10*ROW('Sanitation Data'!D192))="","",OFFSET('Sanitation Data'!$D$29,0,10*ROW('Sanitation Data'!D192)))</f>
        <v/>
      </c>
      <c r="CM198" s="297" t="str">
        <f ca="true">+IF(OFFSET('Sanitation Data'!$D$30,0,10*ROW('Sanitation Data'!D192))="","",OFFSET('Sanitation Data'!$D$30,0,10*ROW('Sanitation Data'!D192)))</f>
        <v/>
      </c>
      <c r="CN198" s="297" t="str">
        <f ca="true">+IF(OFFSET('Sanitation Data'!$D$31,0,10*ROW('Sanitation Data'!D192))="","",OFFSET('Sanitation Data'!$D$31,0,10*ROW('Sanitation Data'!D192)))</f>
        <v/>
      </c>
      <c r="CO198" s="297" t="str">
        <f ca="true">+IF(OFFSET('Sanitation Data'!$D$32,0,10*ROW('Sanitation Data'!D192))="","",OFFSET('Sanitation Data'!$D$32,0,10*ROW('Sanitation Data'!D192)))</f>
        <v/>
      </c>
      <c r="CP198" s="297" t="str">
        <f ca="true">+IF(OFFSET('Sanitation Data'!$E$28,0,10*ROW('Sanitation Data'!E192))="","",OFFSET('Sanitation Data'!$E$28,0,10*ROW('Sanitation Data'!E192)))</f>
        <v/>
      </c>
      <c r="CQ198" s="297" t="str">
        <f ca="true">+IF(OFFSET('Sanitation Data'!$E$29,0,10*ROW('Sanitation Data'!E192))="","",OFFSET('Sanitation Data'!$E$29,0,10*ROW('Sanitation Data'!E192)))</f>
        <v/>
      </c>
      <c r="CR198" s="297" t="str">
        <f ca="true">+IF(OFFSET('Sanitation Data'!$E$30,0,10*ROW('Sanitation Data'!E192))="","",OFFSET('Sanitation Data'!$E$30,0,10*ROW('Sanitation Data'!E192)))</f>
        <v/>
      </c>
      <c r="CS198" s="297" t="str">
        <f ca="true">+IF(OFFSET('Sanitation Data'!$E$31,0,10*ROW('Sanitation Data'!E192))="","",OFFSET('Sanitation Data'!$E$31,0,10*ROW('Sanitation Data'!E192)))</f>
        <v/>
      </c>
      <c r="CT198" s="297" t="str">
        <f ca="true">+IF(OFFSET('Sanitation Data'!$E$32,0,10*ROW('Sanitation Data'!E192))="","",OFFSET('Sanitation Data'!$E$32,0,10*ROW('Sanitation Data'!E192)))</f>
        <v/>
      </c>
      <c r="CU198" s="297" t="str">
        <f ca="true">+IF(OFFSET('Sanitation Data'!$F$28,0,10*ROW('Sanitation Data'!F192))="","",OFFSET('Sanitation Data'!$F$28,0,10*ROW('Sanitation Data'!F192)))</f>
        <v/>
      </c>
      <c r="CV198" s="297" t="str">
        <f ca="true">+IF(OFFSET('Sanitation Data'!$F$29,0,10*ROW('Sanitation Data'!F192))="","",OFFSET('Sanitation Data'!$F$29,0,10*ROW('Sanitation Data'!F192)))</f>
        <v/>
      </c>
      <c r="CW198" s="297" t="str">
        <f ca="true">+IF(OFFSET('Sanitation Data'!$F$30,0,10*ROW('Sanitation Data'!F192))="","",OFFSET('Sanitation Data'!$F$30,0,10*ROW('Sanitation Data'!F192)))</f>
        <v/>
      </c>
      <c r="CX198" s="297" t="str">
        <f ca="true">+IF(OFFSET('Sanitation Data'!$F$31,0,10*ROW('Sanitation Data'!F192))="","",OFFSET('Sanitation Data'!$F$31,0,10*ROW('Sanitation Data'!F192)))</f>
        <v/>
      </c>
      <c r="CY198" s="297" t="str">
        <f ca="true">+IF(OFFSET('Sanitation Data'!$F$32,0,10*ROW('Sanitation Data'!F192))="","",OFFSET('Sanitation Data'!$F$32,0,10*ROW('Sanitation Data'!F192)))</f>
        <v/>
      </c>
      <c r="CZ198" s="297" t="str">
        <f ca="true">+IF(OFFSET('Sanitation Data'!$G$28,0,10*ROW('Sanitation Data'!G192))="","",OFFSET('Sanitation Data'!$G$28,0,10*ROW('Sanitation Data'!G192)))</f>
        <v/>
      </c>
      <c r="DA198" s="297" t="str">
        <f ca="true">+IF(OFFSET('Sanitation Data'!$G$29,0,10*ROW('Sanitation Data'!G192))="","",OFFSET('Sanitation Data'!$G$29,0,10*ROW('Sanitation Data'!G192)))</f>
        <v/>
      </c>
      <c r="DB198" s="297" t="str">
        <f ca="true">+IF(OFFSET('Sanitation Data'!$G$30,0,10*ROW('Sanitation Data'!G192))="","",OFFSET('Sanitation Data'!$G$30,0,10*ROW('Sanitation Data'!G192)))</f>
        <v/>
      </c>
      <c r="DC198" s="297" t="str">
        <f ca="true">+IF(OFFSET('Sanitation Data'!$G$31,0,10*ROW('Sanitation Data'!G192))="","",OFFSET('Sanitation Data'!$G$31,0,10*ROW('Sanitation Data'!G192)))</f>
        <v/>
      </c>
      <c r="DD198" s="297" t="str">
        <f ca="true">+IF(OFFSET('Sanitation Data'!$G$32,0,10*ROW('Sanitation Data'!G192))="","",OFFSET('Sanitation Data'!$G$32,0,10*ROW('Sanitation Data'!G192)))</f>
        <v/>
      </c>
      <c r="DE198" s="297" t="str">
        <f ca="true">+IF(OFFSET('Sanitation Data'!$H$28,0,10*ROW('Sanitation Data'!H192))="","",OFFSET('Sanitation Data'!$H$28,0,10*ROW('Sanitation Data'!H192)))</f>
        <v/>
      </c>
      <c r="DF198" s="297" t="str">
        <f ca="true">+IF(OFFSET('Sanitation Data'!$H$29,0,10*ROW('Sanitation Data'!H192))="","",OFFSET('Sanitation Data'!$H$29,0,10*ROW('Sanitation Data'!H192)))</f>
        <v/>
      </c>
      <c r="DG198" s="297" t="str">
        <f ca="true">+IF(OFFSET('Sanitation Data'!$H$30,0,10*ROW('Sanitation Data'!H192))="","",OFFSET('Sanitation Data'!$H$30,0,10*ROW('Sanitation Data'!H192)))</f>
        <v/>
      </c>
      <c r="DH198" s="297" t="str">
        <f ca="true">+IF(OFFSET('Sanitation Data'!$H$31,0,10*ROW('Sanitation Data'!H192))="","",OFFSET('Sanitation Data'!$H$31,0,10*ROW('Sanitation Data'!H192)))</f>
        <v/>
      </c>
      <c r="DI198" s="297" t="str">
        <f ca="true">+IF(OFFSET('Sanitation Data'!$H$32,0,10*ROW('Sanitation Data'!H192))="","",OFFSET('Sanitation Data'!$H$32,0,10*ROW('Sanitation Data'!H192)))</f>
        <v/>
      </c>
      <c r="DJ198" s="297" t="str">
        <f ca="true">+IF(OFFSET('Sanitation Data'!$I$28,0,10*ROW('Sanitation Data'!I192))="","",OFFSET('Sanitation Data'!$I$28,0,10*ROW('Sanitation Data'!I192)))</f>
        <v/>
      </c>
      <c r="DK198" s="297" t="str">
        <f ca="true">+IF(OFFSET('Sanitation Data'!$I$29,0,10*ROW('Sanitation Data'!I192))="","",OFFSET('Sanitation Data'!$I$29,0,10*ROW('Sanitation Data'!I192)))</f>
        <v/>
      </c>
      <c r="DL198" s="297" t="str">
        <f ca="true">+IF(OFFSET('Sanitation Data'!$I$30,0,10*ROW('Sanitation Data'!I192))="","",OFFSET('Sanitation Data'!$I$30,0,10*ROW('Sanitation Data'!I192)))</f>
        <v/>
      </c>
      <c r="DM198" s="297" t="str">
        <f ca="true">+IF(OFFSET('Sanitation Data'!$I$31,0,10*ROW('Sanitation Data'!I192))="","",OFFSET('Sanitation Data'!$I$31,0,10*ROW('Sanitation Data'!I192)))</f>
        <v/>
      </c>
      <c r="DN198" s="297" t="str">
        <f ca="true">+IF(OFFSET('Sanitation Data'!$I$32,0,10*ROW('Sanitation Data'!I192))="","",OFFSET('Sanitation Data'!$I$32,0,10*ROW('Sanitation Data'!I192)))</f>
        <v/>
      </c>
      <c r="DO198" s="297" t="str">
        <f ca="true">+IF(OFFSET('Hygiene Data'!$D$11,0,10*ROW('Hygiene Data'!D192))="","",OFFSET('Hygiene Data'!$D$11,0,10*ROW('Hygiene Data'!D192)))</f>
        <v/>
      </c>
      <c r="DP198" s="297" t="str">
        <f ca="true">+IF(OFFSET('Hygiene Data'!$D$12,0,10*ROW('Hygiene Data'!D192))="","",OFFSET('Hygiene Data'!$D$12,0,10*ROW('Hygiene Data'!D192)))</f>
        <v/>
      </c>
      <c r="DQ198" s="297" t="str">
        <f ca="true">+IF(OFFSET('Hygiene Data'!$D$13,0,10*ROW('Hygiene Data'!D192))="","",OFFSET('Hygiene Data'!$D$13,0,10*ROW('Hygiene Data'!D192)))</f>
        <v/>
      </c>
      <c r="DR198" s="297" t="str">
        <f ca="true">+IF(OFFSET('Hygiene Data'!$E$11,0,10*ROW('Hygiene Data'!E192))="","",OFFSET('Hygiene Data'!$E$11,0,10*ROW('Hygiene Data'!E192)))</f>
        <v/>
      </c>
      <c r="DS198" s="297" t="str">
        <f ca="true">+IF(OFFSET('Hygiene Data'!$E$12,0,10*ROW('Hygiene Data'!E192))="","",OFFSET('Hygiene Data'!$E$12,0,10*ROW('Hygiene Data'!E192)))</f>
        <v/>
      </c>
      <c r="DT198" s="297" t="str">
        <f ca="true">+IF(OFFSET('Hygiene Data'!$E$13,0,10*ROW('Hygiene Data'!E192))="","",OFFSET('Hygiene Data'!$E$13,0,10*ROW('Hygiene Data'!E192)))</f>
        <v/>
      </c>
      <c r="DU198" s="297" t="str">
        <f ca="true">+IF(OFFSET('Hygiene Data'!$F$11,0,10*ROW('Hygiene Data'!F192))="","",OFFSET('Hygiene Data'!$F$11,0,10*ROW('Hygiene Data'!F192)))</f>
        <v/>
      </c>
      <c r="DV198" s="297" t="str">
        <f ca="true">+IF(OFFSET('Hygiene Data'!$F$12,0,10*ROW('Hygiene Data'!F192))="","",OFFSET('Hygiene Data'!$F$12,0,10*ROW('Hygiene Data'!F192)))</f>
        <v/>
      </c>
      <c r="DW198" s="297" t="str">
        <f ca="true">+IF(OFFSET('Hygiene Data'!$F$13,0,10*ROW('Hygiene Data'!F192))="","",OFFSET('Hygiene Data'!$F$13,0,10*ROW('Hygiene Data'!F192)))</f>
        <v/>
      </c>
      <c r="DX198" s="297" t="str">
        <f ca="true">+IF(OFFSET('Hygiene Data'!$G$11,0,10*ROW('Hygiene Data'!G192))="","",OFFSET('Hygiene Data'!$G$11,0,10*ROW('Hygiene Data'!G192)))</f>
        <v/>
      </c>
      <c r="DY198" s="297" t="str">
        <f ca="true">+IF(OFFSET('Hygiene Data'!$G$12,0,10*ROW('Hygiene Data'!G192))="","",OFFSET('Hygiene Data'!$G$12,0,10*ROW('Hygiene Data'!G192)))</f>
        <v/>
      </c>
      <c r="DZ198" s="297" t="str">
        <f ca="true">+IF(OFFSET('Hygiene Data'!$G$13,0,10*ROW('Hygiene Data'!G192))="","",OFFSET('Hygiene Data'!$G$13,0,10*ROW('Hygiene Data'!G192)))</f>
        <v/>
      </c>
      <c r="EA198" s="297" t="str">
        <f ca="true">+IF(OFFSET('Hygiene Data'!$H$11,0,10*ROW('Hygiene Data'!H192))="","",OFFSET('Hygiene Data'!$H$11,0,10*ROW('Hygiene Data'!H192)))</f>
        <v/>
      </c>
      <c r="EB198" s="297" t="str">
        <f ca="true">+IF(OFFSET('Hygiene Data'!$H$12,0,10*ROW('Hygiene Data'!H192))="","",OFFSET('Hygiene Data'!$H$12,0,10*ROW('Hygiene Data'!H192)))</f>
        <v/>
      </c>
      <c r="EC198" s="297" t="str">
        <f ca="true">+IF(OFFSET('Hygiene Data'!$H$13,0,10*ROW('Hygiene Data'!H192))="","",OFFSET('Hygiene Data'!$H$13,0,10*ROW('Hygiene Data'!H192)))</f>
        <v/>
      </c>
      <c r="ED198" s="297" t="str">
        <f ca="true">+IF(OFFSET('Hygiene Data'!$I$11,0,10*ROW('Hygiene Data'!I192))="","",OFFSET('Hygiene Data'!$I$11,0,10*ROW('Hygiene Data'!I192)))</f>
        <v/>
      </c>
      <c r="EE198" s="297" t="str">
        <f ca="true">+IF(OFFSET('Hygiene Data'!$I$12,0,10*ROW('Hygiene Data'!I192))="","",OFFSET('Hygiene Data'!$I$12,0,10*ROW('Hygiene Data'!I192)))</f>
        <v/>
      </c>
      <c r="EF198" s="29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7"/>
      <c r="BS199" s="297" t="str">
        <f ca="true">+IF(OFFSET('Water Data'!$D$27,0,10*ROW('Water Data'!D193))="","",OFFSET('Water Data'!$D$27,0,10*ROW('Water Data'!D193)))</f>
        <v/>
      </c>
      <c r="BT199" s="297" t="str">
        <f ca="true">+IF(OFFSET('Water Data'!$D$28,0,10*ROW('Water Data'!D193))="","",OFFSET('Water Data'!$D$28,0,10*ROW('Water Data'!D193)))</f>
        <v/>
      </c>
      <c r="BU199" s="297" t="str">
        <f ca="true">+IF(OFFSET('Water Data'!$D$29,0,10*ROW('Water Data'!D193))="","",OFFSET('Water Data'!$D$29,0,10*ROW('Water Data'!D193)))</f>
        <v/>
      </c>
      <c r="BV199" s="297" t="str">
        <f ca="true">+IF(OFFSET('Water Data'!$E$27,0,10*ROW('Water Data'!E193))="","",OFFSET('Water Data'!$E$27,0,10*ROW('Water Data'!E193)))</f>
        <v/>
      </c>
      <c r="BW199" s="297" t="str">
        <f ca="true">+IF(OFFSET('Water Data'!$E$28,0,10*ROW('Water Data'!E193))="","",OFFSET('Water Data'!$E$28,0,10*ROW('Water Data'!E193)))</f>
        <v/>
      </c>
      <c r="BX199" s="297" t="str">
        <f ca="true">+IF(OFFSET('Water Data'!$E$29,0,10*ROW('Water Data'!E193))="","",OFFSET('Water Data'!$E$29,0,10*ROW('Water Data'!E193)))</f>
        <v/>
      </c>
      <c r="BY199" s="297" t="str">
        <f ca="true">+IF(OFFSET('Water Data'!$F$27,0,10*ROW('Water Data'!F193))="","",OFFSET('Water Data'!$F$27,0,10*ROW('Water Data'!F193)))</f>
        <v/>
      </c>
      <c r="BZ199" s="297" t="str">
        <f ca="true">+IF(OFFSET('Water Data'!$F$28,0,10*ROW('Water Data'!F193))="","",OFFSET('Water Data'!$F$28,0,10*ROW('Water Data'!F193)))</f>
        <v/>
      </c>
      <c r="CA199" s="297" t="str">
        <f ca="true">+IF(OFFSET('Water Data'!$F$29,0,10*ROW('Water Data'!F193))="","",OFFSET('Water Data'!$F$29,0,10*ROW('Water Data'!F193)))</f>
        <v/>
      </c>
      <c r="CB199" s="297" t="str">
        <f ca="true">+IF(OFFSET('Water Data'!$G$27,0,10*ROW('Water Data'!G193))="","",OFFSET('Water Data'!$G$27,0,10*ROW('Water Data'!G193)))</f>
        <v/>
      </c>
      <c r="CC199" s="297" t="str">
        <f ca="true">+IF(OFFSET('Water Data'!$G$28,0,10*ROW('Water Data'!G193))="","",OFFSET('Water Data'!$G$28,0,10*ROW('Water Data'!G193)))</f>
        <v/>
      </c>
      <c r="CD199" s="297" t="str">
        <f ca="true">+IF(OFFSET('Water Data'!$G$29,0,10*ROW('Water Data'!G193))="","",OFFSET('Water Data'!$G$29,0,10*ROW('Water Data'!G193)))</f>
        <v/>
      </c>
      <c r="CE199" s="297" t="str">
        <f ca="true">+IF(OFFSET('Water Data'!$H$27,0,10*ROW('Water Data'!H193))="","",OFFSET('Water Data'!$H$27,0,10*ROW('Water Data'!H193)))</f>
        <v/>
      </c>
      <c r="CF199" s="297" t="str">
        <f ca="true">+IF(OFFSET('Water Data'!$H$28,0,10*ROW('Water Data'!H193))="","",OFFSET('Water Data'!$H$28,0,10*ROW('Water Data'!H193)))</f>
        <v/>
      </c>
      <c r="CG199" s="297" t="str">
        <f ca="true">+IF(OFFSET('Water Data'!$H$29,0,10*ROW('Water Data'!H193))="","",OFFSET('Water Data'!$H$29,0,10*ROW('Water Data'!H193)))</f>
        <v/>
      </c>
      <c r="CH199" s="297" t="str">
        <f ca="true">+IF(OFFSET('Water Data'!$I$27,0,10*ROW('Water Data'!I193))="","",OFFSET('Water Data'!$I$27,0,10*ROW('Water Data'!I193)))</f>
        <v/>
      </c>
      <c r="CI199" s="297" t="str">
        <f ca="true">+IF(OFFSET('Water Data'!$I$28,0,10*ROW('Water Data'!I193))="","",OFFSET('Water Data'!$I$28,0,10*ROW('Water Data'!I193)))</f>
        <v/>
      </c>
      <c r="CJ199" s="297" t="str">
        <f ca="true">+IF(OFFSET('Water Data'!$I$29,0,10*ROW('Water Data'!I193))="","",OFFSET('Water Data'!$I$29,0,10*ROW('Water Data'!I193)))</f>
        <v/>
      </c>
      <c r="CK199" s="297" t="str">
        <f ca="true">+IF(OFFSET('Sanitation Data'!$D$28,0,10*ROW('Sanitation Data'!D193))="","",OFFSET('Sanitation Data'!$D$28,0,10*ROW('Sanitation Data'!D193)))</f>
        <v/>
      </c>
      <c r="CL199" s="297" t="str">
        <f ca="true">+IF(OFFSET('Sanitation Data'!$D$29,0,10*ROW('Sanitation Data'!D193))="","",OFFSET('Sanitation Data'!$D$29,0,10*ROW('Sanitation Data'!D193)))</f>
        <v/>
      </c>
      <c r="CM199" s="297" t="str">
        <f ca="true">+IF(OFFSET('Sanitation Data'!$D$30,0,10*ROW('Sanitation Data'!D193))="","",OFFSET('Sanitation Data'!$D$30,0,10*ROW('Sanitation Data'!D193)))</f>
        <v/>
      </c>
      <c r="CN199" s="297" t="str">
        <f ca="true">+IF(OFFSET('Sanitation Data'!$D$31,0,10*ROW('Sanitation Data'!D193))="","",OFFSET('Sanitation Data'!$D$31,0,10*ROW('Sanitation Data'!D193)))</f>
        <v/>
      </c>
      <c r="CO199" s="297" t="str">
        <f ca="true">+IF(OFFSET('Sanitation Data'!$D$32,0,10*ROW('Sanitation Data'!D193))="","",OFFSET('Sanitation Data'!$D$32,0,10*ROW('Sanitation Data'!D193)))</f>
        <v/>
      </c>
      <c r="CP199" s="297" t="str">
        <f ca="true">+IF(OFFSET('Sanitation Data'!$E$28,0,10*ROW('Sanitation Data'!E193))="","",OFFSET('Sanitation Data'!$E$28,0,10*ROW('Sanitation Data'!E193)))</f>
        <v/>
      </c>
      <c r="CQ199" s="297" t="str">
        <f ca="true">+IF(OFFSET('Sanitation Data'!$E$29,0,10*ROW('Sanitation Data'!E193))="","",OFFSET('Sanitation Data'!$E$29,0,10*ROW('Sanitation Data'!E193)))</f>
        <v/>
      </c>
      <c r="CR199" s="297" t="str">
        <f ca="true">+IF(OFFSET('Sanitation Data'!$E$30,0,10*ROW('Sanitation Data'!E193))="","",OFFSET('Sanitation Data'!$E$30,0,10*ROW('Sanitation Data'!E193)))</f>
        <v/>
      </c>
      <c r="CS199" s="297" t="str">
        <f ca="true">+IF(OFFSET('Sanitation Data'!$E$31,0,10*ROW('Sanitation Data'!E193))="","",OFFSET('Sanitation Data'!$E$31,0,10*ROW('Sanitation Data'!E193)))</f>
        <v/>
      </c>
      <c r="CT199" s="297" t="str">
        <f ca="true">+IF(OFFSET('Sanitation Data'!$E$32,0,10*ROW('Sanitation Data'!E193))="","",OFFSET('Sanitation Data'!$E$32,0,10*ROW('Sanitation Data'!E193)))</f>
        <v/>
      </c>
      <c r="CU199" s="297" t="str">
        <f ca="true">+IF(OFFSET('Sanitation Data'!$F$28,0,10*ROW('Sanitation Data'!F193))="","",OFFSET('Sanitation Data'!$F$28,0,10*ROW('Sanitation Data'!F193)))</f>
        <v/>
      </c>
      <c r="CV199" s="297" t="str">
        <f ca="true">+IF(OFFSET('Sanitation Data'!$F$29,0,10*ROW('Sanitation Data'!F193))="","",OFFSET('Sanitation Data'!$F$29,0,10*ROW('Sanitation Data'!F193)))</f>
        <v/>
      </c>
      <c r="CW199" s="297" t="str">
        <f ca="true">+IF(OFFSET('Sanitation Data'!$F$30,0,10*ROW('Sanitation Data'!F193))="","",OFFSET('Sanitation Data'!$F$30,0,10*ROW('Sanitation Data'!F193)))</f>
        <v/>
      </c>
      <c r="CX199" s="297" t="str">
        <f ca="true">+IF(OFFSET('Sanitation Data'!$F$31,0,10*ROW('Sanitation Data'!F193))="","",OFFSET('Sanitation Data'!$F$31,0,10*ROW('Sanitation Data'!F193)))</f>
        <v/>
      </c>
      <c r="CY199" s="297" t="str">
        <f ca="true">+IF(OFFSET('Sanitation Data'!$F$32,0,10*ROW('Sanitation Data'!F193))="","",OFFSET('Sanitation Data'!$F$32,0,10*ROW('Sanitation Data'!F193)))</f>
        <v/>
      </c>
      <c r="CZ199" s="297" t="str">
        <f ca="true">+IF(OFFSET('Sanitation Data'!$G$28,0,10*ROW('Sanitation Data'!G193))="","",OFFSET('Sanitation Data'!$G$28,0,10*ROW('Sanitation Data'!G193)))</f>
        <v/>
      </c>
      <c r="DA199" s="297" t="str">
        <f ca="true">+IF(OFFSET('Sanitation Data'!$G$29,0,10*ROW('Sanitation Data'!G193))="","",OFFSET('Sanitation Data'!$G$29,0,10*ROW('Sanitation Data'!G193)))</f>
        <v/>
      </c>
      <c r="DB199" s="297" t="str">
        <f ca="true">+IF(OFFSET('Sanitation Data'!$G$30,0,10*ROW('Sanitation Data'!G193))="","",OFFSET('Sanitation Data'!$G$30,0,10*ROW('Sanitation Data'!G193)))</f>
        <v/>
      </c>
      <c r="DC199" s="297" t="str">
        <f ca="true">+IF(OFFSET('Sanitation Data'!$G$31,0,10*ROW('Sanitation Data'!G193))="","",OFFSET('Sanitation Data'!$G$31,0,10*ROW('Sanitation Data'!G193)))</f>
        <v/>
      </c>
      <c r="DD199" s="297" t="str">
        <f ca="true">+IF(OFFSET('Sanitation Data'!$G$32,0,10*ROW('Sanitation Data'!G193))="","",OFFSET('Sanitation Data'!$G$32,0,10*ROW('Sanitation Data'!G193)))</f>
        <v/>
      </c>
      <c r="DE199" s="297" t="str">
        <f ca="true">+IF(OFFSET('Sanitation Data'!$H$28,0,10*ROW('Sanitation Data'!H193))="","",OFFSET('Sanitation Data'!$H$28,0,10*ROW('Sanitation Data'!H193)))</f>
        <v/>
      </c>
      <c r="DF199" s="297" t="str">
        <f ca="true">+IF(OFFSET('Sanitation Data'!$H$29,0,10*ROW('Sanitation Data'!H193))="","",OFFSET('Sanitation Data'!$H$29,0,10*ROW('Sanitation Data'!H193)))</f>
        <v/>
      </c>
      <c r="DG199" s="297" t="str">
        <f ca="true">+IF(OFFSET('Sanitation Data'!$H$30,0,10*ROW('Sanitation Data'!H193))="","",OFFSET('Sanitation Data'!$H$30,0,10*ROW('Sanitation Data'!H193)))</f>
        <v/>
      </c>
      <c r="DH199" s="297" t="str">
        <f ca="true">+IF(OFFSET('Sanitation Data'!$H$31,0,10*ROW('Sanitation Data'!H193))="","",OFFSET('Sanitation Data'!$H$31,0,10*ROW('Sanitation Data'!H193)))</f>
        <v/>
      </c>
      <c r="DI199" s="297" t="str">
        <f ca="true">+IF(OFFSET('Sanitation Data'!$H$32,0,10*ROW('Sanitation Data'!H193))="","",OFFSET('Sanitation Data'!$H$32,0,10*ROW('Sanitation Data'!H193)))</f>
        <v/>
      </c>
      <c r="DJ199" s="297" t="str">
        <f ca="true">+IF(OFFSET('Sanitation Data'!$I$28,0,10*ROW('Sanitation Data'!I193))="","",OFFSET('Sanitation Data'!$I$28,0,10*ROW('Sanitation Data'!I193)))</f>
        <v/>
      </c>
      <c r="DK199" s="297" t="str">
        <f ca="true">+IF(OFFSET('Sanitation Data'!$I$29,0,10*ROW('Sanitation Data'!I193))="","",OFFSET('Sanitation Data'!$I$29,0,10*ROW('Sanitation Data'!I193)))</f>
        <v/>
      </c>
      <c r="DL199" s="297" t="str">
        <f ca="true">+IF(OFFSET('Sanitation Data'!$I$30,0,10*ROW('Sanitation Data'!I193))="","",OFFSET('Sanitation Data'!$I$30,0,10*ROW('Sanitation Data'!I193)))</f>
        <v/>
      </c>
      <c r="DM199" s="297" t="str">
        <f ca="true">+IF(OFFSET('Sanitation Data'!$I$31,0,10*ROW('Sanitation Data'!I193))="","",OFFSET('Sanitation Data'!$I$31,0,10*ROW('Sanitation Data'!I193)))</f>
        <v/>
      </c>
      <c r="DN199" s="297" t="str">
        <f ca="true">+IF(OFFSET('Sanitation Data'!$I$32,0,10*ROW('Sanitation Data'!I193))="","",OFFSET('Sanitation Data'!$I$32,0,10*ROW('Sanitation Data'!I193)))</f>
        <v/>
      </c>
      <c r="DO199" s="297" t="str">
        <f ca="true">+IF(OFFSET('Hygiene Data'!$D$11,0,10*ROW('Hygiene Data'!D193))="","",OFFSET('Hygiene Data'!$D$11,0,10*ROW('Hygiene Data'!D193)))</f>
        <v/>
      </c>
      <c r="DP199" s="297" t="str">
        <f ca="true">+IF(OFFSET('Hygiene Data'!$D$12,0,10*ROW('Hygiene Data'!D193))="","",OFFSET('Hygiene Data'!$D$12,0,10*ROW('Hygiene Data'!D193)))</f>
        <v/>
      </c>
      <c r="DQ199" s="297" t="str">
        <f ca="true">+IF(OFFSET('Hygiene Data'!$D$13,0,10*ROW('Hygiene Data'!D193))="","",OFFSET('Hygiene Data'!$D$13,0,10*ROW('Hygiene Data'!D193)))</f>
        <v/>
      </c>
      <c r="DR199" s="297" t="str">
        <f ca="true">+IF(OFFSET('Hygiene Data'!$E$11,0,10*ROW('Hygiene Data'!E193))="","",OFFSET('Hygiene Data'!$E$11,0,10*ROW('Hygiene Data'!E193)))</f>
        <v/>
      </c>
      <c r="DS199" s="297" t="str">
        <f ca="true">+IF(OFFSET('Hygiene Data'!$E$12,0,10*ROW('Hygiene Data'!E193))="","",OFFSET('Hygiene Data'!$E$12,0,10*ROW('Hygiene Data'!E193)))</f>
        <v/>
      </c>
      <c r="DT199" s="297" t="str">
        <f ca="true">+IF(OFFSET('Hygiene Data'!$E$13,0,10*ROW('Hygiene Data'!E193))="","",OFFSET('Hygiene Data'!$E$13,0,10*ROW('Hygiene Data'!E193)))</f>
        <v/>
      </c>
      <c r="DU199" s="297" t="str">
        <f ca="true">+IF(OFFSET('Hygiene Data'!$F$11,0,10*ROW('Hygiene Data'!F193))="","",OFFSET('Hygiene Data'!$F$11,0,10*ROW('Hygiene Data'!F193)))</f>
        <v/>
      </c>
      <c r="DV199" s="297" t="str">
        <f ca="true">+IF(OFFSET('Hygiene Data'!$F$12,0,10*ROW('Hygiene Data'!F193))="","",OFFSET('Hygiene Data'!$F$12,0,10*ROW('Hygiene Data'!F193)))</f>
        <v/>
      </c>
      <c r="DW199" s="297" t="str">
        <f ca="true">+IF(OFFSET('Hygiene Data'!$F$13,0,10*ROW('Hygiene Data'!F193))="","",OFFSET('Hygiene Data'!$F$13,0,10*ROW('Hygiene Data'!F193)))</f>
        <v/>
      </c>
      <c r="DX199" s="297" t="str">
        <f ca="true">+IF(OFFSET('Hygiene Data'!$G$11,0,10*ROW('Hygiene Data'!G193))="","",OFFSET('Hygiene Data'!$G$11,0,10*ROW('Hygiene Data'!G193)))</f>
        <v/>
      </c>
      <c r="DY199" s="297" t="str">
        <f ca="true">+IF(OFFSET('Hygiene Data'!$G$12,0,10*ROW('Hygiene Data'!G193))="","",OFFSET('Hygiene Data'!$G$12,0,10*ROW('Hygiene Data'!G193)))</f>
        <v/>
      </c>
      <c r="DZ199" s="297" t="str">
        <f ca="true">+IF(OFFSET('Hygiene Data'!$G$13,0,10*ROW('Hygiene Data'!G193))="","",OFFSET('Hygiene Data'!$G$13,0,10*ROW('Hygiene Data'!G193)))</f>
        <v/>
      </c>
      <c r="EA199" s="297" t="str">
        <f ca="true">+IF(OFFSET('Hygiene Data'!$H$11,0,10*ROW('Hygiene Data'!H193))="","",OFFSET('Hygiene Data'!$H$11,0,10*ROW('Hygiene Data'!H193)))</f>
        <v/>
      </c>
      <c r="EB199" s="297" t="str">
        <f ca="true">+IF(OFFSET('Hygiene Data'!$H$12,0,10*ROW('Hygiene Data'!H193))="","",OFFSET('Hygiene Data'!$H$12,0,10*ROW('Hygiene Data'!H193)))</f>
        <v/>
      </c>
      <c r="EC199" s="297" t="str">
        <f ca="true">+IF(OFFSET('Hygiene Data'!$H$13,0,10*ROW('Hygiene Data'!H193))="","",OFFSET('Hygiene Data'!$H$13,0,10*ROW('Hygiene Data'!H193)))</f>
        <v/>
      </c>
      <c r="ED199" s="297" t="str">
        <f ca="true">+IF(OFFSET('Hygiene Data'!$I$11,0,10*ROW('Hygiene Data'!I193))="","",OFFSET('Hygiene Data'!$I$11,0,10*ROW('Hygiene Data'!I193)))</f>
        <v/>
      </c>
      <c r="EE199" s="297" t="str">
        <f ca="true">+IF(OFFSET('Hygiene Data'!$I$12,0,10*ROW('Hygiene Data'!I193))="","",OFFSET('Hygiene Data'!$I$12,0,10*ROW('Hygiene Data'!I193)))</f>
        <v/>
      </c>
      <c r="EF199" s="29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7"/>
      <c r="BS200" s="297" t="str">
        <f ca="true">+IF(OFFSET('Water Data'!$D$27,0,10*ROW('Water Data'!D194))="","",OFFSET('Water Data'!$D$27,0,10*ROW('Water Data'!D194)))</f>
        <v/>
      </c>
      <c r="BT200" s="297" t="str">
        <f ca="true">+IF(OFFSET('Water Data'!$D$28,0,10*ROW('Water Data'!D194))="","",OFFSET('Water Data'!$D$28,0,10*ROW('Water Data'!D194)))</f>
        <v/>
      </c>
      <c r="BU200" s="297" t="str">
        <f ca="true">+IF(OFFSET('Water Data'!$D$29,0,10*ROW('Water Data'!D194))="","",OFFSET('Water Data'!$D$29,0,10*ROW('Water Data'!D194)))</f>
        <v/>
      </c>
      <c r="BV200" s="297" t="str">
        <f ca="true">+IF(OFFSET('Water Data'!$E$27,0,10*ROW('Water Data'!E194))="","",OFFSET('Water Data'!$E$27,0,10*ROW('Water Data'!E194)))</f>
        <v/>
      </c>
      <c r="BW200" s="297" t="str">
        <f ca="true">+IF(OFFSET('Water Data'!$E$28,0,10*ROW('Water Data'!E194))="","",OFFSET('Water Data'!$E$28,0,10*ROW('Water Data'!E194)))</f>
        <v/>
      </c>
      <c r="BX200" s="297" t="str">
        <f ca="true">+IF(OFFSET('Water Data'!$E$29,0,10*ROW('Water Data'!E194))="","",OFFSET('Water Data'!$E$29,0,10*ROW('Water Data'!E194)))</f>
        <v/>
      </c>
      <c r="BY200" s="297" t="str">
        <f ca="true">+IF(OFFSET('Water Data'!$F$27,0,10*ROW('Water Data'!F194))="","",OFFSET('Water Data'!$F$27,0,10*ROW('Water Data'!F194)))</f>
        <v/>
      </c>
      <c r="BZ200" s="297" t="str">
        <f ca="true">+IF(OFFSET('Water Data'!$F$28,0,10*ROW('Water Data'!F194))="","",OFFSET('Water Data'!$F$28,0,10*ROW('Water Data'!F194)))</f>
        <v/>
      </c>
      <c r="CA200" s="297" t="str">
        <f ca="true">+IF(OFFSET('Water Data'!$F$29,0,10*ROW('Water Data'!F194))="","",OFFSET('Water Data'!$F$29,0,10*ROW('Water Data'!F194)))</f>
        <v/>
      </c>
      <c r="CB200" s="297" t="str">
        <f ca="true">+IF(OFFSET('Water Data'!$G$27,0,10*ROW('Water Data'!G194))="","",OFFSET('Water Data'!$G$27,0,10*ROW('Water Data'!G194)))</f>
        <v/>
      </c>
      <c r="CC200" s="297" t="str">
        <f ca="true">+IF(OFFSET('Water Data'!$G$28,0,10*ROW('Water Data'!G194))="","",OFFSET('Water Data'!$G$28,0,10*ROW('Water Data'!G194)))</f>
        <v/>
      </c>
      <c r="CD200" s="297" t="str">
        <f ca="true">+IF(OFFSET('Water Data'!$G$29,0,10*ROW('Water Data'!G194))="","",OFFSET('Water Data'!$G$29,0,10*ROW('Water Data'!G194)))</f>
        <v/>
      </c>
      <c r="CE200" s="297" t="str">
        <f ca="true">+IF(OFFSET('Water Data'!$H$27,0,10*ROW('Water Data'!H194))="","",OFFSET('Water Data'!$H$27,0,10*ROW('Water Data'!H194)))</f>
        <v/>
      </c>
      <c r="CF200" s="297" t="str">
        <f ca="true">+IF(OFFSET('Water Data'!$H$28,0,10*ROW('Water Data'!H194))="","",OFFSET('Water Data'!$H$28,0,10*ROW('Water Data'!H194)))</f>
        <v/>
      </c>
      <c r="CG200" s="297" t="str">
        <f ca="true">+IF(OFFSET('Water Data'!$H$29,0,10*ROW('Water Data'!H194))="","",OFFSET('Water Data'!$H$29,0,10*ROW('Water Data'!H194)))</f>
        <v/>
      </c>
      <c r="CH200" s="297" t="str">
        <f ca="true">+IF(OFFSET('Water Data'!$I$27,0,10*ROW('Water Data'!I194))="","",OFFSET('Water Data'!$I$27,0,10*ROW('Water Data'!I194)))</f>
        <v/>
      </c>
      <c r="CI200" s="297" t="str">
        <f ca="true">+IF(OFFSET('Water Data'!$I$28,0,10*ROW('Water Data'!I194))="","",OFFSET('Water Data'!$I$28,0,10*ROW('Water Data'!I194)))</f>
        <v/>
      </c>
      <c r="CJ200" s="297" t="str">
        <f ca="true">+IF(OFFSET('Water Data'!$I$29,0,10*ROW('Water Data'!I194))="","",OFFSET('Water Data'!$I$29,0,10*ROW('Water Data'!I194)))</f>
        <v/>
      </c>
      <c r="CK200" s="297" t="str">
        <f ca="true">+IF(OFFSET('Sanitation Data'!$D$28,0,10*ROW('Sanitation Data'!D194))="","",OFFSET('Sanitation Data'!$D$28,0,10*ROW('Sanitation Data'!D194)))</f>
        <v/>
      </c>
      <c r="CL200" s="297" t="str">
        <f ca="true">+IF(OFFSET('Sanitation Data'!$D$29,0,10*ROW('Sanitation Data'!D194))="","",OFFSET('Sanitation Data'!$D$29,0,10*ROW('Sanitation Data'!D194)))</f>
        <v/>
      </c>
      <c r="CM200" s="297" t="str">
        <f ca="true">+IF(OFFSET('Sanitation Data'!$D$30,0,10*ROW('Sanitation Data'!D194))="","",OFFSET('Sanitation Data'!$D$30,0,10*ROW('Sanitation Data'!D194)))</f>
        <v/>
      </c>
      <c r="CN200" s="297" t="str">
        <f ca="true">+IF(OFFSET('Sanitation Data'!$D$31,0,10*ROW('Sanitation Data'!D194))="","",OFFSET('Sanitation Data'!$D$31,0,10*ROW('Sanitation Data'!D194)))</f>
        <v/>
      </c>
      <c r="CO200" s="297" t="str">
        <f ca="true">+IF(OFFSET('Sanitation Data'!$D$32,0,10*ROW('Sanitation Data'!D194))="","",OFFSET('Sanitation Data'!$D$32,0,10*ROW('Sanitation Data'!D194)))</f>
        <v/>
      </c>
      <c r="CP200" s="297" t="str">
        <f ca="true">+IF(OFFSET('Sanitation Data'!$E$28,0,10*ROW('Sanitation Data'!E194))="","",OFFSET('Sanitation Data'!$E$28,0,10*ROW('Sanitation Data'!E194)))</f>
        <v/>
      </c>
      <c r="CQ200" s="297" t="str">
        <f ca="true">+IF(OFFSET('Sanitation Data'!$E$29,0,10*ROW('Sanitation Data'!E194))="","",OFFSET('Sanitation Data'!$E$29,0,10*ROW('Sanitation Data'!E194)))</f>
        <v/>
      </c>
      <c r="CR200" s="297" t="str">
        <f ca="true">+IF(OFFSET('Sanitation Data'!$E$30,0,10*ROW('Sanitation Data'!E194))="","",OFFSET('Sanitation Data'!$E$30,0,10*ROW('Sanitation Data'!E194)))</f>
        <v/>
      </c>
      <c r="CS200" s="297" t="str">
        <f ca="true">+IF(OFFSET('Sanitation Data'!$E$31,0,10*ROW('Sanitation Data'!E194))="","",OFFSET('Sanitation Data'!$E$31,0,10*ROW('Sanitation Data'!E194)))</f>
        <v/>
      </c>
      <c r="CT200" s="297" t="str">
        <f ca="true">+IF(OFFSET('Sanitation Data'!$E$32,0,10*ROW('Sanitation Data'!E194))="","",OFFSET('Sanitation Data'!$E$32,0,10*ROW('Sanitation Data'!E194)))</f>
        <v/>
      </c>
      <c r="CU200" s="297" t="str">
        <f ca="true">+IF(OFFSET('Sanitation Data'!$F$28,0,10*ROW('Sanitation Data'!F194))="","",OFFSET('Sanitation Data'!$F$28,0,10*ROW('Sanitation Data'!F194)))</f>
        <v/>
      </c>
      <c r="CV200" s="297" t="str">
        <f ca="true">+IF(OFFSET('Sanitation Data'!$F$29,0,10*ROW('Sanitation Data'!F194))="","",OFFSET('Sanitation Data'!$F$29,0,10*ROW('Sanitation Data'!F194)))</f>
        <v/>
      </c>
      <c r="CW200" s="297" t="str">
        <f ca="true">+IF(OFFSET('Sanitation Data'!$F$30,0,10*ROW('Sanitation Data'!F194))="","",OFFSET('Sanitation Data'!$F$30,0,10*ROW('Sanitation Data'!F194)))</f>
        <v/>
      </c>
      <c r="CX200" s="297" t="str">
        <f ca="true">+IF(OFFSET('Sanitation Data'!$F$31,0,10*ROW('Sanitation Data'!F194))="","",OFFSET('Sanitation Data'!$F$31,0,10*ROW('Sanitation Data'!F194)))</f>
        <v/>
      </c>
      <c r="CY200" s="297" t="str">
        <f ca="true">+IF(OFFSET('Sanitation Data'!$F$32,0,10*ROW('Sanitation Data'!F194))="","",OFFSET('Sanitation Data'!$F$32,0,10*ROW('Sanitation Data'!F194)))</f>
        <v/>
      </c>
      <c r="CZ200" s="297" t="str">
        <f ca="true">+IF(OFFSET('Sanitation Data'!$G$28,0,10*ROW('Sanitation Data'!G194))="","",OFFSET('Sanitation Data'!$G$28,0,10*ROW('Sanitation Data'!G194)))</f>
        <v/>
      </c>
      <c r="DA200" s="297" t="str">
        <f ca="true">+IF(OFFSET('Sanitation Data'!$G$29,0,10*ROW('Sanitation Data'!G194))="","",OFFSET('Sanitation Data'!$G$29,0,10*ROW('Sanitation Data'!G194)))</f>
        <v/>
      </c>
      <c r="DB200" s="297" t="str">
        <f ca="true">+IF(OFFSET('Sanitation Data'!$G$30,0,10*ROW('Sanitation Data'!G194))="","",OFFSET('Sanitation Data'!$G$30,0,10*ROW('Sanitation Data'!G194)))</f>
        <v/>
      </c>
      <c r="DC200" s="297" t="str">
        <f ca="true">+IF(OFFSET('Sanitation Data'!$G$31,0,10*ROW('Sanitation Data'!G194))="","",OFFSET('Sanitation Data'!$G$31,0,10*ROW('Sanitation Data'!G194)))</f>
        <v/>
      </c>
      <c r="DD200" s="297" t="str">
        <f ca="true">+IF(OFFSET('Sanitation Data'!$G$32,0,10*ROW('Sanitation Data'!G194))="","",OFFSET('Sanitation Data'!$G$32,0,10*ROW('Sanitation Data'!G194)))</f>
        <v/>
      </c>
      <c r="DE200" s="297" t="str">
        <f ca="true">+IF(OFFSET('Sanitation Data'!$H$28,0,10*ROW('Sanitation Data'!H194))="","",OFFSET('Sanitation Data'!$H$28,0,10*ROW('Sanitation Data'!H194)))</f>
        <v/>
      </c>
      <c r="DF200" s="297" t="str">
        <f ca="true">+IF(OFFSET('Sanitation Data'!$H$29,0,10*ROW('Sanitation Data'!H194))="","",OFFSET('Sanitation Data'!$H$29,0,10*ROW('Sanitation Data'!H194)))</f>
        <v/>
      </c>
      <c r="DG200" s="297" t="str">
        <f ca="true">+IF(OFFSET('Sanitation Data'!$H$30,0,10*ROW('Sanitation Data'!H194))="","",OFFSET('Sanitation Data'!$H$30,0,10*ROW('Sanitation Data'!H194)))</f>
        <v/>
      </c>
      <c r="DH200" s="297" t="str">
        <f ca="true">+IF(OFFSET('Sanitation Data'!$H$31,0,10*ROW('Sanitation Data'!H194))="","",OFFSET('Sanitation Data'!$H$31,0,10*ROW('Sanitation Data'!H194)))</f>
        <v/>
      </c>
      <c r="DI200" s="297" t="str">
        <f ca="true">+IF(OFFSET('Sanitation Data'!$H$32,0,10*ROW('Sanitation Data'!H194))="","",OFFSET('Sanitation Data'!$H$32,0,10*ROW('Sanitation Data'!H194)))</f>
        <v/>
      </c>
      <c r="DJ200" s="297" t="str">
        <f ca="true">+IF(OFFSET('Sanitation Data'!$I$28,0,10*ROW('Sanitation Data'!I194))="","",OFFSET('Sanitation Data'!$I$28,0,10*ROW('Sanitation Data'!I194)))</f>
        <v/>
      </c>
      <c r="DK200" s="297" t="str">
        <f ca="true">+IF(OFFSET('Sanitation Data'!$I$29,0,10*ROW('Sanitation Data'!I194))="","",OFFSET('Sanitation Data'!$I$29,0,10*ROW('Sanitation Data'!I194)))</f>
        <v/>
      </c>
      <c r="DL200" s="297" t="str">
        <f ca="true">+IF(OFFSET('Sanitation Data'!$I$30,0,10*ROW('Sanitation Data'!I194))="","",OFFSET('Sanitation Data'!$I$30,0,10*ROW('Sanitation Data'!I194)))</f>
        <v/>
      </c>
      <c r="DM200" s="297" t="str">
        <f ca="true">+IF(OFFSET('Sanitation Data'!$I$31,0,10*ROW('Sanitation Data'!I194))="","",OFFSET('Sanitation Data'!$I$31,0,10*ROW('Sanitation Data'!I194)))</f>
        <v/>
      </c>
      <c r="DN200" s="297" t="str">
        <f ca="true">+IF(OFFSET('Sanitation Data'!$I$32,0,10*ROW('Sanitation Data'!I194))="","",OFFSET('Sanitation Data'!$I$32,0,10*ROW('Sanitation Data'!I194)))</f>
        <v/>
      </c>
      <c r="DO200" s="297" t="str">
        <f ca="true">+IF(OFFSET('Hygiene Data'!$D$11,0,10*ROW('Hygiene Data'!D194))="","",OFFSET('Hygiene Data'!$D$11,0,10*ROW('Hygiene Data'!D194)))</f>
        <v/>
      </c>
      <c r="DP200" s="297" t="str">
        <f ca="true">+IF(OFFSET('Hygiene Data'!$D$12,0,10*ROW('Hygiene Data'!D194))="","",OFFSET('Hygiene Data'!$D$12,0,10*ROW('Hygiene Data'!D194)))</f>
        <v/>
      </c>
      <c r="DQ200" s="297" t="str">
        <f ca="true">+IF(OFFSET('Hygiene Data'!$D$13,0,10*ROW('Hygiene Data'!D194))="","",OFFSET('Hygiene Data'!$D$13,0,10*ROW('Hygiene Data'!D194)))</f>
        <v/>
      </c>
      <c r="DR200" s="297" t="str">
        <f ca="true">+IF(OFFSET('Hygiene Data'!$E$11,0,10*ROW('Hygiene Data'!E194))="","",OFFSET('Hygiene Data'!$E$11,0,10*ROW('Hygiene Data'!E194)))</f>
        <v/>
      </c>
      <c r="DS200" s="297" t="str">
        <f ca="true">+IF(OFFSET('Hygiene Data'!$E$12,0,10*ROW('Hygiene Data'!E194))="","",OFFSET('Hygiene Data'!$E$12,0,10*ROW('Hygiene Data'!E194)))</f>
        <v/>
      </c>
      <c r="DT200" s="297" t="str">
        <f ca="true">+IF(OFFSET('Hygiene Data'!$E$13,0,10*ROW('Hygiene Data'!E194))="","",OFFSET('Hygiene Data'!$E$13,0,10*ROW('Hygiene Data'!E194)))</f>
        <v/>
      </c>
      <c r="DU200" s="297" t="str">
        <f ca="true">+IF(OFFSET('Hygiene Data'!$F$11,0,10*ROW('Hygiene Data'!F194))="","",OFFSET('Hygiene Data'!$F$11,0,10*ROW('Hygiene Data'!F194)))</f>
        <v/>
      </c>
      <c r="DV200" s="297" t="str">
        <f ca="true">+IF(OFFSET('Hygiene Data'!$F$12,0,10*ROW('Hygiene Data'!F194))="","",OFFSET('Hygiene Data'!$F$12,0,10*ROW('Hygiene Data'!F194)))</f>
        <v/>
      </c>
      <c r="DW200" s="297" t="str">
        <f ca="true">+IF(OFFSET('Hygiene Data'!$F$13,0,10*ROW('Hygiene Data'!F194))="","",OFFSET('Hygiene Data'!$F$13,0,10*ROW('Hygiene Data'!F194)))</f>
        <v/>
      </c>
      <c r="DX200" s="297" t="str">
        <f ca="true">+IF(OFFSET('Hygiene Data'!$G$11,0,10*ROW('Hygiene Data'!G194))="","",OFFSET('Hygiene Data'!$G$11,0,10*ROW('Hygiene Data'!G194)))</f>
        <v/>
      </c>
      <c r="DY200" s="297" t="str">
        <f ca="true">+IF(OFFSET('Hygiene Data'!$G$12,0,10*ROW('Hygiene Data'!G194))="","",OFFSET('Hygiene Data'!$G$12,0,10*ROW('Hygiene Data'!G194)))</f>
        <v/>
      </c>
      <c r="DZ200" s="297" t="str">
        <f ca="true">+IF(OFFSET('Hygiene Data'!$G$13,0,10*ROW('Hygiene Data'!G194))="","",OFFSET('Hygiene Data'!$G$13,0,10*ROW('Hygiene Data'!G194)))</f>
        <v/>
      </c>
      <c r="EA200" s="297" t="str">
        <f ca="true">+IF(OFFSET('Hygiene Data'!$H$11,0,10*ROW('Hygiene Data'!H194))="","",OFFSET('Hygiene Data'!$H$11,0,10*ROW('Hygiene Data'!H194)))</f>
        <v/>
      </c>
      <c r="EB200" s="297" t="str">
        <f ca="true">+IF(OFFSET('Hygiene Data'!$H$12,0,10*ROW('Hygiene Data'!H194))="","",OFFSET('Hygiene Data'!$H$12,0,10*ROW('Hygiene Data'!H194)))</f>
        <v/>
      </c>
      <c r="EC200" s="297" t="str">
        <f ca="true">+IF(OFFSET('Hygiene Data'!$H$13,0,10*ROW('Hygiene Data'!H194))="","",OFFSET('Hygiene Data'!$H$13,0,10*ROW('Hygiene Data'!H194)))</f>
        <v/>
      </c>
      <c r="ED200" s="297" t="str">
        <f ca="true">+IF(OFFSET('Hygiene Data'!$I$11,0,10*ROW('Hygiene Data'!I194))="","",OFFSET('Hygiene Data'!$I$11,0,10*ROW('Hygiene Data'!I194)))</f>
        <v/>
      </c>
      <c r="EE200" s="297" t="str">
        <f ca="true">+IF(OFFSET('Hygiene Data'!$I$12,0,10*ROW('Hygiene Data'!I194))="","",OFFSET('Hygiene Data'!$I$12,0,10*ROW('Hygiene Data'!I194)))</f>
        <v/>
      </c>
      <c r="EF200" s="29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7"/>
      <c r="BS201" s="297" t="str">
        <f ca="true">+IF(OFFSET('Water Data'!$D$27,0,10*ROW('Water Data'!D195))="","",OFFSET('Water Data'!$D$27,0,10*ROW('Water Data'!D195)))</f>
        <v/>
      </c>
      <c r="BT201" s="297" t="str">
        <f ca="true">+IF(OFFSET('Water Data'!$D$28,0,10*ROW('Water Data'!D195))="","",OFFSET('Water Data'!$D$28,0,10*ROW('Water Data'!D195)))</f>
        <v/>
      </c>
      <c r="BU201" s="297" t="str">
        <f ca="true">+IF(OFFSET('Water Data'!$D$29,0,10*ROW('Water Data'!D195))="","",OFFSET('Water Data'!$D$29,0,10*ROW('Water Data'!D195)))</f>
        <v/>
      </c>
      <c r="BV201" s="297" t="str">
        <f ca="true">+IF(OFFSET('Water Data'!$E$27,0,10*ROW('Water Data'!E195))="","",OFFSET('Water Data'!$E$27,0,10*ROW('Water Data'!E195)))</f>
        <v/>
      </c>
      <c r="BW201" s="297" t="str">
        <f ca="true">+IF(OFFSET('Water Data'!$E$28,0,10*ROW('Water Data'!E195))="","",OFFSET('Water Data'!$E$28,0,10*ROW('Water Data'!E195)))</f>
        <v/>
      </c>
      <c r="BX201" s="297" t="str">
        <f ca="true">+IF(OFFSET('Water Data'!$E$29,0,10*ROW('Water Data'!E195))="","",OFFSET('Water Data'!$E$29,0,10*ROW('Water Data'!E195)))</f>
        <v/>
      </c>
      <c r="BY201" s="297" t="str">
        <f ca="true">+IF(OFFSET('Water Data'!$F$27,0,10*ROW('Water Data'!F195))="","",OFFSET('Water Data'!$F$27,0,10*ROW('Water Data'!F195)))</f>
        <v/>
      </c>
      <c r="BZ201" s="297" t="str">
        <f ca="true">+IF(OFFSET('Water Data'!$F$28,0,10*ROW('Water Data'!F195))="","",OFFSET('Water Data'!$F$28,0,10*ROW('Water Data'!F195)))</f>
        <v/>
      </c>
      <c r="CA201" s="297" t="str">
        <f ca="true">+IF(OFFSET('Water Data'!$F$29,0,10*ROW('Water Data'!F195))="","",OFFSET('Water Data'!$F$29,0,10*ROW('Water Data'!F195)))</f>
        <v/>
      </c>
      <c r="CB201" s="297" t="str">
        <f ca="true">+IF(OFFSET('Water Data'!$G$27,0,10*ROW('Water Data'!G195))="","",OFFSET('Water Data'!$G$27,0,10*ROW('Water Data'!G195)))</f>
        <v/>
      </c>
      <c r="CC201" s="297" t="str">
        <f ca="true">+IF(OFFSET('Water Data'!$G$28,0,10*ROW('Water Data'!G195))="","",OFFSET('Water Data'!$G$28,0,10*ROW('Water Data'!G195)))</f>
        <v/>
      </c>
      <c r="CD201" s="297" t="str">
        <f ca="true">+IF(OFFSET('Water Data'!$G$29,0,10*ROW('Water Data'!G195))="","",OFFSET('Water Data'!$G$29,0,10*ROW('Water Data'!G195)))</f>
        <v/>
      </c>
      <c r="CE201" s="297" t="str">
        <f ca="true">+IF(OFFSET('Water Data'!$H$27,0,10*ROW('Water Data'!H195))="","",OFFSET('Water Data'!$H$27,0,10*ROW('Water Data'!H195)))</f>
        <v/>
      </c>
      <c r="CF201" s="297" t="str">
        <f ca="true">+IF(OFFSET('Water Data'!$H$28,0,10*ROW('Water Data'!H195))="","",OFFSET('Water Data'!$H$28,0,10*ROW('Water Data'!H195)))</f>
        <v/>
      </c>
      <c r="CG201" s="297" t="str">
        <f ca="true">+IF(OFFSET('Water Data'!$H$29,0,10*ROW('Water Data'!H195))="","",OFFSET('Water Data'!$H$29,0,10*ROW('Water Data'!H195)))</f>
        <v/>
      </c>
      <c r="CH201" s="297" t="str">
        <f ca="true">+IF(OFFSET('Water Data'!$I$27,0,10*ROW('Water Data'!I195))="","",OFFSET('Water Data'!$I$27,0,10*ROW('Water Data'!I195)))</f>
        <v/>
      </c>
      <c r="CI201" s="297" t="str">
        <f ca="true">+IF(OFFSET('Water Data'!$I$28,0,10*ROW('Water Data'!I195))="","",OFFSET('Water Data'!$I$28,0,10*ROW('Water Data'!I195)))</f>
        <v/>
      </c>
      <c r="CJ201" s="297" t="str">
        <f ca="true">+IF(OFFSET('Water Data'!$I$29,0,10*ROW('Water Data'!I195))="","",OFFSET('Water Data'!$I$29,0,10*ROW('Water Data'!I195)))</f>
        <v/>
      </c>
      <c r="CK201" s="297" t="str">
        <f ca="true">+IF(OFFSET('Sanitation Data'!$D$28,0,10*ROW('Sanitation Data'!D195))="","",OFFSET('Sanitation Data'!$D$28,0,10*ROW('Sanitation Data'!D195)))</f>
        <v/>
      </c>
      <c r="CL201" s="297" t="str">
        <f ca="true">+IF(OFFSET('Sanitation Data'!$D$29,0,10*ROW('Sanitation Data'!D195))="","",OFFSET('Sanitation Data'!$D$29,0,10*ROW('Sanitation Data'!D195)))</f>
        <v/>
      </c>
      <c r="CM201" s="297" t="str">
        <f ca="true">+IF(OFFSET('Sanitation Data'!$D$30,0,10*ROW('Sanitation Data'!D195))="","",OFFSET('Sanitation Data'!$D$30,0,10*ROW('Sanitation Data'!D195)))</f>
        <v/>
      </c>
      <c r="CN201" s="297" t="str">
        <f ca="true">+IF(OFFSET('Sanitation Data'!$D$31,0,10*ROW('Sanitation Data'!D195))="","",OFFSET('Sanitation Data'!$D$31,0,10*ROW('Sanitation Data'!D195)))</f>
        <v/>
      </c>
      <c r="CO201" s="297" t="str">
        <f ca="true">+IF(OFFSET('Sanitation Data'!$D$32,0,10*ROW('Sanitation Data'!D195))="","",OFFSET('Sanitation Data'!$D$32,0,10*ROW('Sanitation Data'!D195)))</f>
        <v/>
      </c>
      <c r="CP201" s="297" t="str">
        <f ca="true">+IF(OFFSET('Sanitation Data'!$E$28,0,10*ROW('Sanitation Data'!E195))="","",OFFSET('Sanitation Data'!$E$28,0,10*ROW('Sanitation Data'!E195)))</f>
        <v/>
      </c>
      <c r="CQ201" s="297" t="str">
        <f ca="true">+IF(OFFSET('Sanitation Data'!$E$29,0,10*ROW('Sanitation Data'!E195))="","",OFFSET('Sanitation Data'!$E$29,0,10*ROW('Sanitation Data'!E195)))</f>
        <v/>
      </c>
      <c r="CR201" s="297" t="str">
        <f ca="true">+IF(OFFSET('Sanitation Data'!$E$30,0,10*ROW('Sanitation Data'!E195))="","",OFFSET('Sanitation Data'!$E$30,0,10*ROW('Sanitation Data'!E195)))</f>
        <v/>
      </c>
      <c r="CS201" s="297" t="str">
        <f ca="true">+IF(OFFSET('Sanitation Data'!$E$31,0,10*ROW('Sanitation Data'!E195))="","",OFFSET('Sanitation Data'!$E$31,0,10*ROW('Sanitation Data'!E195)))</f>
        <v/>
      </c>
      <c r="CT201" s="297" t="str">
        <f ca="true">+IF(OFFSET('Sanitation Data'!$E$32,0,10*ROW('Sanitation Data'!E195))="","",OFFSET('Sanitation Data'!$E$32,0,10*ROW('Sanitation Data'!E195)))</f>
        <v/>
      </c>
      <c r="CU201" s="297" t="str">
        <f ca="true">+IF(OFFSET('Sanitation Data'!$F$28,0,10*ROW('Sanitation Data'!F195))="","",OFFSET('Sanitation Data'!$F$28,0,10*ROW('Sanitation Data'!F195)))</f>
        <v/>
      </c>
      <c r="CV201" s="297" t="str">
        <f ca="true">+IF(OFFSET('Sanitation Data'!$F$29,0,10*ROW('Sanitation Data'!F195))="","",OFFSET('Sanitation Data'!$F$29,0,10*ROW('Sanitation Data'!F195)))</f>
        <v/>
      </c>
      <c r="CW201" s="297" t="str">
        <f ca="true">+IF(OFFSET('Sanitation Data'!$F$30,0,10*ROW('Sanitation Data'!F195))="","",OFFSET('Sanitation Data'!$F$30,0,10*ROW('Sanitation Data'!F195)))</f>
        <v/>
      </c>
      <c r="CX201" s="297" t="str">
        <f ca="true">+IF(OFFSET('Sanitation Data'!$F$31,0,10*ROW('Sanitation Data'!F195))="","",OFFSET('Sanitation Data'!$F$31,0,10*ROW('Sanitation Data'!F195)))</f>
        <v/>
      </c>
      <c r="CY201" s="297" t="str">
        <f ca="true">+IF(OFFSET('Sanitation Data'!$F$32,0,10*ROW('Sanitation Data'!F195))="","",OFFSET('Sanitation Data'!$F$32,0,10*ROW('Sanitation Data'!F195)))</f>
        <v/>
      </c>
      <c r="CZ201" s="297" t="str">
        <f ca="true">+IF(OFFSET('Sanitation Data'!$G$28,0,10*ROW('Sanitation Data'!G195))="","",OFFSET('Sanitation Data'!$G$28,0,10*ROW('Sanitation Data'!G195)))</f>
        <v/>
      </c>
      <c r="DA201" s="297" t="str">
        <f ca="true">+IF(OFFSET('Sanitation Data'!$G$29,0,10*ROW('Sanitation Data'!G195))="","",OFFSET('Sanitation Data'!$G$29,0,10*ROW('Sanitation Data'!G195)))</f>
        <v/>
      </c>
      <c r="DB201" s="297" t="str">
        <f ca="true">+IF(OFFSET('Sanitation Data'!$G$30,0,10*ROW('Sanitation Data'!G195))="","",OFFSET('Sanitation Data'!$G$30,0,10*ROW('Sanitation Data'!G195)))</f>
        <v/>
      </c>
      <c r="DC201" s="297" t="str">
        <f ca="true">+IF(OFFSET('Sanitation Data'!$G$31,0,10*ROW('Sanitation Data'!G195))="","",OFFSET('Sanitation Data'!$G$31,0,10*ROW('Sanitation Data'!G195)))</f>
        <v/>
      </c>
      <c r="DD201" s="297" t="str">
        <f ca="true">+IF(OFFSET('Sanitation Data'!$G$32,0,10*ROW('Sanitation Data'!G195))="","",OFFSET('Sanitation Data'!$G$32,0,10*ROW('Sanitation Data'!G195)))</f>
        <v/>
      </c>
      <c r="DE201" s="297" t="str">
        <f ca="true">+IF(OFFSET('Sanitation Data'!$H$28,0,10*ROW('Sanitation Data'!H195))="","",OFFSET('Sanitation Data'!$H$28,0,10*ROW('Sanitation Data'!H195)))</f>
        <v/>
      </c>
      <c r="DF201" s="297" t="str">
        <f ca="true">+IF(OFFSET('Sanitation Data'!$H$29,0,10*ROW('Sanitation Data'!H195))="","",OFFSET('Sanitation Data'!$H$29,0,10*ROW('Sanitation Data'!H195)))</f>
        <v/>
      </c>
      <c r="DG201" s="297" t="str">
        <f ca="true">+IF(OFFSET('Sanitation Data'!$H$30,0,10*ROW('Sanitation Data'!H195))="","",OFFSET('Sanitation Data'!$H$30,0,10*ROW('Sanitation Data'!H195)))</f>
        <v/>
      </c>
      <c r="DH201" s="297" t="str">
        <f ca="true">+IF(OFFSET('Sanitation Data'!$H$31,0,10*ROW('Sanitation Data'!H195))="","",OFFSET('Sanitation Data'!$H$31,0,10*ROW('Sanitation Data'!H195)))</f>
        <v/>
      </c>
      <c r="DI201" s="297" t="str">
        <f ca="true">+IF(OFFSET('Sanitation Data'!$H$32,0,10*ROW('Sanitation Data'!H195))="","",OFFSET('Sanitation Data'!$H$32,0,10*ROW('Sanitation Data'!H195)))</f>
        <v/>
      </c>
      <c r="DJ201" s="297" t="str">
        <f ca="true">+IF(OFFSET('Sanitation Data'!$I$28,0,10*ROW('Sanitation Data'!I195))="","",OFFSET('Sanitation Data'!$I$28,0,10*ROW('Sanitation Data'!I195)))</f>
        <v/>
      </c>
      <c r="DK201" s="297" t="str">
        <f ca="true">+IF(OFFSET('Sanitation Data'!$I$29,0,10*ROW('Sanitation Data'!I195))="","",OFFSET('Sanitation Data'!$I$29,0,10*ROW('Sanitation Data'!I195)))</f>
        <v/>
      </c>
      <c r="DL201" s="297" t="str">
        <f ca="true">+IF(OFFSET('Sanitation Data'!$I$30,0,10*ROW('Sanitation Data'!I195))="","",OFFSET('Sanitation Data'!$I$30,0,10*ROW('Sanitation Data'!I195)))</f>
        <v/>
      </c>
      <c r="DM201" s="297" t="str">
        <f ca="true">+IF(OFFSET('Sanitation Data'!$I$31,0,10*ROW('Sanitation Data'!I195))="","",OFFSET('Sanitation Data'!$I$31,0,10*ROW('Sanitation Data'!I195)))</f>
        <v/>
      </c>
      <c r="DN201" s="297" t="str">
        <f ca="true">+IF(OFFSET('Sanitation Data'!$I$32,0,10*ROW('Sanitation Data'!I195))="","",OFFSET('Sanitation Data'!$I$32,0,10*ROW('Sanitation Data'!I195)))</f>
        <v/>
      </c>
      <c r="DO201" s="297" t="str">
        <f ca="true">+IF(OFFSET('Hygiene Data'!$D$11,0,10*ROW('Hygiene Data'!D195))="","",OFFSET('Hygiene Data'!$D$11,0,10*ROW('Hygiene Data'!D195)))</f>
        <v/>
      </c>
      <c r="DP201" s="297" t="str">
        <f ca="true">+IF(OFFSET('Hygiene Data'!$D$12,0,10*ROW('Hygiene Data'!D195))="","",OFFSET('Hygiene Data'!$D$12,0,10*ROW('Hygiene Data'!D195)))</f>
        <v/>
      </c>
      <c r="DQ201" s="297" t="str">
        <f ca="true">+IF(OFFSET('Hygiene Data'!$D$13,0,10*ROW('Hygiene Data'!D195))="","",OFFSET('Hygiene Data'!$D$13,0,10*ROW('Hygiene Data'!D195)))</f>
        <v/>
      </c>
      <c r="DR201" s="297" t="str">
        <f ca="true">+IF(OFFSET('Hygiene Data'!$E$11,0,10*ROW('Hygiene Data'!E195))="","",OFFSET('Hygiene Data'!$E$11,0,10*ROW('Hygiene Data'!E195)))</f>
        <v/>
      </c>
      <c r="DS201" s="297" t="str">
        <f ca="true">+IF(OFFSET('Hygiene Data'!$E$12,0,10*ROW('Hygiene Data'!E195))="","",OFFSET('Hygiene Data'!$E$12,0,10*ROW('Hygiene Data'!E195)))</f>
        <v/>
      </c>
      <c r="DT201" s="297" t="str">
        <f ca="true">+IF(OFFSET('Hygiene Data'!$E$13,0,10*ROW('Hygiene Data'!E195))="","",OFFSET('Hygiene Data'!$E$13,0,10*ROW('Hygiene Data'!E195)))</f>
        <v/>
      </c>
      <c r="DU201" s="297" t="str">
        <f ca="true">+IF(OFFSET('Hygiene Data'!$F$11,0,10*ROW('Hygiene Data'!F195))="","",OFFSET('Hygiene Data'!$F$11,0,10*ROW('Hygiene Data'!F195)))</f>
        <v/>
      </c>
      <c r="DV201" s="297" t="str">
        <f ca="true">+IF(OFFSET('Hygiene Data'!$F$12,0,10*ROW('Hygiene Data'!F195))="","",OFFSET('Hygiene Data'!$F$12,0,10*ROW('Hygiene Data'!F195)))</f>
        <v/>
      </c>
      <c r="DW201" s="297" t="str">
        <f ca="true">+IF(OFFSET('Hygiene Data'!$F$13,0,10*ROW('Hygiene Data'!F195))="","",OFFSET('Hygiene Data'!$F$13,0,10*ROW('Hygiene Data'!F195)))</f>
        <v/>
      </c>
      <c r="DX201" s="297" t="str">
        <f ca="true">+IF(OFFSET('Hygiene Data'!$G$11,0,10*ROW('Hygiene Data'!G195))="","",OFFSET('Hygiene Data'!$G$11,0,10*ROW('Hygiene Data'!G195)))</f>
        <v/>
      </c>
      <c r="DY201" s="297" t="str">
        <f ca="true">+IF(OFFSET('Hygiene Data'!$G$12,0,10*ROW('Hygiene Data'!G195))="","",OFFSET('Hygiene Data'!$G$12,0,10*ROW('Hygiene Data'!G195)))</f>
        <v/>
      </c>
      <c r="DZ201" s="297" t="str">
        <f ca="true">+IF(OFFSET('Hygiene Data'!$G$13,0,10*ROW('Hygiene Data'!G195))="","",OFFSET('Hygiene Data'!$G$13,0,10*ROW('Hygiene Data'!G195)))</f>
        <v/>
      </c>
      <c r="EA201" s="297" t="str">
        <f ca="true">+IF(OFFSET('Hygiene Data'!$H$11,0,10*ROW('Hygiene Data'!H195))="","",OFFSET('Hygiene Data'!$H$11,0,10*ROW('Hygiene Data'!H195)))</f>
        <v/>
      </c>
      <c r="EB201" s="297" t="str">
        <f ca="true">+IF(OFFSET('Hygiene Data'!$H$12,0,10*ROW('Hygiene Data'!H195))="","",OFFSET('Hygiene Data'!$H$12,0,10*ROW('Hygiene Data'!H195)))</f>
        <v/>
      </c>
      <c r="EC201" s="297" t="str">
        <f ca="true">+IF(OFFSET('Hygiene Data'!$H$13,0,10*ROW('Hygiene Data'!H195))="","",OFFSET('Hygiene Data'!$H$13,0,10*ROW('Hygiene Data'!H195)))</f>
        <v/>
      </c>
      <c r="ED201" s="297" t="str">
        <f ca="true">+IF(OFFSET('Hygiene Data'!$I$11,0,10*ROW('Hygiene Data'!I195))="","",OFFSET('Hygiene Data'!$I$11,0,10*ROW('Hygiene Data'!I195)))</f>
        <v/>
      </c>
      <c r="EE201" s="297" t="str">
        <f ca="true">+IF(OFFSET('Hygiene Data'!$I$12,0,10*ROW('Hygiene Data'!I195))="","",OFFSET('Hygiene Data'!$I$12,0,10*ROW('Hygiene Data'!I195)))</f>
        <v/>
      </c>
      <c r="EF201" s="29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7"/>
      <c r="BS202" s="297" t="str">
        <f ca="true">+IF(OFFSET('Water Data'!$D$27,0,10*ROW('Water Data'!D196))="","",OFFSET('Water Data'!$D$27,0,10*ROW('Water Data'!D196)))</f>
        <v/>
      </c>
      <c r="BT202" s="297" t="str">
        <f ca="true">+IF(OFFSET('Water Data'!$D$28,0,10*ROW('Water Data'!D196))="","",OFFSET('Water Data'!$D$28,0,10*ROW('Water Data'!D196)))</f>
        <v/>
      </c>
      <c r="BU202" s="297" t="str">
        <f ca="true">+IF(OFFSET('Water Data'!$D$29,0,10*ROW('Water Data'!D196))="","",OFFSET('Water Data'!$D$29,0,10*ROW('Water Data'!D196)))</f>
        <v/>
      </c>
      <c r="BV202" s="297" t="str">
        <f ca="true">+IF(OFFSET('Water Data'!$E$27,0,10*ROW('Water Data'!E196))="","",OFFSET('Water Data'!$E$27,0,10*ROW('Water Data'!E196)))</f>
        <v/>
      </c>
      <c r="BW202" s="297" t="str">
        <f ca="true">+IF(OFFSET('Water Data'!$E$28,0,10*ROW('Water Data'!E196))="","",OFFSET('Water Data'!$E$28,0,10*ROW('Water Data'!E196)))</f>
        <v/>
      </c>
      <c r="BX202" s="297" t="str">
        <f ca="true">+IF(OFFSET('Water Data'!$E$29,0,10*ROW('Water Data'!E196))="","",OFFSET('Water Data'!$E$29,0,10*ROW('Water Data'!E196)))</f>
        <v/>
      </c>
      <c r="BY202" s="297" t="str">
        <f ca="true">+IF(OFFSET('Water Data'!$F$27,0,10*ROW('Water Data'!F196))="","",OFFSET('Water Data'!$F$27,0,10*ROW('Water Data'!F196)))</f>
        <v/>
      </c>
      <c r="BZ202" s="297" t="str">
        <f ca="true">+IF(OFFSET('Water Data'!$F$28,0,10*ROW('Water Data'!F196))="","",OFFSET('Water Data'!$F$28,0,10*ROW('Water Data'!F196)))</f>
        <v/>
      </c>
      <c r="CA202" s="297" t="str">
        <f ca="true">+IF(OFFSET('Water Data'!$F$29,0,10*ROW('Water Data'!F196))="","",OFFSET('Water Data'!$F$29,0,10*ROW('Water Data'!F196)))</f>
        <v/>
      </c>
      <c r="CB202" s="297" t="str">
        <f ca="true">+IF(OFFSET('Water Data'!$G$27,0,10*ROW('Water Data'!G196))="","",OFFSET('Water Data'!$G$27,0,10*ROW('Water Data'!G196)))</f>
        <v/>
      </c>
      <c r="CC202" s="297" t="str">
        <f ca="true">+IF(OFFSET('Water Data'!$G$28,0,10*ROW('Water Data'!G196))="","",OFFSET('Water Data'!$G$28,0,10*ROW('Water Data'!G196)))</f>
        <v/>
      </c>
      <c r="CD202" s="297" t="str">
        <f ca="true">+IF(OFFSET('Water Data'!$G$29,0,10*ROW('Water Data'!G196))="","",OFFSET('Water Data'!$G$29,0,10*ROW('Water Data'!G196)))</f>
        <v/>
      </c>
      <c r="CE202" s="297" t="str">
        <f ca="true">+IF(OFFSET('Water Data'!$H$27,0,10*ROW('Water Data'!H196))="","",OFFSET('Water Data'!$H$27,0,10*ROW('Water Data'!H196)))</f>
        <v/>
      </c>
      <c r="CF202" s="297" t="str">
        <f ca="true">+IF(OFFSET('Water Data'!$H$28,0,10*ROW('Water Data'!H196))="","",OFFSET('Water Data'!$H$28,0,10*ROW('Water Data'!H196)))</f>
        <v/>
      </c>
      <c r="CG202" s="297" t="str">
        <f ca="true">+IF(OFFSET('Water Data'!$H$29,0,10*ROW('Water Data'!H196))="","",OFFSET('Water Data'!$H$29,0,10*ROW('Water Data'!H196)))</f>
        <v/>
      </c>
      <c r="CH202" s="297" t="str">
        <f ca="true">+IF(OFFSET('Water Data'!$I$27,0,10*ROW('Water Data'!I196))="","",OFFSET('Water Data'!$I$27,0,10*ROW('Water Data'!I196)))</f>
        <v/>
      </c>
      <c r="CI202" s="297" t="str">
        <f ca="true">+IF(OFFSET('Water Data'!$I$28,0,10*ROW('Water Data'!I196))="","",OFFSET('Water Data'!$I$28,0,10*ROW('Water Data'!I196)))</f>
        <v/>
      </c>
      <c r="CJ202" s="297" t="str">
        <f ca="true">+IF(OFFSET('Water Data'!$I$29,0,10*ROW('Water Data'!I196))="","",OFFSET('Water Data'!$I$29,0,10*ROW('Water Data'!I196)))</f>
        <v/>
      </c>
      <c r="CK202" s="297" t="str">
        <f ca="true">+IF(OFFSET('Sanitation Data'!$D$28,0,10*ROW('Sanitation Data'!D196))="","",OFFSET('Sanitation Data'!$D$28,0,10*ROW('Sanitation Data'!D196)))</f>
        <v/>
      </c>
      <c r="CL202" s="297" t="str">
        <f ca="true">+IF(OFFSET('Sanitation Data'!$D$29,0,10*ROW('Sanitation Data'!D196))="","",OFFSET('Sanitation Data'!$D$29,0,10*ROW('Sanitation Data'!D196)))</f>
        <v/>
      </c>
      <c r="CM202" s="297" t="str">
        <f ca="true">+IF(OFFSET('Sanitation Data'!$D$30,0,10*ROW('Sanitation Data'!D196))="","",OFFSET('Sanitation Data'!$D$30,0,10*ROW('Sanitation Data'!D196)))</f>
        <v/>
      </c>
      <c r="CN202" s="297" t="str">
        <f ca="true">+IF(OFFSET('Sanitation Data'!$D$31,0,10*ROW('Sanitation Data'!D196))="","",OFFSET('Sanitation Data'!$D$31,0,10*ROW('Sanitation Data'!D196)))</f>
        <v/>
      </c>
      <c r="CO202" s="297" t="str">
        <f ca="true">+IF(OFFSET('Sanitation Data'!$D$32,0,10*ROW('Sanitation Data'!D196))="","",OFFSET('Sanitation Data'!$D$32,0,10*ROW('Sanitation Data'!D196)))</f>
        <v/>
      </c>
      <c r="CP202" s="297" t="str">
        <f ca="true">+IF(OFFSET('Sanitation Data'!$E$28,0,10*ROW('Sanitation Data'!E196))="","",OFFSET('Sanitation Data'!$E$28,0,10*ROW('Sanitation Data'!E196)))</f>
        <v/>
      </c>
      <c r="CQ202" s="297" t="str">
        <f ca="true">+IF(OFFSET('Sanitation Data'!$E$29,0,10*ROW('Sanitation Data'!E196))="","",OFFSET('Sanitation Data'!$E$29,0,10*ROW('Sanitation Data'!E196)))</f>
        <v/>
      </c>
      <c r="CR202" s="297" t="str">
        <f ca="true">+IF(OFFSET('Sanitation Data'!$E$30,0,10*ROW('Sanitation Data'!E196))="","",OFFSET('Sanitation Data'!$E$30,0,10*ROW('Sanitation Data'!E196)))</f>
        <v/>
      </c>
      <c r="CS202" s="297" t="str">
        <f ca="true">+IF(OFFSET('Sanitation Data'!$E$31,0,10*ROW('Sanitation Data'!E196))="","",OFFSET('Sanitation Data'!$E$31,0,10*ROW('Sanitation Data'!E196)))</f>
        <v/>
      </c>
      <c r="CT202" s="297" t="str">
        <f ca="true">+IF(OFFSET('Sanitation Data'!$E$32,0,10*ROW('Sanitation Data'!E196))="","",OFFSET('Sanitation Data'!$E$32,0,10*ROW('Sanitation Data'!E196)))</f>
        <v/>
      </c>
      <c r="CU202" s="297" t="str">
        <f ca="true">+IF(OFFSET('Sanitation Data'!$F$28,0,10*ROW('Sanitation Data'!F196))="","",OFFSET('Sanitation Data'!$F$28,0,10*ROW('Sanitation Data'!F196)))</f>
        <v/>
      </c>
      <c r="CV202" s="297" t="str">
        <f ca="true">+IF(OFFSET('Sanitation Data'!$F$29,0,10*ROW('Sanitation Data'!F196))="","",OFFSET('Sanitation Data'!$F$29,0,10*ROW('Sanitation Data'!F196)))</f>
        <v/>
      </c>
      <c r="CW202" s="297" t="str">
        <f ca="true">+IF(OFFSET('Sanitation Data'!$F$30,0,10*ROW('Sanitation Data'!F196))="","",OFFSET('Sanitation Data'!$F$30,0,10*ROW('Sanitation Data'!F196)))</f>
        <v/>
      </c>
      <c r="CX202" s="297" t="str">
        <f ca="true">+IF(OFFSET('Sanitation Data'!$F$31,0,10*ROW('Sanitation Data'!F196))="","",OFFSET('Sanitation Data'!$F$31,0,10*ROW('Sanitation Data'!F196)))</f>
        <v/>
      </c>
      <c r="CY202" s="297" t="str">
        <f ca="true">+IF(OFFSET('Sanitation Data'!$F$32,0,10*ROW('Sanitation Data'!F196))="","",OFFSET('Sanitation Data'!$F$32,0,10*ROW('Sanitation Data'!F196)))</f>
        <v/>
      </c>
      <c r="CZ202" s="297" t="str">
        <f ca="true">+IF(OFFSET('Sanitation Data'!$G$28,0,10*ROW('Sanitation Data'!G196))="","",OFFSET('Sanitation Data'!$G$28,0,10*ROW('Sanitation Data'!G196)))</f>
        <v/>
      </c>
      <c r="DA202" s="297" t="str">
        <f ca="true">+IF(OFFSET('Sanitation Data'!$G$29,0,10*ROW('Sanitation Data'!G196))="","",OFFSET('Sanitation Data'!$G$29,0,10*ROW('Sanitation Data'!G196)))</f>
        <v/>
      </c>
      <c r="DB202" s="297" t="str">
        <f ca="true">+IF(OFFSET('Sanitation Data'!$G$30,0,10*ROW('Sanitation Data'!G196))="","",OFFSET('Sanitation Data'!$G$30,0,10*ROW('Sanitation Data'!G196)))</f>
        <v/>
      </c>
      <c r="DC202" s="297" t="str">
        <f ca="true">+IF(OFFSET('Sanitation Data'!$G$31,0,10*ROW('Sanitation Data'!G196))="","",OFFSET('Sanitation Data'!$G$31,0,10*ROW('Sanitation Data'!G196)))</f>
        <v/>
      </c>
      <c r="DD202" s="297" t="str">
        <f ca="true">+IF(OFFSET('Sanitation Data'!$G$32,0,10*ROW('Sanitation Data'!G196))="","",OFFSET('Sanitation Data'!$G$32,0,10*ROW('Sanitation Data'!G196)))</f>
        <v/>
      </c>
      <c r="DE202" s="297" t="str">
        <f ca="true">+IF(OFFSET('Sanitation Data'!$H$28,0,10*ROW('Sanitation Data'!H196))="","",OFFSET('Sanitation Data'!$H$28,0,10*ROW('Sanitation Data'!H196)))</f>
        <v/>
      </c>
      <c r="DF202" s="297" t="str">
        <f ca="true">+IF(OFFSET('Sanitation Data'!$H$29,0,10*ROW('Sanitation Data'!H196))="","",OFFSET('Sanitation Data'!$H$29,0,10*ROW('Sanitation Data'!H196)))</f>
        <v/>
      </c>
      <c r="DG202" s="297" t="str">
        <f ca="true">+IF(OFFSET('Sanitation Data'!$H$30,0,10*ROW('Sanitation Data'!H196))="","",OFFSET('Sanitation Data'!$H$30,0,10*ROW('Sanitation Data'!H196)))</f>
        <v/>
      </c>
      <c r="DH202" s="297" t="str">
        <f ca="true">+IF(OFFSET('Sanitation Data'!$H$31,0,10*ROW('Sanitation Data'!H196))="","",OFFSET('Sanitation Data'!$H$31,0,10*ROW('Sanitation Data'!H196)))</f>
        <v/>
      </c>
      <c r="DI202" s="297" t="str">
        <f ca="true">+IF(OFFSET('Sanitation Data'!$H$32,0,10*ROW('Sanitation Data'!H196))="","",OFFSET('Sanitation Data'!$H$32,0,10*ROW('Sanitation Data'!H196)))</f>
        <v/>
      </c>
      <c r="DJ202" s="297" t="str">
        <f ca="true">+IF(OFFSET('Sanitation Data'!$I$28,0,10*ROW('Sanitation Data'!I196))="","",OFFSET('Sanitation Data'!$I$28,0,10*ROW('Sanitation Data'!I196)))</f>
        <v/>
      </c>
      <c r="DK202" s="297" t="str">
        <f ca="true">+IF(OFFSET('Sanitation Data'!$I$29,0,10*ROW('Sanitation Data'!I196))="","",OFFSET('Sanitation Data'!$I$29,0,10*ROW('Sanitation Data'!I196)))</f>
        <v/>
      </c>
      <c r="DL202" s="297" t="str">
        <f ca="true">+IF(OFFSET('Sanitation Data'!$I$30,0,10*ROW('Sanitation Data'!I196))="","",OFFSET('Sanitation Data'!$I$30,0,10*ROW('Sanitation Data'!I196)))</f>
        <v/>
      </c>
      <c r="DM202" s="297" t="str">
        <f ca="true">+IF(OFFSET('Sanitation Data'!$I$31,0,10*ROW('Sanitation Data'!I196))="","",OFFSET('Sanitation Data'!$I$31,0,10*ROW('Sanitation Data'!I196)))</f>
        <v/>
      </c>
      <c r="DN202" s="297" t="str">
        <f ca="true">+IF(OFFSET('Sanitation Data'!$I$32,0,10*ROW('Sanitation Data'!I196))="","",OFFSET('Sanitation Data'!$I$32,0,10*ROW('Sanitation Data'!I196)))</f>
        <v/>
      </c>
      <c r="DO202" s="297" t="str">
        <f ca="true">+IF(OFFSET('Hygiene Data'!$D$11,0,10*ROW('Hygiene Data'!D196))="","",OFFSET('Hygiene Data'!$D$11,0,10*ROW('Hygiene Data'!D196)))</f>
        <v/>
      </c>
      <c r="DP202" s="297" t="str">
        <f ca="true">+IF(OFFSET('Hygiene Data'!$D$12,0,10*ROW('Hygiene Data'!D196))="","",OFFSET('Hygiene Data'!$D$12,0,10*ROW('Hygiene Data'!D196)))</f>
        <v/>
      </c>
      <c r="DQ202" s="297" t="str">
        <f ca="true">+IF(OFFSET('Hygiene Data'!$D$13,0,10*ROW('Hygiene Data'!D196))="","",OFFSET('Hygiene Data'!$D$13,0,10*ROW('Hygiene Data'!D196)))</f>
        <v/>
      </c>
      <c r="DR202" s="297" t="str">
        <f ca="true">+IF(OFFSET('Hygiene Data'!$E$11,0,10*ROW('Hygiene Data'!E196))="","",OFFSET('Hygiene Data'!$E$11,0,10*ROW('Hygiene Data'!E196)))</f>
        <v/>
      </c>
      <c r="DS202" s="297" t="str">
        <f ca="true">+IF(OFFSET('Hygiene Data'!$E$12,0,10*ROW('Hygiene Data'!E196))="","",OFFSET('Hygiene Data'!$E$12,0,10*ROW('Hygiene Data'!E196)))</f>
        <v/>
      </c>
      <c r="DT202" s="297" t="str">
        <f ca="true">+IF(OFFSET('Hygiene Data'!$E$13,0,10*ROW('Hygiene Data'!E196))="","",OFFSET('Hygiene Data'!$E$13,0,10*ROW('Hygiene Data'!E196)))</f>
        <v/>
      </c>
      <c r="DU202" s="297" t="str">
        <f ca="true">+IF(OFFSET('Hygiene Data'!$F$11,0,10*ROW('Hygiene Data'!F196))="","",OFFSET('Hygiene Data'!$F$11,0,10*ROW('Hygiene Data'!F196)))</f>
        <v/>
      </c>
      <c r="DV202" s="297" t="str">
        <f ca="true">+IF(OFFSET('Hygiene Data'!$F$12,0,10*ROW('Hygiene Data'!F196))="","",OFFSET('Hygiene Data'!$F$12,0,10*ROW('Hygiene Data'!F196)))</f>
        <v/>
      </c>
      <c r="DW202" s="297" t="str">
        <f ca="true">+IF(OFFSET('Hygiene Data'!$F$13,0,10*ROW('Hygiene Data'!F196))="","",OFFSET('Hygiene Data'!$F$13,0,10*ROW('Hygiene Data'!F196)))</f>
        <v/>
      </c>
      <c r="DX202" s="297" t="str">
        <f ca="true">+IF(OFFSET('Hygiene Data'!$G$11,0,10*ROW('Hygiene Data'!G196))="","",OFFSET('Hygiene Data'!$G$11,0,10*ROW('Hygiene Data'!G196)))</f>
        <v/>
      </c>
      <c r="DY202" s="297" t="str">
        <f ca="true">+IF(OFFSET('Hygiene Data'!$G$12,0,10*ROW('Hygiene Data'!G196))="","",OFFSET('Hygiene Data'!$G$12,0,10*ROW('Hygiene Data'!G196)))</f>
        <v/>
      </c>
      <c r="DZ202" s="297" t="str">
        <f ca="true">+IF(OFFSET('Hygiene Data'!$G$13,0,10*ROW('Hygiene Data'!G196))="","",OFFSET('Hygiene Data'!$G$13,0,10*ROW('Hygiene Data'!G196)))</f>
        <v/>
      </c>
      <c r="EA202" s="297" t="str">
        <f ca="true">+IF(OFFSET('Hygiene Data'!$H$11,0,10*ROW('Hygiene Data'!H196))="","",OFFSET('Hygiene Data'!$H$11,0,10*ROW('Hygiene Data'!H196)))</f>
        <v/>
      </c>
      <c r="EB202" s="297" t="str">
        <f ca="true">+IF(OFFSET('Hygiene Data'!$H$12,0,10*ROW('Hygiene Data'!H196))="","",OFFSET('Hygiene Data'!$H$12,0,10*ROW('Hygiene Data'!H196)))</f>
        <v/>
      </c>
      <c r="EC202" s="297" t="str">
        <f ca="true">+IF(OFFSET('Hygiene Data'!$H$13,0,10*ROW('Hygiene Data'!H196))="","",OFFSET('Hygiene Data'!$H$13,0,10*ROW('Hygiene Data'!H196)))</f>
        <v/>
      </c>
      <c r="ED202" s="297" t="str">
        <f ca="true">+IF(OFFSET('Hygiene Data'!$I$11,0,10*ROW('Hygiene Data'!I196))="","",OFFSET('Hygiene Data'!$I$11,0,10*ROW('Hygiene Data'!I196)))</f>
        <v/>
      </c>
      <c r="EE202" s="297" t="str">
        <f ca="true">+IF(OFFSET('Hygiene Data'!$I$12,0,10*ROW('Hygiene Data'!I196))="","",OFFSET('Hygiene Data'!$I$12,0,10*ROW('Hygiene Data'!I196)))</f>
        <v/>
      </c>
      <c r="EF202" s="29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7"/>
      <c r="BS203" s="297" t="str">
        <f ca="true">+IF(OFFSET('Water Data'!$D$27,0,10*ROW('Water Data'!D197))="","",OFFSET('Water Data'!$D$27,0,10*ROW('Water Data'!D197)))</f>
        <v/>
      </c>
      <c r="BT203" s="297" t="str">
        <f ca="true">+IF(OFFSET('Water Data'!$D$28,0,10*ROW('Water Data'!D197))="","",OFFSET('Water Data'!$D$28,0,10*ROW('Water Data'!D197)))</f>
        <v/>
      </c>
      <c r="BU203" s="297" t="str">
        <f ca="true">+IF(OFFSET('Water Data'!$D$29,0,10*ROW('Water Data'!D197))="","",OFFSET('Water Data'!$D$29,0,10*ROW('Water Data'!D197)))</f>
        <v/>
      </c>
      <c r="BV203" s="297" t="str">
        <f ca="true">+IF(OFFSET('Water Data'!$E$27,0,10*ROW('Water Data'!E197))="","",OFFSET('Water Data'!$E$27,0,10*ROW('Water Data'!E197)))</f>
        <v/>
      </c>
      <c r="BW203" s="297" t="str">
        <f ca="true">+IF(OFFSET('Water Data'!$E$28,0,10*ROW('Water Data'!E197))="","",OFFSET('Water Data'!$E$28,0,10*ROW('Water Data'!E197)))</f>
        <v/>
      </c>
      <c r="BX203" s="297" t="str">
        <f ca="true">+IF(OFFSET('Water Data'!$E$29,0,10*ROW('Water Data'!E197))="","",OFFSET('Water Data'!$E$29,0,10*ROW('Water Data'!E197)))</f>
        <v/>
      </c>
      <c r="BY203" s="297" t="str">
        <f ca="true">+IF(OFFSET('Water Data'!$F$27,0,10*ROW('Water Data'!F197))="","",OFFSET('Water Data'!$F$27,0,10*ROW('Water Data'!F197)))</f>
        <v/>
      </c>
      <c r="BZ203" s="297" t="str">
        <f ca="true">+IF(OFFSET('Water Data'!$F$28,0,10*ROW('Water Data'!F197))="","",OFFSET('Water Data'!$F$28,0,10*ROW('Water Data'!F197)))</f>
        <v/>
      </c>
      <c r="CA203" s="297" t="str">
        <f ca="true">+IF(OFFSET('Water Data'!$F$29,0,10*ROW('Water Data'!F197))="","",OFFSET('Water Data'!$F$29,0,10*ROW('Water Data'!F197)))</f>
        <v/>
      </c>
      <c r="CB203" s="297" t="str">
        <f ca="true">+IF(OFFSET('Water Data'!$G$27,0,10*ROW('Water Data'!G197))="","",OFFSET('Water Data'!$G$27,0,10*ROW('Water Data'!G197)))</f>
        <v/>
      </c>
      <c r="CC203" s="297" t="str">
        <f ca="true">+IF(OFFSET('Water Data'!$G$28,0,10*ROW('Water Data'!G197))="","",OFFSET('Water Data'!$G$28,0,10*ROW('Water Data'!G197)))</f>
        <v/>
      </c>
      <c r="CD203" s="297" t="str">
        <f ca="true">+IF(OFFSET('Water Data'!$G$29,0,10*ROW('Water Data'!G197))="","",OFFSET('Water Data'!$G$29,0,10*ROW('Water Data'!G197)))</f>
        <v/>
      </c>
      <c r="CE203" s="297" t="str">
        <f ca="true">+IF(OFFSET('Water Data'!$H$27,0,10*ROW('Water Data'!H197))="","",OFFSET('Water Data'!$H$27,0,10*ROW('Water Data'!H197)))</f>
        <v/>
      </c>
      <c r="CF203" s="297" t="str">
        <f ca="true">+IF(OFFSET('Water Data'!$H$28,0,10*ROW('Water Data'!H197))="","",OFFSET('Water Data'!$H$28,0,10*ROW('Water Data'!H197)))</f>
        <v/>
      </c>
      <c r="CG203" s="297" t="str">
        <f ca="true">+IF(OFFSET('Water Data'!$H$29,0,10*ROW('Water Data'!H197))="","",OFFSET('Water Data'!$H$29,0,10*ROW('Water Data'!H197)))</f>
        <v/>
      </c>
      <c r="CH203" s="297" t="str">
        <f ca="true">+IF(OFFSET('Water Data'!$I$27,0,10*ROW('Water Data'!I197))="","",OFFSET('Water Data'!$I$27,0,10*ROW('Water Data'!I197)))</f>
        <v/>
      </c>
      <c r="CI203" s="297" t="str">
        <f ca="true">+IF(OFFSET('Water Data'!$I$28,0,10*ROW('Water Data'!I197))="","",OFFSET('Water Data'!$I$28,0,10*ROW('Water Data'!I197)))</f>
        <v/>
      </c>
      <c r="CJ203" s="297" t="str">
        <f ca="true">+IF(OFFSET('Water Data'!$I$29,0,10*ROW('Water Data'!I197))="","",OFFSET('Water Data'!$I$29,0,10*ROW('Water Data'!I197)))</f>
        <v/>
      </c>
      <c r="CK203" s="297" t="str">
        <f ca="true">+IF(OFFSET('Sanitation Data'!$D$28,0,10*ROW('Sanitation Data'!D197))="","",OFFSET('Sanitation Data'!$D$28,0,10*ROW('Sanitation Data'!D197)))</f>
        <v/>
      </c>
      <c r="CL203" s="297" t="str">
        <f ca="true">+IF(OFFSET('Sanitation Data'!$D$29,0,10*ROW('Sanitation Data'!D197))="","",OFFSET('Sanitation Data'!$D$29,0,10*ROW('Sanitation Data'!D197)))</f>
        <v/>
      </c>
      <c r="CM203" s="297" t="str">
        <f ca="true">+IF(OFFSET('Sanitation Data'!$D$30,0,10*ROW('Sanitation Data'!D197))="","",OFFSET('Sanitation Data'!$D$30,0,10*ROW('Sanitation Data'!D197)))</f>
        <v/>
      </c>
      <c r="CN203" s="297" t="str">
        <f ca="true">+IF(OFFSET('Sanitation Data'!$D$31,0,10*ROW('Sanitation Data'!D197))="","",OFFSET('Sanitation Data'!$D$31,0,10*ROW('Sanitation Data'!D197)))</f>
        <v/>
      </c>
      <c r="CO203" s="297" t="str">
        <f ca="true">+IF(OFFSET('Sanitation Data'!$D$32,0,10*ROW('Sanitation Data'!D197))="","",OFFSET('Sanitation Data'!$D$32,0,10*ROW('Sanitation Data'!D197)))</f>
        <v/>
      </c>
      <c r="CP203" s="297" t="str">
        <f ca="true">+IF(OFFSET('Sanitation Data'!$E$28,0,10*ROW('Sanitation Data'!E197))="","",OFFSET('Sanitation Data'!$E$28,0,10*ROW('Sanitation Data'!E197)))</f>
        <v/>
      </c>
      <c r="CQ203" s="297" t="str">
        <f ca="true">+IF(OFFSET('Sanitation Data'!$E$29,0,10*ROW('Sanitation Data'!E197))="","",OFFSET('Sanitation Data'!$E$29,0,10*ROW('Sanitation Data'!E197)))</f>
        <v/>
      </c>
      <c r="CR203" s="297" t="str">
        <f ca="true">+IF(OFFSET('Sanitation Data'!$E$30,0,10*ROW('Sanitation Data'!E197))="","",OFFSET('Sanitation Data'!$E$30,0,10*ROW('Sanitation Data'!E197)))</f>
        <v/>
      </c>
      <c r="CS203" s="297" t="str">
        <f ca="true">+IF(OFFSET('Sanitation Data'!$E$31,0,10*ROW('Sanitation Data'!E197))="","",OFFSET('Sanitation Data'!$E$31,0,10*ROW('Sanitation Data'!E197)))</f>
        <v/>
      </c>
      <c r="CT203" s="297" t="str">
        <f ca="true">+IF(OFFSET('Sanitation Data'!$E$32,0,10*ROW('Sanitation Data'!E197))="","",OFFSET('Sanitation Data'!$E$32,0,10*ROW('Sanitation Data'!E197)))</f>
        <v/>
      </c>
      <c r="CU203" s="297" t="str">
        <f ca="true">+IF(OFFSET('Sanitation Data'!$F$28,0,10*ROW('Sanitation Data'!F197))="","",OFFSET('Sanitation Data'!$F$28,0,10*ROW('Sanitation Data'!F197)))</f>
        <v/>
      </c>
      <c r="CV203" s="297" t="str">
        <f ca="true">+IF(OFFSET('Sanitation Data'!$F$29,0,10*ROW('Sanitation Data'!F197))="","",OFFSET('Sanitation Data'!$F$29,0,10*ROW('Sanitation Data'!F197)))</f>
        <v/>
      </c>
      <c r="CW203" s="297" t="str">
        <f ca="true">+IF(OFFSET('Sanitation Data'!$F$30,0,10*ROW('Sanitation Data'!F197))="","",OFFSET('Sanitation Data'!$F$30,0,10*ROW('Sanitation Data'!F197)))</f>
        <v/>
      </c>
      <c r="CX203" s="297" t="str">
        <f ca="true">+IF(OFFSET('Sanitation Data'!$F$31,0,10*ROW('Sanitation Data'!F197))="","",OFFSET('Sanitation Data'!$F$31,0,10*ROW('Sanitation Data'!F197)))</f>
        <v/>
      </c>
      <c r="CY203" s="297" t="str">
        <f ca="true">+IF(OFFSET('Sanitation Data'!$F$32,0,10*ROW('Sanitation Data'!F197))="","",OFFSET('Sanitation Data'!$F$32,0,10*ROW('Sanitation Data'!F197)))</f>
        <v/>
      </c>
      <c r="CZ203" s="297" t="str">
        <f ca="true">+IF(OFFSET('Sanitation Data'!$G$28,0,10*ROW('Sanitation Data'!G197))="","",OFFSET('Sanitation Data'!$G$28,0,10*ROW('Sanitation Data'!G197)))</f>
        <v/>
      </c>
      <c r="DA203" s="297" t="str">
        <f ca="true">+IF(OFFSET('Sanitation Data'!$G$29,0,10*ROW('Sanitation Data'!G197))="","",OFFSET('Sanitation Data'!$G$29,0,10*ROW('Sanitation Data'!G197)))</f>
        <v/>
      </c>
      <c r="DB203" s="297" t="str">
        <f ca="true">+IF(OFFSET('Sanitation Data'!$G$30,0,10*ROW('Sanitation Data'!G197))="","",OFFSET('Sanitation Data'!$G$30,0,10*ROW('Sanitation Data'!G197)))</f>
        <v/>
      </c>
      <c r="DC203" s="297" t="str">
        <f ca="true">+IF(OFFSET('Sanitation Data'!$G$31,0,10*ROW('Sanitation Data'!G197))="","",OFFSET('Sanitation Data'!$G$31,0,10*ROW('Sanitation Data'!G197)))</f>
        <v/>
      </c>
      <c r="DD203" s="297" t="str">
        <f ca="true">+IF(OFFSET('Sanitation Data'!$G$32,0,10*ROW('Sanitation Data'!G197))="","",OFFSET('Sanitation Data'!$G$32,0,10*ROW('Sanitation Data'!G197)))</f>
        <v/>
      </c>
      <c r="DE203" s="297" t="str">
        <f ca="true">+IF(OFFSET('Sanitation Data'!$H$28,0,10*ROW('Sanitation Data'!H197))="","",OFFSET('Sanitation Data'!$H$28,0,10*ROW('Sanitation Data'!H197)))</f>
        <v/>
      </c>
      <c r="DF203" s="297" t="str">
        <f ca="true">+IF(OFFSET('Sanitation Data'!$H$29,0,10*ROW('Sanitation Data'!H197))="","",OFFSET('Sanitation Data'!$H$29,0,10*ROW('Sanitation Data'!H197)))</f>
        <v/>
      </c>
      <c r="DG203" s="297" t="str">
        <f ca="true">+IF(OFFSET('Sanitation Data'!$H$30,0,10*ROW('Sanitation Data'!H197))="","",OFFSET('Sanitation Data'!$H$30,0,10*ROW('Sanitation Data'!H197)))</f>
        <v/>
      </c>
      <c r="DH203" s="297" t="str">
        <f ca="true">+IF(OFFSET('Sanitation Data'!$H$31,0,10*ROW('Sanitation Data'!H197))="","",OFFSET('Sanitation Data'!$H$31,0,10*ROW('Sanitation Data'!H197)))</f>
        <v/>
      </c>
      <c r="DI203" s="297" t="str">
        <f ca="true">+IF(OFFSET('Sanitation Data'!$H$32,0,10*ROW('Sanitation Data'!H197))="","",OFFSET('Sanitation Data'!$H$32,0,10*ROW('Sanitation Data'!H197)))</f>
        <v/>
      </c>
      <c r="DJ203" s="297" t="str">
        <f ca="true">+IF(OFFSET('Sanitation Data'!$I$28,0,10*ROW('Sanitation Data'!I197))="","",OFFSET('Sanitation Data'!$I$28,0,10*ROW('Sanitation Data'!I197)))</f>
        <v/>
      </c>
      <c r="DK203" s="297" t="str">
        <f ca="true">+IF(OFFSET('Sanitation Data'!$I$29,0,10*ROW('Sanitation Data'!I197))="","",OFFSET('Sanitation Data'!$I$29,0,10*ROW('Sanitation Data'!I197)))</f>
        <v/>
      </c>
      <c r="DL203" s="297" t="str">
        <f ca="true">+IF(OFFSET('Sanitation Data'!$I$30,0,10*ROW('Sanitation Data'!I197))="","",OFFSET('Sanitation Data'!$I$30,0,10*ROW('Sanitation Data'!I197)))</f>
        <v/>
      </c>
      <c r="DM203" s="297" t="str">
        <f ca="true">+IF(OFFSET('Sanitation Data'!$I$31,0,10*ROW('Sanitation Data'!I197))="","",OFFSET('Sanitation Data'!$I$31,0,10*ROW('Sanitation Data'!I197)))</f>
        <v/>
      </c>
      <c r="DN203" s="297" t="str">
        <f ca="true">+IF(OFFSET('Sanitation Data'!$I$32,0,10*ROW('Sanitation Data'!I197))="","",OFFSET('Sanitation Data'!$I$32,0,10*ROW('Sanitation Data'!I197)))</f>
        <v/>
      </c>
      <c r="DO203" s="297" t="str">
        <f ca="true">+IF(OFFSET('Hygiene Data'!$D$11,0,10*ROW('Hygiene Data'!D197))="","",OFFSET('Hygiene Data'!$D$11,0,10*ROW('Hygiene Data'!D197)))</f>
        <v/>
      </c>
      <c r="DP203" s="297" t="str">
        <f ca="true">+IF(OFFSET('Hygiene Data'!$D$12,0,10*ROW('Hygiene Data'!D197))="","",OFFSET('Hygiene Data'!$D$12,0,10*ROW('Hygiene Data'!D197)))</f>
        <v/>
      </c>
      <c r="DQ203" s="297" t="str">
        <f ca="true">+IF(OFFSET('Hygiene Data'!$D$13,0,10*ROW('Hygiene Data'!D197))="","",OFFSET('Hygiene Data'!$D$13,0,10*ROW('Hygiene Data'!D197)))</f>
        <v/>
      </c>
      <c r="DR203" s="297" t="str">
        <f ca="true">+IF(OFFSET('Hygiene Data'!$E$11,0,10*ROW('Hygiene Data'!E197))="","",OFFSET('Hygiene Data'!$E$11,0,10*ROW('Hygiene Data'!E197)))</f>
        <v/>
      </c>
      <c r="DS203" s="297" t="str">
        <f ca="true">+IF(OFFSET('Hygiene Data'!$E$12,0,10*ROW('Hygiene Data'!E197))="","",OFFSET('Hygiene Data'!$E$12,0,10*ROW('Hygiene Data'!E197)))</f>
        <v/>
      </c>
      <c r="DT203" s="297" t="str">
        <f ca="true">+IF(OFFSET('Hygiene Data'!$E$13,0,10*ROW('Hygiene Data'!E197))="","",OFFSET('Hygiene Data'!$E$13,0,10*ROW('Hygiene Data'!E197)))</f>
        <v/>
      </c>
      <c r="DU203" s="297" t="str">
        <f ca="true">+IF(OFFSET('Hygiene Data'!$F$11,0,10*ROW('Hygiene Data'!F197))="","",OFFSET('Hygiene Data'!$F$11,0,10*ROW('Hygiene Data'!F197)))</f>
        <v/>
      </c>
      <c r="DV203" s="297" t="str">
        <f ca="true">+IF(OFFSET('Hygiene Data'!$F$12,0,10*ROW('Hygiene Data'!F197))="","",OFFSET('Hygiene Data'!$F$12,0,10*ROW('Hygiene Data'!F197)))</f>
        <v/>
      </c>
      <c r="DW203" s="297" t="str">
        <f ca="true">+IF(OFFSET('Hygiene Data'!$F$13,0,10*ROW('Hygiene Data'!F197))="","",OFFSET('Hygiene Data'!$F$13,0,10*ROW('Hygiene Data'!F197)))</f>
        <v/>
      </c>
      <c r="DX203" s="297" t="str">
        <f ca="true">+IF(OFFSET('Hygiene Data'!$G$11,0,10*ROW('Hygiene Data'!G197))="","",OFFSET('Hygiene Data'!$G$11,0,10*ROW('Hygiene Data'!G197)))</f>
        <v/>
      </c>
      <c r="DY203" s="297" t="str">
        <f ca="true">+IF(OFFSET('Hygiene Data'!$G$12,0,10*ROW('Hygiene Data'!G197))="","",OFFSET('Hygiene Data'!$G$12,0,10*ROW('Hygiene Data'!G197)))</f>
        <v/>
      </c>
      <c r="DZ203" s="297" t="str">
        <f ca="true">+IF(OFFSET('Hygiene Data'!$G$13,0,10*ROW('Hygiene Data'!G197))="","",OFFSET('Hygiene Data'!$G$13,0,10*ROW('Hygiene Data'!G197)))</f>
        <v/>
      </c>
      <c r="EA203" s="297" t="str">
        <f ca="true">+IF(OFFSET('Hygiene Data'!$H$11,0,10*ROW('Hygiene Data'!H197))="","",OFFSET('Hygiene Data'!$H$11,0,10*ROW('Hygiene Data'!H197)))</f>
        <v/>
      </c>
      <c r="EB203" s="297" t="str">
        <f ca="true">+IF(OFFSET('Hygiene Data'!$H$12,0,10*ROW('Hygiene Data'!H197))="","",OFFSET('Hygiene Data'!$H$12,0,10*ROW('Hygiene Data'!H197)))</f>
        <v/>
      </c>
      <c r="EC203" s="297" t="str">
        <f ca="true">+IF(OFFSET('Hygiene Data'!$H$13,0,10*ROW('Hygiene Data'!H197))="","",OFFSET('Hygiene Data'!$H$13,0,10*ROW('Hygiene Data'!H197)))</f>
        <v/>
      </c>
      <c r="ED203" s="297" t="str">
        <f ca="true">+IF(OFFSET('Hygiene Data'!$I$11,0,10*ROW('Hygiene Data'!I197))="","",OFFSET('Hygiene Data'!$I$11,0,10*ROW('Hygiene Data'!I197)))</f>
        <v/>
      </c>
      <c r="EE203" s="297" t="str">
        <f ca="true">+IF(OFFSET('Hygiene Data'!$I$12,0,10*ROW('Hygiene Data'!I197))="","",OFFSET('Hygiene Data'!$I$12,0,10*ROW('Hygiene Data'!I197)))</f>
        <v/>
      </c>
      <c r="EF203" s="29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7"/>
      <c r="BS204" s="297" t="str">
        <f ca="true">+IF(OFFSET('Water Data'!$D$27,0,10*ROW('Water Data'!D198))="","",OFFSET('Water Data'!$D$27,0,10*ROW('Water Data'!D198)))</f>
        <v/>
      </c>
      <c r="BT204" s="297" t="str">
        <f ca="true">+IF(OFFSET('Water Data'!$D$28,0,10*ROW('Water Data'!D198))="","",OFFSET('Water Data'!$D$28,0,10*ROW('Water Data'!D198)))</f>
        <v/>
      </c>
      <c r="BU204" s="297" t="str">
        <f ca="true">+IF(OFFSET('Water Data'!$D$29,0,10*ROW('Water Data'!D198))="","",OFFSET('Water Data'!$D$29,0,10*ROW('Water Data'!D198)))</f>
        <v/>
      </c>
      <c r="BV204" s="297" t="str">
        <f ca="true">+IF(OFFSET('Water Data'!$E$27,0,10*ROW('Water Data'!E198))="","",OFFSET('Water Data'!$E$27,0,10*ROW('Water Data'!E198)))</f>
        <v/>
      </c>
      <c r="BW204" s="297" t="str">
        <f ca="true">+IF(OFFSET('Water Data'!$E$28,0,10*ROW('Water Data'!E198))="","",OFFSET('Water Data'!$E$28,0,10*ROW('Water Data'!E198)))</f>
        <v/>
      </c>
      <c r="BX204" s="297" t="str">
        <f ca="true">+IF(OFFSET('Water Data'!$E$29,0,10*ROW('Water Data'!E198))="","",OFFSET('Water Data'!$E$29,0,10*ROW('Water Data'!E198)))</f>
        <v/>
      </c>
      <c r="BY204" s="297" t="str">
        <f ca="true">+IF(OFFSET('Water Data'!$F$27,0,10*ROW('Water Data'!F198))="","",OFFSET('Water Data'!$F$27,0,10*ROW('Water Data'!F198)))</f>
        <v/>
      </c>
      <c r="BZ204" s="297" t="str">
        <f ca="true">+IF(OFFSET('Water Data'!$F$28,0,10*ROW('Water Data'!F198))="","",OFFSET('Water Data'!$F$28,0,10*ROW('Water Data'!F198)))</f>
        <v/>
      </c>
      <c r="CA204" s="297" t="str">
        <f ca="true">+IF(OFFSET('Water Data'!$F$29,0,10*ROW('Water Data'!F198))="","",OFFSET('Water Data'!$F$29,0,10*ROW('Water Data'!F198)))</f>
        <v/>
      </c>
      <c r="CB204" s="297" t="str">
        <f ca="true">+IF(OFFSET('Water Data'!$G$27,0,10*ROW('Water Data'!G198))="","",OFFSET('Water Data'!$G$27,0,10*ROW('Water Data'!G198)))</f>
        <v/>
      </c>
      <c r="CC204" s="297" t="str">
        <f ca="true">+IF(OFFSET('Water Data'!$G$28,0,10*ROW('Water Data'!G198))="","",OFFSET('Water Data'!$G$28,0,10*ROW('Water Data'!G198)))</f>
        <v/>
      </c>
      <c r="CD204" s="297" t="str">
        <f ca="true">+IF(OFFSET('Water Data'!$G$29,0,10*ROW('Water Data'!G198))="","",OFFSET('Water Data'!$G$29,0,10*ROW('Water Data'!G198)))</f>
        <v/>
      </c>
      <c r="CE204" s="297" t="str">
        <f ca="true">+IF(OFFSET('Water Data'!$H$27,0,10*ROW('Water Data'!H198))="","",OFFSET('Water Data'!$H$27,0,10*ROW('Water Data'!H198)))</f>
        <v/>
      </c>
      <c r="CF204" s="297" t="str">
        <f ca="true">+IF(OFFSET('Water Data'!$H$28,0,10*ROW('Water Data'!H198))="","",OFFSET('Water Data'!$H$28,0,10*ROW('Water Data'!H198)))</f>
        <v/>
      </c>
      <c r="CG204" s="297" t="str">
        <f ca="true">+IF(OFFSET('Water Data'!$H$29,0,10*ROW('Water Data'!H198))="","",OFFSET('Water Data'!$H$29,0,10*ROW('Water Data'!H198)))</f>
        <v/>
      </c>
      <c r="CH204" s="297" t="str">
        <f ca="true">+IF(OFFSET('Water Data'!$I$27,0,10*ROW('Water Data'!I198))="","",OFFSET('Water Data'!$I$27,0,10*ROW('Water Data'!I198)))</f>
        <v/>
      </c>
      <c r="CI204" s="297" t="str">
        <f ca="true">+IF(OFFSET('Water Data'!$I$28,0,10*ROW('Water Data'!I198))="","",OFFSET('Water Data'!$I$28,0,10*ROW('Water Data'!I198)))</f>
        <v/>
      </c>
      <c r="CJ204" s="297" t="str">
        <f ca="true">+IF(OFFSET('Water Data'!$I$29,0,10*ROW('Water Data'!I198))="","",OFFSET('Water Data'!$I$29,0,10*ROW('Water Data'!I198)))</f>
        <v/>
      </c>
      <c r="CK204" s="297" t="str">
        <f ca="true">+IF(OFFSET('Sanitation Data'!$D$28,0,10*ROW('Sanitation Data'!D198))="","",OFFSET('Sanitation Data'!$D$28,0,10*ROW('Sanitation Data'!D198)))</f>
        <v/>
      </c>
      <c r="CL204" s="297" t="str">
        <f ca="true">+IF(OFFSET('Sanitation Data'!$D$29,0,10*ROW('Sanitation Data'!D198))="","",OFFSET('Sanitation Data'!$D$29,0,10*ROW('Sanitation Data'!D198)))</f>
        <v/>
      </c>
      <c r="CM204" s="297" t="str">
        <f ca="true">+IF(OFFSET('Sanitation Data'!$D$30,0,10*ROW('Sanitation Data'!D198))="","",OFFSET('Sanitation Data'!$D$30,0,10*ROW('Sanitation Data'!D198)))</f>
        <v/>
      </c>
      <c r="CN204" s="297" t="str">
        <f ca="true">+IF(OFFSET('Sanitation Data'!$D$31,0,10*ROW('Sanitation Data'!D198))="","",OFFSET('Sanitation Data'!$D$31,0,10*ROW('Sanitation Data'!D198)))</f>
        <v/>
      </c>
      <c r="CO204" s="297" t="str">
        <f ca="true">+IF(OFFSET('Sanitation Data'!$D$32,0,10*ROW('Sanitation Data'!D198))="","",OFFSET('Sanitation Data'!$D$32,0,10*ROW('Sanitation Data'!D198)))</f>
        <v/>
      </c>
      <c r="CP204" s="297" t="str">
        <f ca="true">+IF(OFFSET('Sanitation Data'!$E$28,0,10*ROW('Sanitation Data'!E198))="","",OFFSET('Sanitation Data'!$E$28,0,10*ROW('Sanitation Data'!E198)))</f>
        <v/>
      </c>
      <c r="CQ204" s="297" t="str">
        <f ca="true">+IF(OFFSET('Sanitation Data'!$E$29,0,10*ROW('Sanitation Data'!E198))="","",OFFSET('Sanitation Data'!$E$29,0,10*ROW('Sanitation Data'!E198)))</f>
        <v/>
      </c>
      <c r="CR204" s="297" t="str">
        <f ca="true">+IF(OFFSET('Sanitation Data'!$E$30,0,10*ROW('Sanitation Data'!E198))="","",OFFSET('Sanitation Data'!$E$30,0,10*ROW('Sanitation Data'!E198)))</f>
        <v/>
      </c>
      <c r="CS204" s="297" t="str">
        <f ca="true">+IF(OFFSET('Sanitation Data'!$E$31,0,10*ROW('Sanitation Data'!E198))="","",OFFSET('Sanitation Data'!$E$31,0,10*ROW('Sanitation Data'!E198)))</f>
        <v/>
      </c>
      <c r="CT204" s="297" t="str">
        <f ca="true">+IF(OFFSET('Sanitation Data'!$E$32,0,10*ROW('Sanitation Data'!E198))="","",OFFSET('Sanitation Data'!$E$32,0,10*ROW('Sanitation Data'!E198)))</f>
        <v/>
      </c>
      <c r="CU204" s="297" t="str">
        <f ca="true">+IF(OFFSET('Sanitation Data'!$F$28,0,10*ROW('Sanitation Data'!F198))="","",OFFSET('Sanitation Data'!$F$28,0,10*ROW('Sanitation Data'!F198)))</f>
        <v/>
      </c>
      <c r="CV204" s="297" t="str">
        <f ca="true">+IF(OFFSET('Sanitation Data'!$F$29,0,10*ROW('Sanitation Data'!F198))="","",OFFSET('Sanitation Data'!$F$29,0,10*ROW('Sanitation Data'!F198)))</f>
        <v/>
      </c>
      <c r="CW204" s="297" t="str">
        <f ca="true">+IF(OFFSET('Sanitation Data'!$F$30,0,10*ROW('Sanitation Data'!F198))="","",OFFSET('Sanitation Data'!$F$30,0,10*ROW('Sanitation Data'!F198)))</f>
        <v/>
      </c>
      <c r="CX204" s="297" t="str">
        <f ca="true">+IF(OFFSET('Sanitation Data'!$F$31,0,10*ROW('Sanitation Data'!F198))="","",OFFSET('Sanitation Data'!$F$31,0,10*ROW('Sanitation Data'!F198)))</f>
        <v/>
      </c>
      <c r="CY204" s="297" t="str">
        <f ca="true">+IF(OFFSET('Sanitation Data'!$F$32,0,10*ROW('Sanitation Data'!F198))="","",OFFSET('Sanitation Data'!$F$32,0,10*ROW('Sanitation Data'!F198)))</f>
        <v/>
      </c>
      <c r="CZ204" s="297" t="str">
        <f ca="true">+IF(OFFSET('Sanitation Data'!$G$28,0,10*ROW('Sanitation Data'!G198))="","",OFFSET('Sanitation Data'!$G$28,0,10*ROW('Sanitation Data'!G198)))</f>
        <v/>
      </c>
      <c r="DA204" s="297" t="str">
        <f ca="true">+IF(OFFSET('Sanitation Data'!$G$29,0,10*ROW('Sanitation Data'!G198))="","",OFFSET('Sanitation Data'!$G$29,0,10*ROW('Sanitation Data'!G198)))</f>
        <v/>
      </c>
      <c r="DB204" s="297" t="str">
        <f ca="true">+IF(OFFSET('Sanitation Data'!$G$30,0,10*ROW('Sanitation Data'!G198))="","",OFFSET('Sanitation Data'!$G$30,0,10*ROW('Sanitation Data'!G198)))</f>
        <v/>
      </c>
      <c r="DC204" s="297" t="str">
        <f ca="true">+IF(OFFSET('Sanitation Data'!$G$31,0,10*ROW('Sanitation Data'!G198))="","",OFFSET('Sanitation Data'!$G$31,0,10*ROW('Sanitation Data'!G198)))</f>
        <v/>
      </c>
      <c r="DD204" s="297" t="str">
        <f ca="true">+IF(OFFSET('Sanitation Data'!$G$32,0,10*ROW('Sanitation Data'!G198))="","",OFFSET('Sanitation Data'!$G$32,0,10*ROW('Sanitation Data'!G198)))</f>
        <v/>
      </c>
      <c r="DE204" s="297" t="str">
        <f ca="true">+IF(OFFSET('Sanitation Data'!$H$28,0,10*ROW('Sanitation Data'!H198))="","",OFFSET('Sanitation Data'!$H$28,0,10*ROW('Sanitation Data'!H198)))</f>
        <v/>
      </c>
      <c r="DF204" s="297" t="str">
        <f ca="true">+IF(OFFSET('Sanitation Data'!$H$29,0,10*ROW('Sanitation Data'!H198))="","",OFFSET('Sanitation Data'!$H$29,0,10*ROW('Sanitation Data'!H198)))</f>
        <v/>
      </c>
      <c r="DG204" s="297" t="str">
        <f ca="true">+IF(OFFSET('Sanitation Data'!$H$30,0,10*ROW('Sanitation Data'!H198))="","",OFFSET('Sanitation Data'!$H$30,0,10*ROW('Sanitation Data'!H198)))</f>
        <v/>
      </c>
      <c r="DH204" s="297" t="str">
        <f ca="true">+IF(OFFSET('Sanitation Data'!$H$31,0,10*ROW('Sanitation Data'!H198))="","",OFFSET('Sanitation Data'!$H$31,0,10*ROW('Sanitation Data'!H198)))</f>
        <v/>
      </c>
      <c r="DI204" s="297" t="str">
        <f ca="true">+IF(OFFSET('Sanitation Data'!$H$32,0,10*ROW('Sanitation Data'!H198))="","",OFFSET('Sanitation Data'!$H$32,0,10*ROW('Sanitation Data'!H198)))</f>
        <v/>
      </c>
      <c r="DJ204" s="297" t="str">
        <f ca="true">+IF(OFFSET('Sanitation Data'!$I$28,0,10*ROW('Sanitation Data'!I198))="","",OFFSET('Sanitation Data'!$I$28,0,10*ROW('Sanitation Data'!I198)))</f>
        <v/>
      </c>
      <c r="DK204" s="297" t="str">
        <f ca="true">+IF(OFFSET('Sanitation Data'!$I$29,0,10*ROW('Sanitation Data'!I198))="","",OFFSET('Sanitation Data'!$I$29,0,10*ROW('Sanitation Data'!I198)))</f>
        <v/>
      </c>
      <c r="DL204" s="297" t="str">
        <f ca="true">+IF(OFFSET('Sanitation Data'!$I$30,0,10*ROW('Sanitation Data'!I198))="","",OFFSET('Sanitation Data'!$I$30,0,10*ROW('Sanitation Data'!I198)))</f>
        <v/>
      </c>
      <c r="DM204" s="297" t="str">
        <f ca="true">+IF(OFFSET('Sanitation Data'!$I$31,0,10*ROW('Sanitation Data'!I198))="","",OFFSET('Sanitation Data'!$I$31,0,10*ROW('Sanitation Data'!I198)))</f>
        <v/>
      </c>
      <c r="DN204" s="297" t="str">
        <f ca="true">+IF(OFFSET('Sanitation Data'!$I$32,0,10*ROW('Sanitation Data'!I198))="","",OFFSET('Sanitation Data'!$I$32,0,10*ROW('Sanitation Data'!I198)))</f>
        <v/>
      </c>
      <c r="DO204" s="297" t="str">
        <f ca="true">+IF(OFFSET('Hygiene Data'!$D$11,0,10*ROW('Hygiene Data'!D198))="","",OFFSET('Hygiene Data'!$D$11,0,10*ROW('Hygiene Data'!D198)))</f>
        <v/>
      </c>
      <c r="DP204" s="297" t="str">
        <f ca="true">+IF(OFFSET('Hygiene Data'!$D$12,0,10*ROW('Hygiene Data'!D198))="","",OFFSET('Hygiene Data'!$D$12,0,10*ROW('Hygiene Data'!D198)))</f>
        <v/>
      </c>
      <c r="DQ204" s="297" t="str">
        <f ca="true">+IF(OFFSET('Hygiene Data'!$D$13,0,10*ROW('Hygiene Data'!D198))="","",OFFSET('Hygiene Data'!$D$13,0,10*ROW('Hygiene Data'!D198)))</f>
        <v/>
      </c>
      <c r="DR204" s="297" t="str">
        <f ca="true">+IF(OFFSET('Hygiene Data'!$E$11,0,10*ROW('Hygiene Data'!E198))="","",OFFSET('Hygiene Data'!$E$11,0,10*ROW('Hygiene Data'!E198)))</f>
        <v/>
      </c>
      <c r="DS204" s="297" t="str">
        <f ca="true">+IF(OFFSET('Hygiene Data'!$E$12,0,10*ROW('Hygiene Data'!E198))="","",OFFSET('Hygiene Data'!$E$12,0,10*ROW('Hygiene Data'!E198)))</f>
        <v/>
      </c>
      <c r="DT204" s="297" t="str">
        <f ca="true">+IF(OFFSET('Hygiene Data'!$E$13,0,10*ROW('Hygiene Data'!E198))="","",OFFSET('Hygiene Data'!$E$13,0,10*ROW('Hygiene Data'!E198)))</f>
        <v/>
      </c>
      <c r="DU204" s="297" t="str">
        <f ca="true">+IF(OFFSET('Hygiene Data'!$F$11,0,10*ROW('Hygiene Data'!F198))="","",OFFSET('Hygiene Data'!$F$11,0,10*ROW('Hygiene Data'!F198)))</f>
        <v/>
      </c>
      <c r="DV204" s="297" t="str">
        <f ca="true">+IF(OFFSET('Hygiene Data'!$F$12,0,10*ROW('Hygiene Data'!F198))="","",OFFSET('Hygiene Data'!$F$12,0,10*ROW('Hygiene Data'!F198)))</f>
        <v/>
      </c>
      <c r="DW204" s="297" t="str">
        <f ca="true">+IF(OFFSET('Hygiene Data'!$F$13,0,10*ROW('Hygiene Data'!F198))="","",OFFSET('Hygiene Data'!$F$13,0,10*ROW('Hygiene Data'!F198)))</f>
        <v/>
      </c>
      <c r="DX204" s="297" t="str">
        <f ca="true">+IF(OFFSET('Hygiene Data'!$G$11,0,10*ROW('Hygiene Data'!G198))="","",OFFSET('Hygiene Data'!$G$11,0,10*ROW('Hygiene Data'!G198)))</f>
        <v/>
      </c>
      <c r="DY204" s="297" t="str">
        <f ca="true">+IF(OFFSET('Hygiene Data'!$G$12,0,10*ROW('Hygiene Data'!G198))="","",OFFSET('Hygiene Data'!$G$12,0,10*ROW('Hygiene Data'!G198)))</f>
        <v/>
      </c>
      <c r="DZ204" s="297" t="str">
        <f ca="true">+IF(OFFSET('Hygiene Data'!$G$13,0,10*ROW('Hygiene Data'!G198))="","",OFFSET('Hygiene Data'!$G$13,0,10*ROW('Hygiene Data'!G198)))</f>
        <v/>
      </c>
      <c r="EA204" s="297" t="str">
        <f ca="true">+IF(OFFSET('Hygiene Data'!$H$11,0,10*ROW('Hygiene Data'!H198))="","",OFFSET('Hygiene Data'!$H$11,0,10*ROW('Hygiene Data'!H198)))</f>
        <v/>
      </c>
      <c r="EB204" s="297" t="str">
        <f ca="true">+IF(OFFSET('Hygiene Data'!$H$12,0,10*ROW('Hygiene Data'!H198))="","",OFFSET('Hygiene Data'!$H$12,0,10*ROW('Hygiene Data'!H198)))</f>
        <v/>
      </c>
      <c r="EC204" s="297" t="str">
        <f ca="true">+IF(OFFSET('Hygiene Data'!$H$13,0,10*ROW('Hygiene Data'!H198))="","",OFFSET('Hygiene Data'!$H$13,0,10*ROW('Hygiene Data'!H198)))</f>
        <v/>
      </c>
      <c r="ED204" s="297" t="str">
        <f ca="true">+IF(OFFSET('Hygiene Data'!$I$11,0,10*ROW('Hygiene Data'!I198))="","",OFFSET('Hygiene Data'!$I$11,0,10*ROW('Hygiene Data'!I198)))</f>
        <v/>
      </c>
      <c r="EE204" s="297" t="str">
        <f ca="true">+IF(OFFSET('Hygiene Data'!$I$12,0,10*ROW('Hygiene Data'!I198))="","",OFFSET('Hygiene Data'!$I$12,0,10*ROW('Hygiene Data'!I198)))</f>
        <v/>
      </c>
      <c r="EF204" s="29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7"/>
      <c r="BS205" s="297" t="str">
        <f ca="true">+IF(OFFSET('Water Data'!$D$27,0,10*ROW('Water Data'!D199))="","",OFFSET('Water Data'!$D$27,0,10*ROW('Water Data'!D199)))</f>
        <v/>
      </c>
      <c r="BT205" s="297" t="str">
        <f ca="true">+IF(OFFSET('Water Data'!$D$28,0,10*ROW('Water Data'!D199))="","",OFFSET('Water Data'!$D$28,0,10*ROW('Water Data'!D199)))</f>
        <v/>
      </c>
      <c r="BU205" s="297" t="str">
        <f ca="true">+IF(OFFSET('Water Data'!$D$29,0,10*ROW('Water Data'!D199))="","",OFFSET('Water Data'!$D$29,0,10*ROW('Water Data'!D199)))</f>
        <v/>
      </c>
      <c r="BV205" s="297" t="str">
        <f ca="true">+IF(OFFSET('Water Data'!$E$27,0,10*ROW('Water Data'!E199))="","",OFFSET('Water Data'!$E$27,0,10*ROW('Water Data'!E199)))</f>
        <v/>
      </c>
      <c r="BW205" s="297" t="str">
        <f ca="true">+IF(OFFSET('Water Data'!$E$28,0,10*ROW('Water Data'!E199))="","",OFFSET('Water Data'!$E$28,0,10*ROW('Water Data'!E199)))</f>
        <v/>
      </c>
      <c r="BX205" s="297" t="str">
        <f ca="true">+IF(OFFSET('Water Data'!$E$29,0,10*ROW('Water Data'!E199))="","",OFFSET('Water Data'!$E$29,0,10*ROW('Water Data'!E199)))</f>
        <v/>
      </c>
      <c r="BY205" s="297" t="str">
        <f ca="true">+IF(OFFSET('Water Data'!$F$27,0,10*ROW('Water Data'!F199))="","",OFFSET('Water Data'!$F$27,0,10*ROW('Water Data'!F199)))</f>
        <v/>
      </c>
      <c r="BZ205" s="297" t="str">
        <f ca="true">+IF(OFFSET('Water Data'!$F$28,0,10*ROW('Water Data'!F199))="","",OFFSET('Water Data'!$F$28,0,10*ROW('Water Data'!F199)))</f>
        <v/>
      </c>
      <c r="CA205" s="297" t="str">
        <f ca="true">+IF(OFFSET('Water Data'!$F$29,0,10*ROW('Water Data'!F199))="","",OFFSET('Water Data'!$F$29,0,10*ROW('Water Data'!F199)))</f>
        <v/>
      </c>
      <c r="CB205" s="297" t="str">
        <f ca="true">+IF(OFFSET('Water Data'!$G$27,0,10*ROW('Water Data'!G199))="","",OFFSET('Water Data'!$G$27,0,10*ROW('Water Data'!G199)))</f>
        <v/>
      </c>
      <c r="CC205" s="297" t="str">
        <f ca="true">+IF(OFFSET('Water Data'!$G$28,0,10*ROW('Water Data'!G199))="","",OFFSET('Water Data'!$G$28,0,10*ROW('Water Data'!G199)))</f>
        <v/>
      </c>
      <c r="CD205" s="297" t="str">
        <f ca="true">+IF(OFFSET('Water Data'!$G$29,0,10*ROW('Water Data'!G199))="","",OFFSET('Water Data'!$G$29,0,10*ROW('Water Data'!G199)))</f>
        <v/>
      </c>
      <c r="CE205" s="297" t="str">
        <f ca="true">+IF(OFFSET('Water Data'!$H$27,0,10*ROW('Water Data'!H199))="","",OFFSET('Water Data'!$H$27,0,10*ROW('Water Data'!H199)))</f>
        <v/>
      </c>
      <c r="CF205" s="297" t="str">
        <f ca="true">+IF(OFFSET('Water Data'!$H$28,0,10*ROW('Water Data'!H199))="","",OFFSET('Water Data'!$H$28,0,10*ROW('Water Data'!H199)))</f>
        <v/>
      </c>
      <c r="CG205" s="297" t="str">
        <f ca="true">+IF(OFFSET('Water Data'!$H$29,0,10*ROW('Water Data'!H199))="","",OFFSET('Water Data'!$H$29,0,10*ROW('Water Data'!H199)))</f>
        <v/>
      </c>
      <c r="CH205" s="297" t="str">
        <f ca="true">+IF(OFFSET('Water Data'!$I$27,0,10*ROW('Water Data'!I199))="","",OFFSET('Water Data'!$I$27,0,10*ROW('Water Data'!I199)))</f>
        <v/>
      </c>
      <c r="CI205" s="297" t="str">
        <f ca="true">+IF(OFFSET('Water Data'!$I$28,0,10*ROW('Water Data'!I199))="","",OFFSET('Water Data'!$I$28,0,10*ROW('Water Data'!I199)))</f>
        <v/>
      </c>
      <c r="CJ205" s="297" t="str">
        <f ca="true">+IF(OFFSET('Water Data'!$I$29,0,10*ROW('Water Data'!I199))="","",OFFSET('Water Data'!$I$29,0,10*ROW('Water Data'!I199)))</f>
        <v/>
      </c>
      <c r="CK205" s="297" t="str">
        <f ca="true">+IF(OFFSET('Sanitation Data'!$D$28,0,10*ROW('Sanitation Data'!D199))="","",OFFSET('Sanitation Data'!$D$28,0,10*ROW('Sanitation Data'!D199)))</f>
        <v/>
      </c>
      <c r="CL205" s="297" t="str">
        <f ca="true">+IF(OFFSET('Sanitation Data'!$D$29,0,10*ROW('Sanitation Data'!D199))="","",OFFSET('Sanitation Data'!$D$29,0,10*ROW('Sanitation Data'!D199)))</f>
        <v/>
      </c>
      <c r="CM205" s="297" t="str">
        <f ca="true">+IF(OFFSET('Sanitation Data'!$D$30,0,10*ROW('Sanitation Data'!D199))="","",OFFSET('Sanitation Data'!$D$30,0,10*ROW('Sanitation Data'!D199)))</f>
        <v/>
      </c>
      <c r="CN205" s="297" t="str">
        <f ca="true">+IF(OFFSET('Sanitation Data'!$D$31,0,10*ROW('Sanitation Data'!D199))="","",OFFSET('Sanitation Data'!$D$31,0,10*ROW('Sanitation Data'!D199)))</f>
        <v/>
      </c>
      <c r="CO205" s="297" t="str">
        <f ca="true">+IF(OFFSET('Sanitation Data'!$D$32,0,10*ROW('Sanitation Data'!D199))="","",OFFSET('Sanitation Data'!$D$32,0,10*ROW('Sanitation Data'!D199)))</f>
        <v/>
      </c>
      <c r="CP205" s="297" t="str">
        <f ca="true">+IF(OFFSET('Sanitation Data'!$E$28,0,10*ROW('Sanitation Data'!E199))="","",OFFSET('Sanitation Data'!$E$28,0,10*ROW('Sanitation Data'!E199)))</f>
        <v/>
      </c>
      <c r="CQ205" s="297" t="str">
        <f ca="true">+IF(OFFSET('Sanitation Data'!$E$29,0,10*ROW('Sanitation Data'!E199))="","",OFFSET('Sanitation Data'!$E$29,0,10*ROW('Sanitation Data'!E199)))</f>
        <v/>
      </c>
      <c r="CR205" s="297" t="str">
        <f ca="true">+IF(OFFSET('Sanitation Data'!$E$30,0,10*ROW('Sanitation Data'!E199))="","",OFFSET('Sanitation Data'!$E$30,0,10*ROW('Sanitation Data'!E199)))</f>
        <v/>
      </c>
      <c r="CS205" s="297" t="str">
        <f ca="true">+IF(OFFSET('Sanitation Data'!$E$31,0,10*ROW('Sanitation Data'!E199))="","",OFFSET('Sanitation Data'!$E$31,0,10*ROW('Sanitation Data'!E199)))</f>
        <v/>
      </c>
      <c r="CT205" s="297" t="str">
        <f ca="true">+IF(OFFSET('Sanitation Data'!$E$32,0,10*ROW('Sanitation Data'!E199))="","",OFFSET('Sanitation Data'!$E$32,0,10*ROW('Sanitation Data'!E199)))</f>
        <v/>
      </c>
      <c r="CU205" s="297" t="str">
        <f ca="true">+IF(OFFSET('Sanitation Data'!$F$28,0,10*ROW('Sanitation Data'!F199))="","",OFFSET('Sanitation Data'!$F$28,0,10*ROW('Sanitation Data'!F199)))</f>
        <v/>
      </c>
      <c r="CV205" s="297" t="str">
        <f ca="true">+IF(OFFSET('Sanitation Data'!$F$29,0,10*ROW('Sanitation Data'!F199))="","",OFFSET('Sanitation Data'!$F$29,0,10*ROW('Sanitation Data'!F199)))</f>
        <v/>
      </c>
      <c r="CW205" s="297" t="str">
        <f ca="true">+IF(OFFSET('Sanitation Data'!$F$30,0,10*ROW('Sanitation Data'!F199))="","",OFFSET('Sanitation Data'!$F$30,0,10*ROW('Sanitation Data'!F199)))</f>
        <v/>
      </c>
      <c r="CX205" s="297" t="str">
        <f ca="true">+IF(OFFSET('Sanitation Data'!$F$31,0,10*ROW('Sanitation Data'!F199))="","",OFFSET('Sanitation Data'!$F$31,0,10*ROW('Sanitation Data'!F199)))</f>
        <v/>
      </c>
      <c r="CY205" s="297" t="str">
        <f ca="true">+IF(OFFSET('Sanitation Data'!$F$32,0,10*ROW('Sanitation Data'!F199))="","",OFFSET('Sanitation Data'!$F$32,0,10*ROW('Sanitation Data'!F199)))</f>
        <v/>
      </c>
      <c r="CZ205" s="297" t="str">
        <f ca="true">+IF(OFFSET('Sanitation Data'!$G$28,0,10*ROW('Sanitation Data'!G199))="","",OFFSET('Sanitation Data'!$G$28,0,10*ROW('Sanitation Data'!G199)))</f>
        <v/>
      </c>
      <c r="DA205" s="297" t="str">
        <f ca="true">+IF(OFFSET('Sanitation Data'!$G$29,0,10*ROW('Sanitation Data'!G199))="","",OFFSET('Sanitation Data'!$G$29,0,10*ROW('Sanitation Data'!G199)))</f>
        <v/>
      </c>
      <c r="DB205" s="297" t="str">
        <f ca="true">+IF(OFFSET('Sanitation Data'!$G$30,0,10*ROW('Sanitation Data'!G199))="","",OFFSET('Sanitation Data'!$G$30,0,10*ROW('Sanitation Data'!G199)))</f>
        <v/>
      </c>
      <c r="DC205" s="297" t="str">
        <f ca="true">+IF(OFFSET('Sanitation Data'!$G$31,0,10*ROW('Sanitation Data'!G199))="","",OFFSET('Sanitation Data'!$G$31,0,10*ROW('Sanitation Data'!G199)))</f>
        <v/>
      </c>
      <c r="DD205" s="297" t="str">
        <f ca="true">+IF(OFFSET('Sanitation Data'!$G$32,0,10*ROW('Sanitation Data'!G199))="","",OFFSET('Sanitation Data'!$G$32,0,10*ROW('Sanitation Data'!G199)))</f>
        <v/>
      </c>
      <c r="DE205" s="297" t="str">
        <f ca="true">+IF(OFFSET('Sanitation Data'!$H$28,0,10*ROW('Sanitation Data'!H199))="","",OFFSET('Sanitation Data'!$H$28,0,10*ROW('Sanitation Data'!H199)))</f>
        <v/>
      </c>
      <c r="DF205" s="297" t="str">
        <f ca="true">+IF(OFFSET('Sanitation Data'!$H$29,0,10*ROW('Sanitation Data'!H199))="","",OFFSET('Sanitation Data'!$H$29,0,10*ROW('Sanitation Data'!H199)))</f>
        <v/>
      </c>
      <c r="DG205" s="297" t="str">
        <f ca="true">+IF(OFFSET('Sanitation Data'!$H$30,0,10*ROW('Sanitation Data'!H199))="","",OFFSET('Sanitation Data'!$H$30,0,10*ROW('Sanitation Data'!H199)))</f>
        <v/>
      </c>
      <c r="DH205" s="297" t="str">
        <f ca="true">+IF(OFFSET('Sanitation Data'!$H$31,0,10*ROW('Sanitation Data'!H199))="","",OFFSET('Sanitation Data'!$H$31,0,10*ROW('Sanitation Data'!H199)))</f>
        <v/>
      </c>
      <c r="DI205" s="297" t="str">
        <f ca="true">+IF(OFFSET('Sanitation Data'!$H$32,0,10*ROW('Sanitation Data'!H199))="","",OFFSET('Sanitation Data'!$H$32,0,10*ROW('Sanitation Data'!H199)))</f>
        <v/>
      </c>
      <c r="DJ205" s="297" t="str">
        <f ca="true">+IF(OFFSET('Sanitation Data'!$I$28,0,10*ROW('Sanitation Data'!I199))="","",OFFSET('Sanitation Data'!$I$28,0,10*ROW('Sanitation Data'!I199)))</f>
        <v/>
      </c>
      <c r="DK205" s="297" t="str">
        <f ca="true">+IF(OFFSET('Sanitation Data'!$I$29,0,10*ROW('Sanitation Data'!I199))="","",OFFSET('Sanitation Data'!$I$29,0,10*ROW('Sanitation Data'!I199)))</f>
        <v/>
      </c>
      <c r="DL205" s="297" t="str">
        <f ca="true">+IF(OFFSET('Sanitation Data'!$I$30,0,10*ROW('Sanitation Data'!I199))="","",OFFSET('Sanitation Data'!$I$30,0,10*ROW('Sanitation Data'!I199)))</f>
        <v/>
      </c>
      <c r="DM205" s="297" t="str">
        <f ca="true">+IF(OFFSET('Sanitation Data'!$I$31,0,10*ROW('Sanitation Data'!I199))="","",OFFSET('Sanitation Data'!$I$31,0,10*ROW('Sanitation Data'!I199)))</f>
        <v/>
      </c>
      <c r="DN205" s="297" t="str">
        <f ca="true">+IF(OFFSET('Sanitation Data'!$I$32,0,10*ROW('Sanitation Data'!I199))="","",OFFSET('Sanitation Data'!$I$32,0,10*ROW('Sanitation Data'!I199)))</f>
        <v/>
      </c>
      <c r="DO205" s="297" t="str">
        <f ca="true">+IF(OFFSET('Hygiene Data'!$D$11,0,10*ROW('Hygiene Data'!D199))="","",OFFSET('Hygiene Data'!$D$11,0,10*ROW('Hygiene Data'!D199)))</f>
        <v/>
      </c>
      <c r="DP205" s="297" t="str">
        <f ca="true">+IF(OFFSET('Hygiene Data'!$D$12,0,10*ROW('Hygiene Data'!D199))="","",OFFSET('Hygiene Data'!$D$12,0,10*ROW('Hygiene Data'!D199)))</f>
        <v/>
      </c>
      <c r="DQ205" s="297" t="str">
        <f ca="true">+IF(OFFSET('Hygiene Data'!$D$13,0,10*ROW('Hygiene Data'!D199))="","",OFFSET('Hygiene Data'!$D$13,0,10*ROW('Hygiene Data'!D199)))</f>
        <v/>
      </c>
      <c r="DR205" s="297" t="str">
        <f ca="true">+IF(OFFSET('Hygiene Data'!$E$11,0,10*ROW('Hygiene Data'!E199))="","",OFFSET('Hygiene Data'!$E$11,0,10*ROW('Hygiene Data'!E199)))</f>
        <v/>
      </c>
      <c r="DS205" s="297" t="str">
        <f ca="true">+IF(OFFSET('Hygiene Data'!$E$12,0,10*ROW('Hygiene Data'!E199))="","",OFFSET('Hygiene Data'!$E$12,0,10*ROW('Hygiene Data'!E199)))</f>
        <v/>
      </c>
      <c r="DT205" s="297" t="str">
        <f ca="true">+IF(OFFSET('Hygiene Data'!$E$13,0,10*ROW('Hygiene Data'!E199))="","",OFFSET('Hygiene Data'!$E$13,0,10*ROW('Hygiene Data'!E199)))</f>
        <v/>
      </c>
      <c r="DU205" s="297" t="str">
        <f ca="true">+IF(OFFSET('Hygiene Data'!$F$11,0,10*ROW('Hygiene Data'!F199))="","",OFFSET('Hygiene Data'!$F$11,0,10*ROW('Hygiene Data'!F199)))</f>
        <v/>
      </c>
      <c r="DV205" s="297" t="str">
        <f ca="true">+IF(OFFSET('Hygiene Data'!$F$12,0,10*ROW('Hygiene Data'!F199))="","",OFFSET('Hygiene Data'!$F$12,0,10*ROW('Hygiene Data'!F199)))</f>
        <v/>
      </c>
      <c r="DW205" s="297" t="str">
        <f ca="true">+IF(OFFSET('Hygiene Data'!$F$13,0,10*ROW('Hygiene Data'!F199))="","",OFFSET('Hygiene Data'!$F$13,0,10*ROW('Hygiene Data'!F199)))</f>
        <v/>
      </c>
      <c r="DX205" s="297" t="str">
        <f ca="true">+IF(OFFSET('Hygiene Data'!$G$11,0,10*ROW('Hygiene Data'!G199))="","",OFFSET('Hygiene Data'!$G$11,0,10*ROW('Hygiene Data'!G199)))</f>
        <v/>
      </c>
      <c r="DY205" s="297" t="str">
        <f ca="true">+IF(OFFSET('Hygiene Data'!$G$12,0,10*ROW('Hygiene Data'!G199))="","",OFFSET('Hygiene Data'!$G$12,0,10*ROW('Hygiene Data'!G199)))</f>
        <v/>
      </c>
      <c r="DZ205" s="297" t="str">
        <f ca="true">+IF(OFFSET('Hygiene Data'!$G$13,0,10*ROW('Hygiene Data'!G199))="","",OFFSET('Hygiene Data'!$G$13,0,10*ROW('Hygiene Data'!G199)))</f>
        <v/>
      </c>
      <c r="EA205" s="297" t="str">
        <f ca="true">+IF(OFFSET('Hygiene Data'!$H$11,0,10*ROW('Hygiene Data'!H199))="","",OFFSET('Hygiene Data'!$H$11,0,10*ROW('Hygiene Data'!H199)))</f>
        <v/>
      </c>
      <c r="EB205" s="297" t="str">
        <f ca="true">+IF(OFFSET('Hygiene Data'!$H$12,0,10*ROW('Hygiene Data'!H199))="","",OFFSET('Hygiene Data'!$H$12,0,10*ROW('Hygiene Data'!H199)))</f>
        <v/>
      </c>
      <c r="EC205" s="297" t="str">
        <f ca="true">+IF(OFFSET('Hygiene Data'!$H$13,0,10*ROW('Hygiene Data'!H199))="","",OFFSET('Hygiene Data'!$H$13,0,10*ROW('Hygiene Data'!H199)))</f>
        <v/>
      </c>
      <c r="ED205" s="297" t="str">
        <f ca="true">+IF(OFFSET('Hygiene Data'!$I$11,0,10*ROW('Hygiene Data'!I199))="","",OFFSET('Hygiene Data'!$I$11,0,10*ROW('Hygiene Data'!I199)))</f>
        <v/>
      </c>
      <c r="EE205" s="297" t="str">
        <f ca="true">+IF(OFFSET('Hygiene Data'!$I$12,0,10*ROW('Hygiene Data'!I199))="","",OFFSET('Hygiene Data'!$I$12,0,10*ROW('Hygiene Data'!I199)))</f>
        <v/>
      </c>
      <c r="EF205" s="29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7"/>
      <c r="BS206" s="297" t="str">
        <f ca="true">+IF(OFFSET('Water Data'!$D$27,0,10*ROW('Water Data'!D200))="","",OFFSET('Water Data'!$D$27,0,10*ROW('Water Data'!D200)))</f>
        <v/>
      </c>
      <c r="BT206" s="297" t="str">
        <f ca="true">+IF(OFFSET('Water Data'!$D$28,0,10*ROW('Water Data'!D200))="","",OFFSET('Water Data'!$D$28,0,10*ROW('Water Data'!D200)))</f>
        <v/>
      </c>
      <c r="BU206" s="297" t="str">
        <f ca="true">+IF(OFFSET('Water Data'!$D$29,0,10*ROW('Water Data'!D200))="","",OFFSET('Water Data'!$D$29,0,10*ROW('Water Data'!D200)))</f>
        <v/>
      </c>
      <c r="BV206" s="297" t="str">
        <f ca="true">+IF(OFFSET('Water Data'!$E$27,0,10*ROW('Water Data'!E200))="","",OFFSET('Water Data'!$E$27,0,10*ROW('Water Data'!E200)))</f>
        <v/>
      </c>
      <c r="BW206" s="297" t="str">
        <f ca="true">+IF(OFFSET('Water Data'!$E$28,0,10*ROW('Water Data'!E200))="","",OFFSET('Water Data'!$E$28,0,10*ROW('Water Data'!E200)))</f>
        <v/>
      </c>
      <c r="BX206" s="297" t="str">
        <f ca="true">+IF(OFFSET('Water Data'!$E$29,0,10*ROW('Water Data'!E200))="","",OFFSET('Water Data'!$E$29,0,10*ROW('Water Data'!E200)))</f>
        <v/>
      </c>
      <c r="BY206" s="297" t="str">
        <f ca="true">+IF(OFFSET('Water Data'!$F$27,0,10*ROW('Water Data'!F200))="","",OFFSET('Water Data'!$F$27,0,10*ROW('Water Data'!F200)))</f>
        <v/>
      </c>
      <c r="BZ206" s="297" t="str">
        <f ca="true">+IF(OFFSET('Water Data'!$F$28,0,10*ROW('Water Data'!F200))="","",OFFSET('Water Data'!$F$28,0,10*ROW('Water Data'!F200)))</f>
        <v/>
      </c>
      <c r="CA206" s="297" t="str">
        <f ca="true">+IF(OFFSET('Water Data'!$F$29,0,10*ROW('Water Data'!F200))="","",OFFSET('Water Data'!$F$29,0,10*ROW('Water Data'!F200)))</f>
        <v/>
      </c>
      <c r="CB206" s="297" t="str">
        <f ca="true">+IF(OFFSET('Water Data'!$G$27,0,10*ROW('Water Data'!G200))="","",OFFSET('Water Data'!$G$27,0,10*ROW('Water Data'!G200)))</f>
        <v/>
      </c>
      <c r="CC206" s="297" t="str">
        <f ca="true">+IF(OFFSET('Water Data'!$G$28,0,10*ROW('Water Data'!G200))="","",OFFSET('Water Data'!$G$28,0,10*ROW('Water Data'!G200)))</f>
        <v/>
      </c>
      <c r="CD206" s="297" t="str">
        <f ca="true">+IF(OFFSET('Water Data'!$G$29,0,10*ROW('Water Data'!G200))="","",OFFSET('Water Data'!$G$29,0,10*ROW('Water Data'!G200)))</f>
        <v/>
      </c>
      <c r="CE206" s="297" t="str">
        <f ca="true">+IF(OFFSET('Water Data'!$H$27,0,10*ROW('Water Data'!H200))="","",OFFSET('Water Data'!$H$27,0,10*ROW('Water Data'!H200)))</f>
        <v/>
      </c>
      <c r="CF206" s="297" t="str">
        <f ca="true">+IF(OFFSET('Water Data'!$H$28,0,10*ROW('Water Data'!H200))="","",OFFSET('Water Data'!$H$28,0,10*ROW('Water Data'!H200)))</f>
        <v/>
      </c>
      <c r="CG206" s="297" t="str">
        <f ca="true">+IF(OFFSET('Water Data'!$H$29,0,10*ROW('Water Data'!H200))="","",OFFSET('Water Data'!$H$29,0,10*ROW('Water Data'!H200)))</f>
        <v/>
      </c>
      <c r="CH206" s="297" t="str">
        <f ca="true">+IF(OFFSET('Water Data'!$I$27,0,10*ROW('Water Data'!I200))="","",OFFSET('Water Data'!$I$27,0,10*ROW('Water Data'!I200)))</f>
        <v/>
      </c>
      <c r="CI206" s="297" t="str">
        <f ca="true">+IF(OFFSET('Water Data'!$I$28,0,10*ROW('Water Data'!I200))="","",OFFSET('Water Data'!$I$28,0,10*ROW('Water Data'!I200)))</f>
        <v/>
      </c>
      <c r="CJ206" s="297" t="str">
        <f ca="true">+IF(OFFSET('Water Data'!$I$29,0,10*ROW('Water Data'!I200))="","",OFFSET('Water Data'!$I$29,0,10*ROW('Water Data'!I200)))</f>
        <v/>
      </c>
      <c r="CK206" s="297" t="str">
        <f ca="true">+IF(OFFSET('Sanitation Data'!$D$28,0,10*ROW('Sanitation Data'!D200))="","",OFFSET('Sanitation Data'!$D$28,0,10*ROW('Sanitation Data'!D200)))</f>
        <v/>
      </c>
      <c r="CL206" s="297" t="str">
        <f ca="true">+IF(OFFSET('Sanitation Data'!$D$29,0,10*ROW('Sanitation Data'!D200))="","",OFFSET('Sanitation Data'!$D$29,0,10*ROW('Sanitation Data'!D200)))</f>
        <v/>
      </c>
      <c r="CM206" s="297" t="str">
        <f ca="true">+IF(OFFSET('Sanitation Data'!$D$30,0,10*ROW('Sanitation Data'!D200))="","",OFFSET('Sanitation Data'!$D$30,0,10*ROW('Sanitation Data'!D200)))</f>
        <v/>
      </c>
      <c r="CN206" s="297" t="str">
        <f ca="true">+IF(OFFSET('Sanitation Data'!$D$31,0,10*ROW('Sanitation Data'!D200))="","",OFFSET('Sanitation Data'!$D$31,0,10*ROW('Sanitation Data'!D200)))</f>
        <v/>
      </c>
      <c r="CO206" s="297" t="str">
        <f ca="true">+IF(OFFSET('Sanitation Data'!$D$32,0,10*ROW('Sanitation Data'!D200))="","",OFFSET('Sanitation Data'!$D$32,0,10*ROW('Sanitation Data'!D200)))</f>
        <v/>
      </c>
      <c r="CP206" s="297" t="str">
        <f ca="true">+IF(OFFSET('Sanitation Data'!$E$28,0,10*ROW('Sanitation Data'!E200))="","",OFFSET('Sanitation Data'!$E$28,0,10*ROW('Sanitation Data'!E200)))</f>
        <v/>
      </c>
      <c r="CQ206" s="297" t="str">
        <f ca="true">+IF(OFFSET('Sanitation Data'!$E$29,0,10*ROW('Sanitation Data'!E200))="","",OFFSET('Sanitation Data'!$E$29,0,10*ROW('Sanitation Data'!E200)))</f>
        <v/>
      </c>
      <c r="CR206" s="297" t="str">
        <f ca="true">+IF(OFFSET('Sanitation Data'!$E$30,0,10*ROW('Sanitation Data'!E200))="","",OFFSET('Sanitation Data'!$E$30,0,10*ROW('Sanitation Data'!E200)))</f>
        <v/>
      </c>
      <c r="CS206" s="297" t="str">
        <f ca="true">+IF(OFFSET('Sanitation Data'!$E$31,0,10*ROW('Sanitation Data'!E200))="","",OFFSET('Sanitation Data'!$E$31,0,10*ROW('Sanitation Data'!E200)))</f>
        <v/>
      </c>
      <c r="CT206" s="297" t="str">
        <f ca="true">+IF(OFFSET('Sanitation Data'!$E$32,0,10*ROW('Sanitation Data'!E200))="","",OFFSET('Sanitation Data'!$E$32,0,10*ROW('Sanitation Data'!E200)))</f>
        <v/>
      </c>
      <c r="CU206" s="297" t="str">
        <f ca="true">+IF(OFFSET('Sanitation Data'!$F$28,0,10*ROW('Sanitation Data'!F200))="","",OFFSET('Sanitation Data'!$F$28,0,10*ROW('Sanitation Data'!F200)))</f>
        <v/>
      </c>
      <c r="CV206" s="297" t="str">
        <f ca="true">+IF(OFFSET('Sanitation Data'!$F$29,0,10*ROW('Sanitation Data'!F200))="","",OFFSET('Sanitation Data'!$F$29,0,10*ROW('Sanitation Data'!F200)))</f>
        <v/>
      </c>
      <c r="CW206" s="297" t="str">
        <f ca="true">+IF(OFFSET('Sanitation Data'!$F$30,0,10*ROW('Sanitation Data'!F200))="","",OFFSET('Sanitation Data'!$F$30,0,10*ROW('Sanitation Data'!F200)))</f>
        <v/>
      </c>
      <c r="CX206" s="297" t="str">
        <f ca="true">+IF(OFFSET('Sanitation Data'!$F$31,0,10*ROW('Sanitation Data'!F200))="","",OFFSET('Sanitation Data'!$F$31,0,10*ROW('Sanitation Data'!F200)))</f>
        <v/>
      </c>
      <c r="CY206" s="297" t="str">
        <f ca="true">+IF(OFFSET('Sanitation Data'!$F$32,0,10*ROW('Sanitation Data'!F200))="","",OFFSET('Sanitation Data'!$F$32,0,10*ROW('Sanitation Data'!F200)))</f>
        <v/>
      </c>
      <c r="CZ206" s="297" t="str">
        <f ca="true">+IF(OFFSET('Sanitation Data'!$G$28,0,10*ROW('Sanitation Data'!G200))="","",OFFSET('Sanitation Data'!$G$28,0,10*ROW('Sanitation Data'!G200)))</f>
        <v/>
      </c>
      <c r="DA206" s="297" t="str">
        <f ca="true">+IF(OFFSET('Sanitation Data'!$G$29,0,10*ROW('Sanitation Data'!G200))="","",OFFSET('Sanitation Data'!$G$29,0,10*ROW('Sanitation Data'!G200)))</f>
        <v/>
      </c>
      <c r="DB206" s="297" t="str">
        <f ca="true">+IF(OFFSET('Sanitation Data'!$G$30,0,10*ROW('Sanitation Data'!G200))="","",OFFSET('Sanitation Data'!$G$30,0,10*ROW('Sanitation Data'!G200)))</f>
        <v/>
      </c>
      <c r="DC206" s="297" t="str">
        <f ca="true">+IF(OFFSET('Sanitation Data'!$G$31,0,10*ROW('Sanitation Data'!G200))="","",OFFSET('Sanitation Data'!$G$31,0,10*ROW('Sanitation Data'!G200)))</f>
        <v/>
      </c>
      <c r="DD206" s="297" t="str">
        <f ca="true">+IF(OFFSET('Sanitation Data'!$G$32,0,10*ROW('Sanitation Data'!G200))="","",OFFSET('Sanitation Data'!$G$32,0,10*ROW('Sanitation Data'!G200)))</f>
        <v/>
      </c>
      <c r="DE206" s="297" t="str">
        <f ca="true">+IF(OFFSET('Sanitation Data'!$H$28,0,10*ROW('Sanitation Data'!H200))="","",OFFSET('Sanitation Data'!$H$28,0,10*ROW('Sanitation Data'!H200)))</f>
        <v/>
      </c>
      <c r="DF206" s="297" t="str">
        <f ca="true">+IF(OFFSET('Sanitation Data'!$H$29,0,10*ROW('Sanitation Data'!H200))="","",OFFSET('Sanitation Data'!$H$29,0,10*ROW('Sanitation Data'!H200)))</f>
        <v/>
      </c>
      <c r="DG206" s="297" t="str">
        <f ca="true">+IF(OFFSET('Sanitation Data'!$H$30,0,10*ROW('Sanitation Data'!H200))="","",OFFSET('Sanitation Data'!$H$30,0,10*ROW('Sanitation Data'!H200)))</f>
        <v/>
      </c>
      <c r="DH206" s="297" t="str">
        <f ca="true">+IF(OFFSET('Sanitation Data'!$H$31,0,10*ROW('Sanitation Data'!H200))="","",OFFSET('Sanitation Data'!$H$31,0,10*ROW('Sanitation Data'!H200)))</f>
        <v/>
      </c>
      <c r="DI206" s="297" t="str">
        <f ca="true">+IF(OFFSET('Sanitation Data'!$H$32,0,10*ROW('Sanitation Data'!H200))="","",OFFSET('Sanitation Data'!$H$32,0,10*ROW('Sanitation Data'!H200)))</f>
        <v/>
      </c>
      <c r="DJ206" s="297" t="str">
        <f ca="true">+IF(OFFSET('Sanitation Data'!$I$28,0,10*ROW('Sanitation Data'!I200))="","",OFFSET('Sanitation Data'!$I$28,0,10*ROW('Sanitation Data'!I200)))</f>
        <v/>
      </c>
      <c r="DK206" s="297" t="str">
        <f ca="true">+IF(OFFSET('Sanitation Data'!$I$29,0,10*ROW('Sanitation Data'!I200))="","",OFFSET('Sanitation Data'!$I$29,0,10*ROW('Sanitation Data'!I200)))</f>
        <v/>
      </c>
      <c r="DL206" s="297" t="str">
        <f ca="true">+IF(OFFSET('Sanitation Data'!$I$30,0,10*ROW('Sanitation Data'!I200))="","",OFFSET('Sanitation Data'!$I$30,0,10*ROW('Sanitation Data'!I200)))</f>
        <v/>
      </c>
      <c r="DM206" s="297" t="str">
        <f ca="true">+IF(OFFSET('Sanitation Data'!$I$31,0,10*ROW('Sanitation Data'!I200))="","",OFFSET('Sanitation Data'!$I$31,0,10*ROW('Sanitation Data'!I200)))</f>
        <v/>
      </c>
      <c r="DN206" s="297" t="str">
        <f ca="true">+IF(OFFSET('Sanitation Data'!$I$32,0,10*ROW('Sanitation Data'!I200))="","",OFFSET('Sanitation Data'!$I$32,0,10*ROW('Sanitation Data'!I200)))</f>
        <v/>
      </c>
      <c r="DO206" s="297" t="str">
        <f ca="true">+IF(OFFSET('Hygiene Data'!$D$11,0,10*ROW('Hygiene Data'!D200))="","",OFFSET('Hygiene Data'!$D$11,0,10*ROW('Hygiene Data'!D200)))</f>
        <v/>
      </c>
      <c r="DP206" s="297" t="str">
        <f ca="true">+IF(OFFSET('Hygiene Data'!$D$12,0,10*ROW('Hygiene Data'!D200))="","",OFFSET('Hygiene Data'!$D$12,0,10*ROW('Hygiene Data'!D200)))</f>
        <v/>
      </c>
      <c r="DQ206" s="297" t="str">
        <f ca="true">+IF(OFFSET('Hygiene Data'!$D$13,0,10*ROW('Hygiene Data'!D200))="","",OFFSET('Hygiene Data'!$D$13,0,10*ROW('Hygiene Data'!D200)))</f>
        <v/>
      </c>
      <c r="DR206" s="297" t="str">
        <f ca="true">+IF(OFFSET('Hygiene Data'!$E$11,0,10*ROW('Hygiene Data'!E200))="","",OFFSET('Hygiene Data'!$E$11,0,10*ROW('Hygiene Data'!E200)))</f>
        <v/>
      </c>
      <c r="DS206" s="297" t="str">
        <f ca="true">+IF(OFFSET('Hygiene Data'!$E$12,0,10*ROW('Hygiene Data'!E200))="","",OFFSET('Hygiene Data'!$E$12,0,10*ROW('Hygiene Data'!E200)))</f>
        <v/>
      </c>
      <c r="DT206" s="297" t="str">
        <f ca="true">+IF(OFFSET('Hygiene Data'!$E$13,0,10*ROW('Hygiene Data'!E200))="","",OFFSET('Hygiene Data'!$E$13,0,10*ROW('Hygiene Data'!E200)))</f>
        <v/>
      </c>
      <c r="DU206" s="297" t="str">
        <f ca="true">+IF(OFFSET('Hygiene Data'!$F$11,0,10*ROW('Hygiene Data'!F200))="","",OFFSET('Hygiene Data'!$F$11,0,10*ROW('Hygiene Data'!F200)))</f>
        <v/>
      </c>
      <c r="DV206" s="297" t="str">
        <f ca="true">+IF(OFFSET('Hygiene Data'!$F$12,0,10*ROW('Hygiene Data'!F200))="","",OFFSET('Hygiene Data'!$F$12,0,10*ROW('Hygiene Data'!F200)))</f>
        <v/>
      </c>
      <c r="DW206" s="297" t="str">
        <f ca="true">+IF(OFFSET('Hygiene Data'!$F$13,0,10*ROW('Hygiene Data'!F200))="","",OFFSET('Hygiene Data'!$F$13,0,10*ROW('Hygiene Data'!F200)))</f>
        <v/>
      </c>
      <c r="DX206" s="297" t="str">
        <f ca="true">+IF(OFFSET('Hygiene Data'!$G$11,0,10*ROW('Hygiene Data'!G200))="","",OFFSET('Hygiene Data'!$G$11,0,10*ROW('Hygiene Data'!G200)))</f>
        <v/>
      </c>
      <c r="DY206" s="297" t="str">
        <f ca="true">+IF(OFFSET('Hygiene Data'!$G$12,0,10*ROW('Hygiene Data'!G200))="","",OFFSET('Hygiene Data'!$G$12,0,10*ROW('Hygiene Data'!G200)))</f>
        <v/>
      </c>
      <c r="DZ206" s="297" t="str">
        <f ca="true">+IF(OFFSET('Hygiene Data'!$G$13,0,10*ROW('Hygiene Data'!G200))="","",OFFSET('Hygiene Data'!$G$13,0,10*ROW('Hygiene Data'!G200)))</f>
        <v/>
      </c>
      <c r="EA206" s="297" t="str">
        <f ca="true">+IF(OFFSET('Hygiene Data'!$H$11,0,10*ROW('Hygiene Data'!H200))="","",OFFSET('Hygiene Data'!$H$11,0,10*ROW('Hygiene Data'!H200)))</f>
        <v/>
      </c>
      <c r="EB206" s="297" t="str">
        <f ca="true">+IF(OFFSET('Hygiene Data'!$H$12,0,10*ROW('Hygiene Data'!H200))="","",OFFSET('Hygiene Data'!$H$12,0,10*ROW('Hygiene Data'!H200)))</f>
        <v/>
      </c>
      <c r="EC206" s="297" t="str">
        <f ca="true">+IF(OFFSET('Hygiene Data'!$H$13,0,10*ROW('Hygiene Data'!H200))="","",OFFSET('Hygiene Data'!$H$13,0,10*ROW('Hygiene Data'!H200)))</f>
        <v/>
      </c>
      <c r="ED206" s="297" t="str">
        <f ca="true">+IF(OFFSET('Hygiene Data'!$I$11,0,10*ROW('Hygiene Data'!I200))="","",OFFSET('Hygiene Data'!$I$11,0,10*ROW('Hygiene Data'!I200)))</f>
        <v/>
      </c>
      <c r="EE206" s="297" t="str">
        <f ca="true">+IF(OFFSET('Hygiene Data'!$I$12,0,10*ROW('Hygiene Data'!I200))="","",OFFSET('Hygiene Data'!$I$12,0,10*ROW('Hygiene Data'!I200)))</f>
        <v/>
      </c>
      <c r="EF206" s="29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7"/>
      <c r="BS207" s="297" t="str">
        <f ca="true">+IF(OFFSET('Water Data'!$D$27,0,10*ROW('Water Data'!D201))="","",OFFSET('Water Data'!$D$27,0,10*ROW('Water Data'!D201)))</f>
        <v/>
      </c>
      <c r="BT207" s="297" t="str">
        <f ca="true">+IF(OFFSET('Water Data'!$D$28,0,10*ROW('Water Data'!D201))="","",OFFSET('Water Data'!$D$28,0,10*ROW('Water Data'!D201)))</f>
        <v/>
      </c>
      <c r="BU207" s="297" t="str">
        <f ca="true">+IF(OFFSET('Water Data'!$D$29,0,10*ROW('Water Data'!D201))="","",OFFSET('Water Data'!$D$29,0,10*ROW('Water Data'!D201)))</f>
        <v/>
      </c>
      <c r="BV207" s="297" t="str">
        <f ca="true">+IF(OFFSET('Water Data'!$E$27,0,10*ROW('Water Data'!E201))="","",OFFSET('Water Data'!$E$27,0,10*ROW('Water Data'!E201)))</f>
        <v/>
      </c>
      <c r="BW207" s="297" t="str">
        <f ca="true">+IF(OFFSET('Water Data'!$E$28,0,10*ROW('Water Data'!E201))="","",OFFSET('Water Data'!$E$28,0,10*ROW('Water Data'!E201)))</f>
        <v/>
      </c>
      <c r="BX207" s="297" t="str">
        <f ca="true">+IF(OFFSET('Water Data'!$E$29,0,10*ROW('Water Data'!E201))="","",OFFSET('Water Data'!$E$29,0,10*ROW('Water Data'!E201)))</f>
        <v/>
      </c>
      <c r="BY207" s="297" t="str">
        <f ca="true">+IF(OFFSET('Water Data'!$F$27,0,10*ROW('Water Data'!F201))="","",OFFSET('Water Data'!$F$27,0,10*ROW('Water Data'!F201)))</f>
        <v/>
      </c>
      <c r="BZ207" s="297" t="str">
        <f ca="true">+IF(OFFSET('Water Data'!$F$28,0,10*ROW('Water Data'!F201))="","",OFFSET('Water Data'!$F$28,0,10*ROW('Water Data'!F201)))</f>
        <v/>
      </c>
      <c r="CA207" s="297" t="str">
        <f ca="true">+IF(OFFSET('Water Data'!$F$29,0,10*ROW('Water Data'!F201))="","",OFFSET('Water Data'!$F$29,0,10*ROW('Water Data'!F201)))</f>
        <v/>
      </c>
      <c r="CB207" s="297" t="str">
        <f ca="true">+IF(OFFSET('Water Data'!$G$27,0,10*ROW('Water Data'!G201))="","",OFFSET('Water Data'!$G$27,0,10*ROW('Water Data'!G201)))</f>
        <v/>
      </c>
      <c r="CC207" s="297" t="str">
        <f ca="true">+IF(OFFSET('Water Data'!$G$28,0,10*ROW('Water Data'!G201))="","",OFFSET('Water Data'!$G$28,0,10*ROW('Water Data'!G201)))</f>
        <v/>
      </c>
      <c r="CD207" s="297" t="str">
        <f ca="true">+IF(OFFSET('Water Data'!$G$29,0,10*ROW('Water Data'!G201))="","",OFFSET('Water Data'!$G$29,0,10*ROW('Water Data'!G201)))</f>
        <v/>
      </c>
      <c r="CE207" s="297" t="str">
        <f ca="true">+IF(OFFSET('Water Data'!$H$27,0,10*ROW('Water Data'!H201))="","",OFFSET('Water Data'!$H$27,0,10*ROW('Water Data'!H201)))</f>
        <v/>
      </c>
      <c r="CF207" s="297" t="str">
        <f ca="true">+IF(OFFSET('Water Data'!$H$28,0,10*ROW('Water Data'!H201))="","",OFFSET('Water Data'!$H$28,0,10*ROW('Water Data'!H201)))</f>
        <v/>
      </c>
      <c r="CG207" s="297" t="str">
        <f ca="true">+IF(OFFSET('Water Data'!$H$29,0,10*ROW('Water Data'!H201))="","",OFFSET('Water Data'!$H$29,0,10*ROW('Water Data'!H201)))</f>
        <v/>
      </c>
      <c r="CH207" s="297" t="str">
        <f ca="true">+IF(OFFSET('Water Data'!$I$27,0,10*ROW('Water Data'!I201))="","",OFFSET('Water Data'!$I$27,0,10*ROW('Water Data'!I201)))</f>
        <v/>
      </c>
      <c r="CI207" s="297" t="str">
        <f ca="true">+IF(OFFSET('Water Data'!$I$28,0,10*ROW('Water Data'!I201))="","",OFFSET('Water Data'!$I$28,0,10*ROW('Water Data'!I201)))</f>
        <v/>
      </c>
      <c r="CJ207" s="297" t="str">
        <f ca="true">+IF(OFFSET('Water Data'!$I$29,0,10*ROW('Water Data'!I201))="","",OFFSET('Water Data'!$I$29,0,10*ROW('Water Data'!I201)))</f>
        <v/>
      </c>
      <c r="CK207" s="297" t="str">
        <f ca="true">+IF(OFFSET('Sanitation Data'!$D$28,0,10*ROW('Sanitation Data'!D201))="","",OFFSET('Sanitation Data'!$D$28,0,10*ROW('Sanitation Data'!D201)))</f>
        <v/>
      </c>
      <c r="CL207" s="297" t="str">
        <f ca="true">+IF(OFFSET('Sanitation Data'!$D$29,0,10*ROW('Sanitation Data'!D201))="","",OFFSET('Sanitation Data'!$D$29,0,10*ROW('Sanitation Data'!D201)))</f>
        <v/>
      </c>
      <c r="CM207" s="297" t="str">
        <f ca="true">+IF(OFFSET('Sanitation Data'!$D$30,0,10*ROW('Sanitation Data'!D201))="","",OFFSET('Sanitation Data'!$D$30,0,10*ROW('Sanitation Data'!D201)))</f>
        <v/>
      </c>
      <c r="CN207" s="297" t="str">
        <f ca="true">+IF(OFFSET('Sanitation Data'!$D$31,0,10*ROW('Sanitation Data'!D201))="","",OFFSET('Sanitation Data'!$D$31,0,10*ROW('Sanitation Data'!D201)))</f>
        <v/>
      </c>
      <c r="CO207" s="297" t="str">
        <f ca="true">+IF(OFFSET('Sanitation Data'!$D$32,0,10*ROW('Sanitation Data'!D201))="","",OFFSET('Sanitation Data'!$D$32,0,10*ROW('Sanitation Data'!D201)))</f>
        <v/>
      </c>
      <c r="CP207" s="297" t="str">
        <f ca="true">+IF(OFFSET('Sanitation Data'!$E$28,0,10*ROW('Sanitation Data'!E201))="","",OFFSET('Sanitation Data'!$E$28,0,10*ROW('Sanitation Data'!E201)))</f>
        <v/>
      </c>
      <c r="CQ207" s="297" t="str">
        <f ca="true">+IF(OFFSET('Sanitation Data'!$E$29,0,10*ROW('Sanitation Data'!E201))="","",OFFSET('Sanitation Data'!$E$29,0,10*ROW('Sanitation Data'!E201)))</f>
        <v/>
      </c>
      <c r="CR207" s="297" t="str">
        <f ca="true">+IF(OFFSET('Sanitation Data'!$E$30,0,10*ROW('Sanitation Data'!E201))="","",OFFSET('Sanitation Data'!$E$30,0,10*ROW('Sanitation Data'!E201)))</f>
        <v/>
      </c>
      <c r="CS207" s="297" t="str">
        <f ca="true">+IF(OFFSET('Sanitation Data'!$E$31,0,10*ROW('Sanitation Data'!E201))="","",OFFSET('Sanitation Data'!$E$31,0,10*ROW('Sanitation Data'!E201)))</f>
        <v/>
      </c>
      <c r="CT207" s="297" t="str">
        <f ca="true">+IF(OFFSET('Sanitation Data'!$E$32,0,10*ROW('Sanitation Data'!E201))="","",OFFSET('Sanitation Data'!$E$32,0,10*ROW('Sanitation Data'!E201)))</f>
        <v/>
      </c>
      <c r="CU207" s="297" t="str">
        <f ca="true">+IF(OFFSET('Sanitation Data'!$F$28,0,10*ROW('Sanitation Data'!F201))="","",OFFSET('Sanitation Data'!$F$28,0,10*ROW('Sanitation Data'!F201)))</f>
        <v/>
      </c>
      <c r="CV207" s="297" t="str">
        <f ca="true">+IF(OFFSET('Sanitation Data'!$F$29,0,10*ROW('Sanitation Data'!F201))="","",OFFSET('Sanitation Data'!$F$29,0,10*ROW('Sanitation Data'!F201)))</f>
        <v/>
      </c>
      <c r="CW207" s="297" t="str">
        <f ca="true">+IF(OFFSET('Sanitation Data'!$F$30,0,10*ROW('Sanitation Data'!F201))="","",OFFSET('Sanitation Data'!$F$30,0,10*ROW('Sanitation Data'!F201)))</f>
        <v/>
      </c>
      <c r="CX207" s="297" t="str">
        <f ca="true">+IF(OFFSET('Sanitation Data'!$F$31,0,10*ROW('Sanitation Data'!F201))="","",OFFSET('Sanitation Data'!$F$31,0,10*ROW('Sanitation Data'!F201)))</f>
        <v/>
      </c>
      <c r="CY207" s="297" t="str">
        <f ca="true">+IF(OFFSET('Sanitation Data'!$F$32,0,10*ROW('Sanitation Data'!F201))="","",OFFSET('Sanitation Data'!$F$32,0,10*ROW('Sanitation Data'!F201)))</f>
        <v/>
      </c>
      <c r="CZ207" s="297" t="str">
        <f ca="true">+IF(OFFSET('Sanitation Data'!$G$28,0,10*ROW('Sanitation Data'!G201))="","",OFFSET('Sanitation Data'!$G$28,0,10*ROW('Sanitation Data'!G201)))</f>
        <v/>
      </c>
      <c r="DA207" s="297" t="str">
        <f ca="true">+IF(OFFSET('Sanitation Data'!$G$29,0,10*ROW('Sanitation Data'!G201))="","",OFFSET('Sanitation Data'!$G$29,0,10*ROW('Sanitation Data'!G201)))</f>
        <v/>
      </c>
      <c r="DB207" s="297" t="str">
        <f ca="true">+IF(OFFSET('Sanitation Data'!$G$30,0,10*ROW('Sanitation Data'!G201))="","",OFFSET('Sanitation Data'!$G$30,0,10*ROW('Sanitation Data'!G201)))</f>
        <v/>
      </c>
      <c r="DC207" s="297" t="str">
        <f ca="true">+IF(OFFSET('Sanitation Data'!$G$31,0,10*ROW('Sanitation Data'!G201))="","",OFFSET('Sanitation Data'!$G$31,0,10*ROW('Sanitation Data'!G201)))</f>
        <v/>
      </c>
      <c r="DD207" s="297" t="str">
        <f ca="true">+IF(OFFSET('Sanitation Data'!$G$32,0,10*ROW('Sanitation Data'!G201))="","",OFFSET('Sanitation Data'!$G$32,0,10*ROW('Sanitation Data'!G201)))</f>
        <v/>
      </c>
      <c r="DE207" s="297" t="str">
        <f ca="true">+IF(OFFSET('Sanitation Data'!$H$28,0,10*ROW('Sanitation Data'!H201))="","",OFFSET('Sanitation Data'!$H$28,0,10*ROW('Sanitation Data'!H201)))</f>
        <v/>
      </c>
      <c r="DF207" s="297" t="str">
        <f ca="true">+IF(OFFSET('Sanitation Data'!$H$29,0,10*ROW('Sanitation Data'!H201))="","",OFFSET('Sanitation Data'!$H$29,0,10*ROW('Sanitation Data'!H201)))</f>
        <v/>
      </c>
      <c r="DG207" s="297" t="str">
        <f ca="true">+IF(OFFSET('Sanitation Data'!$H$30,0,10*ROW('Sanitation Data'!H201))="","",OFFSET('Sanitation Data'!$H$30,0,10*ROW('Sanitation Data'!H201)))</f>
        <v/>
      </c>
      <c r="DH207" s="297" t="str">
        <f ca="true">+IF(OFFSET('Sanitation Data'!$H$31,0,10*ROW('Sanitation Data'!H201))="","",OFFSET('Sanitation Data'!$H$31,0,10*ROW('Sanitation Data'!H201)))</f>
        <v/>
      </c>
      <c r="DI207" s="297" t="str">
        <f ca="true">+IF(OFFSET('Sanitation Data'!$H$32,0,10*ROW('Sanitation Data'!H201))="","",OFFSET('Sanitation Data'!$H$32,0,10*ROW('Sanitation Data'!H201)))</f>
        <v/>
      </c>
      <c r="DJ207" s="297" t="str">
        <f ca="true">+IF(OFFSET('Sanitation Data'!$I$28,0,10*ROW('Sanitation Data'!I201))="","",OFFSET('Sanitation Data'!$I$28,0,10*ROW('Sanitation Data'!I201)))</f>
        <v/>
      </c>
      <c r="DK207" s="297" t="str">
        <f ca="true">+IF(OFFSET('Sanitation Data'!$I$29,0,10*ROW('Sanitation Data'!I201))="","",OFFSET('Sanitation Data'!$I$29,0,10*ROW('Sanitation Data'!I201)))</f>
        <v/>
      </c>
      <c r="DL207" s="297" t="str">
        <f ca="true">+IF(OFFSET('Sanitation Data'!$I$30,0,10*ROW('Sanitation Data'!I201))="","",OFFSET('Sanitation Data'!$I$30,0,10*ROW('Sanitation Data'!I201)))</f>
        <v/>
      </c>
      <c r="DM207" s="297" t="str">
        <f ca="true">+IF(OFFSET('Sanitation Data'!$I$31,0,10*ROW('Sanitation Data'!I201))="","",OFFSET('Sanitation Data'!$I$31,0,10*ROW('Sanitation Data'!I201)))</f>
        <v/>
      </c>
      <c r="DN207" s="297" t="str">
        <f ca="true">+IF(OFFSET('Sanitation Data'!$I$32,0,10*ROW('Sanitation Data'!I201))="","",OFFSET('Sanitation Data'!$I$32,0,10*ROW('Sanitation Data'!I201)))</f>
        <v/>
      </c>
      <c r="DO207" s="297" t="str">
        <f ca="true">+IF(OFFSET('Hygiene Data'!$D$11,0,10*ROW('Hygiene Data'!D201))="","",OFFSET('Hygiene Data'!$D$11,0,10*ROW('Hygiene Data'!D201)))</f>
        <v/>
      </c>
      <c r="DP207" s="297" t="str">
        <f ca="true">+IF(OFFSET('Hygiene Data'!$D$12,0,10*ROW('Hygiene Data'!D201))="","",OFFSET('Hygiene Data'!$D$12,0,10*ROW('Hygiene Data'!D201)))</f>
        <v/>
      </c>
      <c r="DQ207" s="297" t="str">
        <f ca="true">+IF(OFFSET('Hygiene Data'!$D$13,0,10*ROW('Hygiene Data'!D201))="","",OFFSET('Hygiene Data'!$D$13,0,10*ROW('Hygiene Data'!D201)))</f>
        <v/>
      </c>
      <c r="DR207" s="297" t="str">
        <f ca="true">+IF(OFFSET('Hygiene Data'!$E$11,0,10*ROW('Hygiene Data'!E201))="","",OFFSET('Hygiene Data'!$E$11,0,10*ROW('Hygiene Data'!E201)))</f>
        <v/>
      </c>
      <c r="DS207" s="297" t="str">
        <f ca="true">+IF(OFFSET('Hygiene Data'!$E$12,0,10*ROW('Hygiene Data'!E201))="","",OFFSET('Hygiene Data'!$E$12,0,10*ROW('Hygiene Data'!E201)))</f>
        <v/>
      </c>
      <c r="DT207" s="297" t="str">
        <f ca="true">+IF(OFFSET('Hygiene Data'!$E$13,0,10*ROW('Hygiene Data'!E201))="","",OFFSET('Hygiene Data'!$E$13,0,10*ROW('Hygiene Data'!E201)))</f>
        <v/>
      </c>
      <c r="DU207" s="297" t="str">
        <f ca="true">+IF(OFFSET('Hygiene Data'!$F$11,0,10*ROW('Hygiene Data'!F201))="","",OFFSET('Hygiene Data'!$F$11,0,10*ROW('Hygiene Data'!F201)))</f>
        <v/>
      </c>
      <c r="DV207" s="297" t="str">
        <f ca="true">+IF(OFFSET('Hygiene Data'!$F$12,0,10*ROW('Hygiene Data'!F201))="","",OFFSET('Hygiene Data'!$F$12,0,10*ROW('Hygiene Data'!F201)))</f>
        <v/>
      </c>
      <c r="DW207" s="297" t="str">
        <f ca="true">+IF(OFFSET('Hygiene Data'!$F$13,0,10*ROW('Hygiene Data'!F201))="","",OFFSET('Hygiene Data'!$F$13,0,10*ROW('Hygiene Data'!F201)))</f>
        <v/>
      </c>
      <c r="DX207" s="297" t="str">
        <f ca="true">+IF(OFFSET('Hygiene Data'!$G$11,0,10*ROW('Hygiene Data'!G201))="","",OFFSET('Hygiene Data'!$G$11,0,10*ROW('Hygiene Data'!G201)))</f>
        <v/>
      </c>
      <c r="DY207" s="297" t="str">
        <f ca="true">+IF(OFFSET('Hygiene Data'!$G$12,0,10*ROW('Hygiene Data'!G201))="","",OFFSET('Hygiene Data'!$G$12,0,10*ROW('Hygiene Data'!G201)))</f>
        <v/>
      </c>
      <c r="DZ207" s="297" t="str">
        <f ca="true">+IF(OFFSET('Hygiene Data'!$G$13,0,10*ROW('Hygiene Data'!G201))="","",OFFSET('Hygiene Data'!$G$13,0,10*ROW('Hygiene Data'!G201)))</f>
        <v/>
      </c>
      <c r="EA207" s="297" t="str">
        <f ca="true">+IF(OFFSET('Hygiene Data'!$H$11,0,10*ROW('Hygiene Data'!H201))="","",OFFSET('Hygiene Data'!$H$11,0,10*ROW('Hygiene Data'!H201)))</f>
        <v/>
      </c>
      <c r="EB207" s="297" t="str">
        <f ca="true">+IF(OFFSET('Hygiene Data'!$H$12,0,10*ROW('Hygiene Data'!H201))="","",OFFSET('Hygiene Data'!$H$12,0,10*ROW('Hygiene Data'!H201)))</f>
        <v/>
      </c>
      <c r="EC207" s="297" t="str">
        <f ca="true">+IF(OFFSET('Hygiene Data'!$H$13,0,10*ROW('Hygiene Data'!H201))="","",OFFSET('Hygiene Data'!$H$13,0,10*ROW('Hygiene Data'!H201)))</f>
        <v/>
      </c>
      <c r="ED207" s="297" t="str">
        <f ca="true">+IF(OFFSET('Hygiene Data'!$I$11,0,10*ROW('Hygiene Data'!I201))="","",OFFSET('Hygiene Data'!$I$11,0,10*ROW('Hygiene Data'!I201)))</f>
        <v/>
      </c>
      <c r="EE207" s="297" t="str">
        <f ca="true">+IF(OFFSET('Hygiene Data'!$I$12,0,10*ROW('Hygiene Data'!I201))="","",OFFSET('Hygiene Data'!$I$12,0,10*ROW('Hygiene Data'!I201)))</f>
        <v/>
      </c>
      <c r="EF207" s="29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B637"/>
  <sheetViews>
    <sheetView showGridLines="false" zoomScaleNormal="10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customWidth="true"/>
    <col min="54" max="59" width="7.875" customWidth="true"/>
    <col min="60" max="61" width="1.125" customWidth="true"/>
    <col min="62" max="62" width="24.625" style="132" customWidth="true"/>
    <col min="63" max="63" width="29.75" style="132"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style="132" customWidth="true"/>
    <col min="84" max="89" width="7.875" customWidth="true"/>
    <col min="90" max="91" width="1.125" customWidth="true"/>
    <col min="92" max="92" width="24.625" style="132" customWidth="true"/>
    <col min="93" max="93" width="29.75" style="132" customWidth="true"/>
    <col min="94" max="99" width="7.875" customWidth="true"/>
    <col min="100" max="101" width="1.125" customWidth="true"/>
    <col min="102" max="102" width="24.625" style="132" customWidth="true"/>
    <col min="103" max="103" width="29.75" style="132"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 min="242" max="242" width="24.625" style="132" customWidth="true"/>
    <col min="243" max="243" width="29.75" customWidth="true"/>
    <col min="244" max="249" width="7.875" customWidth="true"/>
    <col min="250" max="251" width="1.125" customWidth="true"/>
    <col min="252" max="252" width="24.625" style="132" customWidth="true"/>
    <col min="253" max="253" width="29.75" customWidth="true"/>
    <col min="254" max="259" width="7.875" customWidth="true"/>
    <col min="260" max="261" width="1.125" customWidth="true"/>
    <col min="262" max="262" width="24.625" style="132" customWidth="true"/>
    <col min="263" max="263" width="29.75" customWidth="true"/>
    <col min="264" max="269" width="7.875" customWidth="true"/>
    <col min="270" max="271" width="1.125" customWidth="true"/>
  </cols>
  <sheetData>
    <row xmlns:x14ac="http://schemas.microsoft.com/office/spreadsheetml/2009/9/ac" r="1" s="333" customFormat="true" ht="30" customHeight="true" x14ac:dyDescent="0.25">
      <c r="B1" s="347" t="s">
        <v>28</v>
      </c>
      <c r="C1" s="575" t="s">
        <v>272</v>
      </c>
      <c r="D1" s="342" t="s">
        <v>159</v>
      </c>
      <c r="E1" s="342"/>
      <c r="F1" s="342"/>
      <c r="G1" s="342"/>
      <c r="H1" s="342"/>
      <c r="I1" s="343"/>
      <c r="J1" s="334"/>
      <c r="K1" s="334"/>
      <c r="L1" s="347" t="s">
        <v>28</v>
      </c>
      <c r="M1" s="575">
        <v>2013</v>
      </c>
      <c r="N1" s="342" t="s">
        <v>159</v>
      </c>
      <c r="O1" s="342"/>
      <c r="P1" s="342"/>
      <c r="Q1" s="342"/>
      <c r="R1" s="342"/>
      <c r="S1" s="343"/>
      <c r="T1" s="334"/>
      <c r="U1" s="334"/>
      <c r="V1" s="347" t="s">
        <v>28</v>
      </c>
      <c r="W1" s="575" t="s">
        <v>273</v>
      </c>
      <c r="X1" s="342" t="str">
        <f>D1</f>
        <v>Zambia</v>
      </c>
      <c r="Y1" s="342"/>
      <c r="Z1" s="342"/>
      <c r="AA1" s="342"/>
      <c r="AB1" s="342"/>
      <c r="AC1" s="343"/>
      <c r="AD1" s="334"/>
      <c r="AE1" s="334"/>
      <c r="AF1" s="347" t="s">
        <v>28</v>
      </c>
      <c r="AG1" s="575" t="s">
        <v>274</v>
      </c>
      <c r="AH1" s="342" t="str">
        <f>X1</f>
        <v>Zambia</v>
      </c>
      <c r="AI1" s="342"/>
      <c r="AJ1" s="342"/>
      <c r="AK1" s="342"/>
      <c r="AL1" s="342"/>
      <c r="AM1" s="343"/>
      <c r="AN1" s="334"/>
      <c r="AO1" s="334"/>
      <c r="AP1" s="347" t="s">
        <v>28</v>
      </c>
      <c r="AQ1" s="575" t="s">
        <v>274</v>
      </c>
      <c r="AR1" s="342" t="s">
        <v>159</v>
      </c>
      <c r="AS1" s="342"/>
      <c r="AT1" s="342"/>
      <c r="AU1" s="342"/>
      <c r="AV1" s="342"/>
      <c r="AW1" s="343"/>
      <c r="AX1" s="334"/>
      <c r="AY1" s="334"/>
      <c r="AZ1" s="347" t="s">
        <v>28</v>
      </c>
      <c r="BA1" s="575" t="s">
        <v>275</v>
      </c>
      <c r="BB1" s="342" t="s">
        <v>159</v>
      </c>
      <c r="BC1" s="342"/>
      <c r="BD1" s="342"/>
      <c r="BE1" s="342"/>
      <c r="BF1" s="342"/>
      <c r="BG1" s="343"/>
      <c r="BH1" s="334"/>
      <c r="BI1" s="334"/>
      <c r="BJ1" s="347" t="s">
        <v>28</v>
      </c>
      <c r="BK1" s="575" t="s">
        <v>275</v>
      </c>
      <c r="BL1" s="342" t="s">
        <v>159</v>
      </c>
      <c r="BM1" s="342"/>
      <c r="BN1" s="342"/>
      <c r="BO1" s="342"/>
      <c r="BP1" s="342"/>
      <c r="BQ1" s="343"/>
      <c r="BR1" s="334"/>
      <c r="BS1" s="334"/>
      <c r="BT1" s="347" t="s">
        <v>28</v>
      </c>
      <c r="BU1" s="575" t="s">
        <v>275</v>
      </c>
      <c r="BV1" s="342" t="str">
        <f>D1</f>
        <v>Zambia</v>
      </c>
      <c r="BW1" s="342"/>
      <c r="BX1" s="342"/>
      <c r="BY1" s="342"/>
      <c r="BZ1" s="342"/>
      <c r="CA1" s="343"/>
      <c r="CB1" s="334"/>
      <c r="CC1" s="334"/>
      <c r="CD1" s="347" t="s">
        <v>28</v>
      </c>
      <c r="CE1" s="575">
        <v>2019</v>
      </c>
      <c r="CF1" s="342" t="s">
        <v>159</v>
      </c>
      <c r="CG1" s="342"/>
      <c r="CH1" s="342"/>
      <c r="CI1" s="342"/>
      <c r="CJ1" s="342"/>
      <c r="CK1" s="343"/>
      <c r="CL1" s="334"/>
      <c r="CM1" s="334"/>
      <c r="CN1" s="347" t="s">
        <v>28</v>
      </c>
      <c r="CO1" s="575">
        <v>2020</v>
      </c>
      <c r="CP1" s="342" t="s">
        <v>159</v>
      </c>
      <c r="CQ1" s="342"/>
      <c r="CR1" s="342"/>
      <c r="CS1" s="342"/>
      <c r="CT1" s="342"/>
      <c r="CU1" s="343"/>
      <c r="CV1" s="334"/>
      <c r="CW1" s="334"/>
      <c r="CX1" s="347" t="s">
        <v>28</v>
      </c>
      <c r="CY1" s="575">
        <v>2023</v>
      </c>
      <c r="CZ1" s="342" t="s">
        <v>159</v>
      </c>
      <c r="DA1" s="342"/>
      <c r="DB1" s="342"/>
      <c r="DC1" s="342"/>
      <c r="DD1" s="342"/>
      <c r="DE1" s="343"/>
      <c r="DF1" s="334"/>
      <c r="DG1" s="334"/>
    </row>
    <row xmlns:x14ac="http://schemas.microsoft.com/office/spreadsheetml/2009/9/ac" r="2" s="333" customFormat="true" ht="30" customHeight="true" x14ac:dyDescent="0.25">
      <c r="A2" s="590" t="s">
        <v>293</v>
      </c>
      <c r="B2" s="344" t="s">
        <v>265</v>
      </c>
      <c r="C2" s="263" t="s">
        <v>186</v>
      </c>
      <c r="D2" s="263" t="s">
        <v>160</v>
      </c>
      <c r="E2" s="345"/>
      <c r="F2" s="345"/>
      <c r="G2" s="345"/>
      <c r="H2" s="345"/>
      <c r="I2" s="346"/>
      <c r="J2" s="334" t="s">
        <v>276</v>
      </c>
      <c r="K2" s="334"/>
      <c r="L2" s="344" t="s">
        <v>298</v>
      </c>
      <c r="M2" s="263" t="s">
        <v>241</v>
      </c>
      <c r="N2" s="263" t="s">
        <v>299</v>
      </c>
      <c r="O2" s="345"/>
      <c r="P2" s="345"/>
      <c r="Q2" s="345"/>
      <c r="R2" s="345"/>
      <c r="S2" s="346"/>
      <c r="T2" s="334" t="s">
        <v>276</v>
      </c>
      <c r="U2" s="334"/>
      <c r="V2" s="344" t="s">
        <v>266</v>
      </c>
      <c r="W2" s="263" t="s">
        <v>187</v>
      </c>
      <c r="X2" s="263" t="s">
        <v>161</v>
      </c>
      <c r="Y2" s="345"/>
      <c r="Z2" s="345"/>
      <c r="AA2" s="345"/>
      <c r="AB2" s="345"/>
      <c r="AC2" s="346"/>
      <c r="AD2" s="334" t="s">
        <v>276</v>
      </c>
      <c r="AE2" s="334"/>
      <c r="AF2" s="344" t="s">
        <v>267</v>
      </c>
      <c r="AG2" s="263" t="s">
        <v>187</v>
      </c>
      <c r="AH2" s="263" t="s">
        <v>191</v>
      </c>
      <c r="AI2" s="345"/>
      <c r="AJ2" s="345"/>
      <c r="AK2" s="345"/>
      <c r="AL2" s="345"/>
      <c r="AM2" s="346"/>
      <c r="AN2" s="334" t="s">
        <v>276</v>
      </c>
      <c r="AO2" s="334"/>
      <c r="AP2" s="344" t="s">
        <v>268</v>
      </c>
      <c r="AQ2" s="263" t="s">
        <v>186</v>
      </c>
      <c r="AR2" s="263" t="s">
        <v>160</v>
      </c>
      <c r="AS2" s="345"/>
      <c r="AT2" s="345"/>
      <c r="AU2" s="345"/>
      <c r="AV2" s="345"/>
      <c r="AW2" s="346"/>
      <c r="AX2" s="334" t="s">
        <v>276</v>
      </c>
      <c r="AY2" s="334"/>
      <c r="AZ2" s="344" t="s">
        <v>269</v>
      </c>
      <c r="BA2" s="263" t="s">
        <v>186</v>
      </c>
      <c r="BB2" s="263" t="s">
        <v>160</v>
      </c>
      <c r="BC2" s="345"/>
      <c r="BD2" s="345"/>
      <c r="BE2" s="345"/>
      <c r="BF2" s="345"/>
      <c r="BG2" s="346"/>
      <c r="BH2" s="334" t="s">
        <v>276</v>
      </c>
      <c r="BI2" s="334"/>
      <c r="BJ2" s="344" t="s">
        <v>270</v>
      </c>
      <c r="BK2" s="263" t="s">
        <v>187</v>
      </c>
      <c r="BL2" s="263" t="s">
        <v>230</v>
      </c>
      <c r="BM2" s="345"/>
      <c r="BN2" s="345"/>
      <c r="BO2" s="345"/>
      <c r="BP2" s="345"/>
      <c r="BQ2" s="346"/>
      <c r="BR2" s="334" t="s">
        <v>276</v>
      </c>
      <c r="BS2" s="334"/>
      <c r="BT2" s="344" t="s">
        <v>271</v>
      </c>
      <c r="BU2" s="263" t="s">
        <v>241</v>
      </c>
      <c r="BV2" s="263" t="s">
        <v>240</v>
      </c>
      <c r="BW2" s="345"/>
      <c r="BX2" s="345"/>
      <c r="BY2" s="345"/>
      <c r="BZ2" s="345"/>
      <c r="CA2" s="346"/>
      <c r="CB2" s="334" t="s">
        <v>276</v>
      </c>
      <c r="CC2" s="334"/>
      <c r="CD2" s="344" t="s">
        <v>301</v>
      </c>
      <c r="CE2" s="263" t="s">
        <v>187</v>
      </c>
      <c r="CF2" s="263" t="s">
        <v>302</v>
      </c>
      <c r="CG2" s="345"/>
      <c r="CH2" s="345"/>
      <c r="CI2" s="345"/>
      <c r="CJ2" s="345"/>
      <c r="CK2" s="346"/>
      <c r="CL2" s="334" t="s">
        <v>276</v>
      </c>
      <c r="CM2" s="334"/>
      <c r="CN2" s="344" t="s">
        <v>310</v>
      </c>
      <c r="CO2" s="263" t="s">
        <v>187</v>
      </c>
      <c r="CP2" s="263" t="s">
        <v>311</v>
      </c>
      <c r="CQ2" s="345"/>
      <c r="CR2" s="345"/>
      <c r="CS2" s="345"/>
      <c r="CT2" s="345"/>
      <c r="CU2" s="346"/>
      <c r="CV2" s="334" t="s">
        <v>276</v>
      </c>
      <c r="CW2" s="334"/>
      <c r="CX2" s="344" t="s">
        <v>314</v>
      </c>
      <c r="CY2" s="263" t="s">
        <v>241</v>
      </c>
      <c r="CZ2" s="263" t="s">
        <v>315</v>
      </c>
      <c r="DA2" s="345"/>
      <c r="DB2" s="345"/>
      <c r="DC2" s="345"/>
      <c r="DD2" s="345"/>
      <c r="DE2" s="346"/>
      <c r="DF2" s="334" t="s">
        <v>276</v>
      </c>
      <c r="DG2" s="334"/>
    </row>
    <row xmlns:x14ac="http://schemas.microsoft.com/office/spreadsheetml/2009/9/ac" r="3" s="271" customFormat="true" ht="18" customHeight="true" x14ac:dyDescent="0.25">
      <c r="A3" s="590"/>
      <c r="B3" s="264" t="s">
        <v>178</v>
      </c>
      <c r="C3" s="265" t="s">
        <v>56</v>
      </c>
      <c r="D3" s="266" t="s">
        <v>7</v>
      </c>
      <c r="E3" s="267" t="s">
        <v>1</v>
      </c>
      <c r="F3" s="267" t="s">
        <v>2</v>
      </c>
      <c r="G3" s="267" t="s">
        <v>16</v>
      </c>
      <c r="H3" s="267" t="s">
        <v>17</v>
      </c>
      <c r="I3" s="268" t="s">
        <v>18</v>
      </c>
      <c r="J3" s="269"/>
      <c r="K3" s="269"/>
      <c r="L3" s="264" t="s">
        <v>178</v>
      </c>
      <c r="M3" s="265" t="s">
        <v>56</v>
      </c>
      <c r="N3" s="266" t="s">
        <v>7</v>
      </c>
      <c r="O3" s="267" t="s">
        <v>1</v>
      </c>
      <c r="P3" s="267" t="s">
        <v>2</v>
      </c>
      <c r="Q3" s="267" t="s">
        <v>16</v>
      </c>
      <c r="R3" s="267" t="s">
        <v>17</v>
      </c>
      <c r="S3" s="268" t="s">
        <v>18</v>
      </c>
      <c r="T3" s="269"/>
      <c r="U3" s="269"/>
      <c r="V3" s="264" t="s">
        <v>178</v>
      </c>
      <c r="W3" s="265" t="s">
        <v>56</v>
      </c>
      <c r="X3" s="266" t="s">
        <v>7</v>
      </c>
      <c r="Y3" s="267" t="s">
        <v>1</v>
      </c>
      <c r="Z3" s="267" t="s">
        <v>2</v>
      </c>
      <c r="AA3" s="267" t="s">
        <v>16</v>
      </c>
      <c r="AB3" s="267" t="s">
        <v>17</v>
      </c>
      <c r="AC3" s="268" t="s">
        <v>18</v>
      </c>
      <c r="AD3" s="269"/>
      <c r="AE3" s="269"/>
      <c r="AF3" s="264" t="s">
        <v>178</v>
      </c>
      <c r="AG3" s="265" t="s">
        <v>56</v>
      </c>
      <c r="AH3" s="266" t="s">
        <v>7</v>
      </c>
      <c r="AI3" s="267" t="s">
        <v>1</v>
      </c>
      <c r="AJ3" s="267" t="s">
        <v>2</v>
      </c>
      <c r="AK3" s="267" t="s">
        <v>16</v>
      </c>
      <c r="AL3" s="267" t="s">
        <v>17</v>
      </c>
      <c r="AM3" s="268" t="s">
        <v>18</v>
      </c>
      <c r="AN3" s="269"/>
      <c r="AO3" s="269"/>
      <c r="AP3" s="264" t="s">
        <v>178</v>
      </c>
      <c r="AQ3" s="265" t="s">
        <v>56</v>
      </c>
      <c r="AR3" s="266" t="s">
        <v>7</v>
      </c>
      <c r="AS3" s="267" t="s">
        <v>1</v>
      </c>
      <c r="AT3" s="267" t="s">
        <v>2</v>
      </c>
      <c r="AU3" s="267" t="s">
        <v>16</v>
      </c>
      <c r="AV3" s="267" t="s">
        <v>17</v>
      </c>
      <c r="AW3" s="268" t="s">
        <v>18</v>
      </c>
      <c r="AX3" s="269"/>
      <c r="AY3" s="269"/>
      <c r="AZ3" s="264" t="s">
        <v>178</v>
      </c>
      <c r="BA3" s="265" t="s">
        <v>56</v>
      </c>
      <c r="BB3" s="266" t="s">
        <v>7</v>
      </c>
      <c r="BC3" s="267" t="s">
        <v>1</v>
      </c>
      <c r="BD3" s="267" t="s">
        <v>2</v>
      </c>
      <c r="BE3" s="267" t="s">
        <v>16</v>
      </c>
      <c r="BF3" s="267" t="s">
        <v>17</v>
      </c>
      <c r="BG3" s="268" t="s">
        <v>18</v>
      </c>
      <c r="BH3" s="269"/>
      <c r="BI3" s="269"/>
      <c r="BJ3" s="264" t="s">
        <v>178</v>
      </c>
      <c r="BK3" s="265" t="s">
        <v>56</v>
      </c>
      <c r="BL3" s="266" t="s">
        <v>7</v>
      </c>
      <c r="BM3" s="267" t="s">
        <v>1</v>
      </c>
      <c r="BN3" s="267" t="s">
        <v>2</v>
      </c>
      <c r="BO3" s="267" t="s">
        <v>16</v>
      </c>
      <c r="BP3" s="267" t="s">
        <v>17</v>
      </c>
      <c r="BQ3" s="268" t="s">
        <v>18</v>
      </c>
      <c r="BR3" s="269"/>
      <c r="BS3" s="269"/>
      <c r="BT3" s="264" t="s">
        <v>178</v>
      </c>
      <c r="BU3" s="265" t="s">
        <v>56</v>
      </c>
      <c r="BV3" s="266" t="s">
        <v>7</v>
      </c>
      <c r="BW3" s="267" t="s">
        <v>1</v>
      </c>
      <c r="BX3" s="267" t="s">
        <v>2</v>
      </c>
      <c r="BY3" s="267" t="s">
        <v>16</v>
      </c>
      <c r="BZ3" s="267" t="s">
        <v>17</v>
      </c>
      <c r="CA3" s="268" t="s">
        <v>18</v>
      </c>
      <c r="CB3" s="269"/>
      <c r="CC3" s="269"/>
      <c r="CD3" s="264" t="s">
        <v>178</v>
      </c>
      <c r="CE3" s="265" t="s">
        <v>56</v>
      </c>
      <c r="CF3" s="266" t="s">
        <v>7</v>
      </c>
      <c r="CG3" s="267" t="s">
        <v>1</v>
      </c>
      <c r="CH3" s="267" t="s">
        <v>2</v>
      </c>
      <c r="CI3" s="267" t="s">
        <v>16</v>
      </c>
      <c r="CJ3" s="267" t="s">
        <v>17</v>
      </c>
      <c r="CK3" s="268" t="s">
        <v>18</v>
      </c>
      <c r="CL3" s="269"/>
      <c r="CM3" s="269"/>
      <c r="CN3" s="264" t="s">
        <v>178</v>
      </c>
      <c r="CO3" s="265" t="s">
        <v>56</v>
      </c>
      <c r="CP3" s="266" t="s">
        <v>7</v>
      </c>
      <c r="CQ3" s="267" t="s">
        <v>1</v>
      </c>
      <c r="CR3" s="267" t="s">
        <v>2</v>
      </c>
      <c r="CS3" s="267" t="s">
        <v>16</v>
      </c>
      <c r="CT3" s="267" t="s">
        <v>17</v>
      </c>
      <c r="CU3" s="268" t="s">
        <v>18</v>
      </c>
      <c r="CV3" s="269"/>
      <c r="CW3" s="269"/>
      <c r="CX3" s="264" t="s">
        <v>178</v>
      </c>
      <c r="CY3" s="265" t="s">
        <v>56</v>
      </c>
      <c r="CZ3" s="266" t="s">
        <v>7</v>
      </c>
      <c r="DA3" s="267" t="s">
        <v>1</v>
      </c>
      <c r="DB3" s="267" t="s">
        <v>2</v>
      </c>
      <c r="DC3" s="267" t="s">
        <v>16</v>
      </c>
      <c r="DD3" s="267" t="s">
        <v>17</v>
      </c>
      <c r="DE3" s="268" t="s">
        <v>18</v>
      </c>
      <c r="DF3" s="269"/>
      <c r="DG3" s="269"/>
      <c r="DH3" s="270"/>
      <c r="DR3" s="270"/>
      <c r="EB3" s="270"/>
      <c r="EL3" s="270"/>
      <c r="EV3" s="270"/>
      <c r="FF3" s="270"/>
      <c r="FP3" s="270"/>
      <c r="FZ3" s="270"/>
      <c r="GJ3" s="270"/>
      <c r="GT3" s="270"/>
      <c r="HD3" s="270"/>
      <c r="HN3" s="270"/>
      <c r="HX3" s="270"/>
      <c r="IH3" s="270"/>
      <c r="IR3" s="270"/>
      <c r="JB3" s="270"/>
    </row>
    <row xmlns:x14ac="http://schemas.microsoft.com/office/spreadsheetml/2009/9/ac" r="4" s="4" customFormat="true" x14ac:dyDescent="0.25">
      <c r="A4" s="401" t="str">
        <f>IF(ISBLANK('Data Summary'!A6),"",'Data Summary'!A6)</f>
        <v>ZMB_2012_UIS</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65" t="s">
        <v>24</v>
      </c>
      <c r="N4" s="9" t="str">
        <f>IF(COUNTA(N13)=0,"",N13)</f>
        <v/>
      </c>
      <c r="O4" s="9" t="str">
        <f t="shared" ref="O4:S4" si="1">IF(COUNTA(O13)=0,"",O13)</f>
        <v/>
      </c>
      <c r="P4" s="9" t="str">
        <f t="shared" si="1"/>
        <v/>
      </c>
      <c r="Q4" s="9" t="str">
        <f t="shared" si="1"/>
        <v/>
      </c>
      <c r="R4" s="9">
        <f t="shared" si="1"/>
        <v>16.200000000000003</v>
      </c>
      <c r="S4" s="29" t="str">
        <f t="shared" si="1"/>
        <v/>
      </c>
      <c r="T4" s="24"/>
      <c r="U4" s="24"/>
      <c r="V4" s="124"/>
      <c r="W4" s="15" t="s">
        <v>24</v>
      </c>
      <c r="X4" s="9" t="str">
        <f t="shared" ref="X4:AC4" si="2">IF(COUNTA(X13)=0,"",X13)</f>
        <v/>
      </c>
      <c r="Y4" s="9" t="str">
        <f t="shared" si="2"/>
        <v/>
      </c>
      <c r="Z4" s="9" t="str">
        <f t="shared" si="2"/>
        <v/>
      </c>
      <c r="AA4" s="9" t="str">
        <f t="shared" si="2"/>
        <v/>
      </c>
      <c r="AB4" s="9" t="str">
        <f t="shared" si="2"/>
        <v/>
      </c>
      <c r="AC4" s="29" t="str">
        <f t="shared" si="2"/>
        <v/>
      </c>
      <c r="AD4" s="24"/>
      <c r="AE4" s="24"/>
      <c r="AF4" s="124"/>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4"/>
      <c r="AQ4" s="65" t="s">
        <v>24</v>
      </c>
      <c r="AR4" s="9" t="str">
        <f>IF(COUNTA(AR13)=0,"",AR13)</f>
        <v/>
      </c>
      <c r="AS4" s="9" t="str">
        <f t="shared" ref="AS4:AW4" si="4">IF(COUNTA(AS13)=0,"",AS13)</f>
        <v/>
      </c>
      <c r="AT4" s="9" t="str">
        <f t="shared" si="4"/>
        <v/>
      </c>
      <c r="AU4" s="9" t="str">
        <f t="shared" si="4"/>
        <v/>
      </c>
      <c r="AV4" s="9" t="str">
        <f t="shared" si="4"/>
        <v/>
      </c>
      <c r="AW4" s="29" t="str">
        <f t="shared" si="4"/>
        <v/>
      </c>
      <c r="AX4" s="24"/>
      <c r="AY4" s="24"/>
      <c r="AZ4" s="124"/>
      <c r="BA4" s="65" t="s">
        <v>24</v>
      </c>
      <c r="BB4" s="9" t="str">
        <f>IF(COUNTA(BB13)=0,"",BB13)</f>
        <v/>
      </c>
      <c r="BC4" s="9" t="str">
        <f t="shared" ref="BC4:BG4" si="5">IF(COUNTA(BC13)=0,"",BC13)</f>
        <v/>
      </c>
      <c r="BD4" s="9" t="str">
        <f t="shared" si="5"/>
        <v/>
      </c>
      <c r="BE4" s="9" t="str">
        <f t="shared" si="5"/>
        <v/>
      </c>
      <c r="BF4" s="9" t="str">
        <f t="shared" si="5"/>
        <v/>
      </c>
      <c r="BG4" s="29" t="str">
        <f t="shared" si="5"/>
        <v/>
      </c>
      <c r="BH4" s="24"/>
      <c r="BI4" s="24"/>
      <c r="BJ4" s="124"/>
      <c r="BK4" s="193" t="s">
        <v>24</v>
      </c>
      <c r="BL4" s="9">
        <f>IF(COUNTA(BL13)=0,"",BL13)</f>
        <v>4.9228583028826636</v>
      </c>
      <c r="BM4" s="9" t="str">
        <f t="shared" ref="BM4:BQ4" si="6">IF(COUNTA(BM13)=0,"",BM13)</f>
        <v/>
      </c>
      <c r="BN4" s="9" t="str">
        <f t="shared" si="6"/>
        <v/>
      </c>
      <c r="BO4" s="9" t="str">
        <f t="shared" si="6"/>
        <v/>
      </c>
      <c r="BP4" s="9">
        <f t="shared" si="6"/>
        <v>5.3149383693316743</v>
      </c>
      <c r="BQ4" s="29">
        <f t="shared" si="6"/>
        <v>1.4866204162537164</v>
      </c>
      <c r="BR4" s="24"/>
      <c r="BS4" s="24"/>
      <c r="BT4" s="124"/>
      <c r="BU4" s="203" t="s">
        <v>24</v>
      </c>
      <c r="BV4" s="9" t="str">
        <f t="shared" ref="BV4:CA4" si="7">IF(COUNTA(BV13)=0,"",BV13)</f>
        <v/>
      </c>
      <c r="BW4" s="9" t="str">
        <f t="shared" si="7"/>
        <v/>
      </c>
      <c r="BX4" s="9">
        <f t="shared" si="7"/>
        <v>3</v>
      </c>
      <c r="BY4" s="9" t="str">
        <f t="shared" si="7"/>
        <v/>
      </c>
      <c r="BZ4" s="9" t="str">
        <f t="shared" si="7"/>
        <v/>
      </c>
      <c r="CA4" s="29" t="str">
        <f t="shared" si="7"/>
        <v/>
      </c>
      <c r="CB4" s="24"/>
      <c r="CC4" s="24"/>
      <c r="CD4" s="124"/>
      <c r="CE4" s="193" t="s">
        <v>24</v>
      </c>
      <c r="CF4" s="9">
        <f>IF(COUNTA(CF13)=0,"",CF13)</f>
        <v>4.2667928098391679</v>
      </c>
      <c r="CG4" s="9">
        <f t="shared" ref="CG4:CK4" si="8">IF(COUNTA(CG13)=0,"",CG13)</f>
        <v>1.1980531636091352</v>
      </c>
      <c r="CH4" s="9">
        <f t="shared" si="8"/>
        <v>5.3044689201164701</v>
      </c>
      <c r="CI4" s="9" t="str">
        <f t="shared" si="8"/>
        <v/>
      </c>
      <c r="CJ4" s="9">
        <f t="shared" si="8"/>
        <v>4.4279250161603105</v>
      </c>
      <c r="CK4" s="29">
        <f t="shared" si="8"/>
        <v>3.1055900621118013</v>
      </c>
      <c r="CL4" s="24"/>
      <c r="CM4" s="24"/>
      <c r="CN4" s="124"/>
      <c r="CO4" s="193" t="s">
        <v>24</v>
      </c>
      <c r="CP4" s="9">
        <f>IF(COUNTA(CP13)=0,"",CP13)</f>
        <v>4.1533020562909657</v>
      </c>
      <c r="CQ4" s="9">
        <f t="shared" ref="CQ4:CU4" si="9">IF(COUNTA(CQ13)=0,"",CQ13)</f>
        <v>0.90191657271702363</v>
      </c>
      <c r="CR4" s="9">
        <f t="shared" si="9"/>
        <v>5.1182946825954554</v>
      </c>
      <c r="CS4" s="9" t="str">
        <f t="shared" si="9"/>
        <v/>
      </c>
      <c r="CT4" s="9">
        <f t="shared" si="9"/>
        <v>4.3099832214765099</v>
      </c>
      <c r="CU4" s="29">
        <f t="shared" si="9"/>
        <v>3.0066145520144318</v>
      </c>
      <c r="CV4" s="24"/>
      <c r="CW4" s="24"/>
      <c r="CX4" s="124"/>
      <c r="CY4" s="193" t="s">
        <v>24</v>
      </c>
      <c r="CZ4" s="9">
        <f>IF(COUNTA(CZ13)=0,"",CZ13)</f>
        <v>14.810009267840593</v>
      </c>
      <c r="DA4" s="9" t="str">
        <f t="shared" ref="DA4:DE4" si="10">IF(COUNTA(DA13)=0,"",DA13)</f>
        <v/>
      </c>
      <c r="DB4" s="9" t="str">
        <f t="shared" si="10"/>
        <v/>
      </c>
      <c r="DC4" s="9" t="str">
        <f t="shared" si="10"/>
        <v/>
      </c>
      <c r="DD4" s="9" t="str">
        <f t="shared" si="10"/>
        <v/>
      </c>
      <c r="DE4" s="29" t="str">
        <f t="shared" si="10"/>
        <v/>
      </c>
      <c r="DF4" s="24"/>
      <c r="DG4" s="24"/>
      <c r="DH4" s="133"/>
      <c r="DR4" s="133"/>
      <c r="EB4" s="133"/>
      <c r="EL4" s="133"/>
      <c r="EV4" s="133"/>
      <c r="FF4" s="133"/>
      <c r="FP4" s="133"/>
      <c r="FZ4" s="133"/>
      <c r="GJ4" s="133"/>
      <c r="GT4" s="133"/>
      <c r="HD4" s="133"/>
      <c r="HN4" s="133"/>
      <c r="HX4" s="133"/>
      <c r="IH4" s="133"/>
      <c r="IR4" s="133"/>
      <c r="JB4" s="133"/>
    </row>
    <row xmlns:x14ac="http://schemas.microsoft.com/office/spreadsheetml/2009/9/ac" r="5" s="4" customFormat="true" x14ac:dyDescent="0.25">
      <c r="A5" s="401" t="str">
        <f ca="true">IF(ISBLANK('Data Summary'!A7),"",'Data Summary'!A7)</f>
        <v>ZMB_2013_SACMEQ</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4"/>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4"/>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4"/>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c r="AX5" s="24"/>
      <c r="AY5" s="24"/>
      <c r="AZ5" s="124"/>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4"/>
      <c r="BK5" s="193" t="s">
        <v>0</v>
      </c>
      <c r="BL5" s="9">
        <f>IF((COUNTA(BL14:BL25)=0)+(COUNTA(BL13)=0),"",100-BL13-SUMPRODUCT(BK14:BK25,BL14:BL25))</f>
        <v>11.950741271338984</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13.179622007370966</v>
      </c>
      <c r="BQ5" s="29">
        <f>IF((COUNTA(BQ14:BQ25)=0)+(COUNTA(BQ13)=0),"",100-BQ13-SUMPRODUCT(BK14:BK25,BQ14:BQ25))</f>
        <v>3.5243933128489289</v>
      </c>
      <c r="BR5" s="24"/>
      <c r="BS5" s="24"/>
      <c r="BT5" s="124"/>
      <c r="BU5" s="203" t="s">
        <v>0</v>
      </c>
      <c r="BV5" s="9" t="str">
        <f>IF((COUNTA(BV14:BV25)=0)+(COUNTA(BV13)=0),"",100-BV13-SUMPRODUCT(BU14:BU25,BV14:BV25))</f>
        <v/>
      </c>
      <c r="BW5" s="9" t="str">
        <f>IF((COUNTA(BW14:BW25)=0)+(COUNTA(BW13)=0),"",100-BW13-SUMPRODUCT(BU14:BU25,BW14:BW25))</f>
        <v/>
      </c>
      <c r="BX5" s="9">
        <f>IF((COUNTA(BX14:BX25)=0)+(COUNTA(BX13)=0),"",100-BX13-SUMPRODUCT(BU14:BU25,BX14:BX25))</f>
        <v>13</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4"/>
      <c r="CE5" s="193" t="s">
        <v>0</v>
      </c>
      <c r="CF5" s="9">
        <f>IF((COUNTA(CF14:CF25)=0)+(COUNTA(CF13)=0),"",100-CF13-SUMPRODUCT(CE14:CE25,CF14:CF25))</f>
        <v>11.409649952696313</v>
      </c>
      <c r="CG5" s="9">
        <f>IF((COUNTA(CG14:CG25)=0)+(COUNTA(CG13)=0),"",100-CG13-SUMPRODUCT(CE14:CE25,CG14:CG25))</f>
        <v>10.033695245226511</v>
      </c>
      <c r="CH5" s="9">
        <f>IF((COUNTA(CH14:CH25)=0)+(COUNTA(CH13)=0),"",100-CH13-SUMPRODUCT(CE14:CE25,CH14:CH25))</f>
        <v>14.53348525129762</v>
      </c>
      <c r="CI5" s="9" t="str">
        <f>IF((COUNTA(CI14:CI25)=0)+(COUNTA(CI13)=0),"",100-CI13-SUMPRODUCT(CE14:CE25,CI14:CI25))</f>
        <v/>
      </c>
      <c r="CJ5" s="9">
        <f>IF((COUNTA(CJ14:CJ25)=0)+(COUNTA(CJ13)=0),"",100-CJ13-SUMPRODUCT(CE14:CE25,CJ14:CJ25))</f>
        <v>12.314156431803482</v>
      </c>
      <c r="CK5" s="29">
        <f>IF((COUNTA(CK14:CK25)=0)+(COUNTA(CK13)=0),"",100-CK13-SUMPRODUCT(CE14:CE25,CK14:CK25))</f>
        <v>4.8913043478260789</v>
      </c>
      <c r="CL5" s="24"/>
      <c r="CM5" s="24"/>
      <c r="CN5" s="124"/>
      <c r="CO5" s="193" t="s">
        <v>0</v>
      </c>
      <c r="CP5" s="9">
        <f>IF((COUNTA(CP14:CP25)=0)+(COUNTA(CP13)=0),"",100-CP13-SUMPRODUCT(CO14:CO25,CP14:CP25))</f>
        <v>10.971762527989469</v>
      </c>
      <c r="CQ5" s="9">
        <f>IF((COUNTA(CQ14:CQ25)=0)+(COUNTA(CQ13)=0),"",100-CQ13-SUMPRODUCT(CO14:CO25,CQ14:CQ25))</f>
        <v>2.1420518602029404</v>
      </c>
      <c r="CR5" s="9">
        <f>IF((COUNTA(CR14:CR25)=0)+(COUNTA(CR13)=0),"",100-CR13-SUMPRODUCT(CO14:CO25,CR14:CR25))</f>
        <v>13.410634809088776</v>
      </c>
      <c r="CS5" s="9" t="str">
        <f>IF((COUNTA(CS14:CS25)=0)+(COUNTA(CS13)=0),"",100-CS13-SUMPRODUCT(CO14:CO25,CS14:CS25))</f>
        <v/>
      </c>
      <c r="CT5" s="9">
        <f>IF((COUNTA(CT14:CT25)=0)+(COUNTA(CT13)=0),"",100-CT13-SUMPRODUCT(CO14:CO25,CT14:CT25))</f>
        <v>11.986157718120793</v>
      </c>
      <c r="CU5" s="29">
        <f>IF((COUNTA(CU14:CU25)=0)+(COUNTA(CU13)=0),"",100-CU13-SUMPRODUCT(CO14:CO25,CU14:CU25))</f>
        <v>3.5478051713770355</v>
      </c>
      <c r="CV5" s="24"/>
      <c r="CW5" s="24"/>
      <c r="CX5" s="124"/>
      <c r="CY5" s="193"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t="str">
        <f>IF((COUNTA(DE14:DE25)=0)+(COUNTA(DE13)=0),"",100-DE13-SUMPRODUCT(CY14:CY25,DE14:DE25))</f>
        <v/>
      </c>
      <c r="DF5" s="24"/>
      <c r="DG5" s="24"/>
      <c r="DH5" s="133"/>
      <c r="DR5" s="133"/>
      <c r="EB5" s="133"/>
      <c r="EL5" s="133"/>
      <c r="EV5" s="133"/>
      <c r="FF5" s="133"/>
      <c r="FP5" s="133"/>
      <c r="FZ5" s="133"/>
      <c r="GJ5" s="133"/>
      <c r="GT5" s="133"/>
      <c r="HD5" s="133"/>
      <c r="HN5" s="133"/>
      <c r="HX5" s="133"/>
      <c r="IH5" s="133"/>
      <c r="IR5" s="133"/>
      <c r="JB5" s="133"/>
    </row>
    <row xmlns:x14ac="http://schemas.microsoft.com/office/spreadsheetml/2009/9/ac" r="6" s="4" customFormat="true" x14ac:dyDescent="0.25">
      <c r="A6" s="401" t="str">
        <f ca="true">IF(ISBLANK('Data Summary'!A8),"",'Data Summary'!A8)</f>
        <v>ZMB_2013_EMIS</v>
      </c>
      <c r="B6" s="124"/>
      <c r="C6" s="65" t="s">
        <v>19</v>
      </c>
      <c r="D6" s="9" t="str">
        <f>IF(COUNTA(D14:D25)=0,"",SUMPRODUCT(D14:D25,C14:C25))</f>
        <v/>
      </c>
      <c r="E6" s="9" t="str">
        <f>IF(COUNTA(E14:E25)=0,"",SUMPRODUCT(E14:E25,C14:C25))</f>
        <v/>
      </c>
      <c r="F6" s="9" t="str">
        <f>IF(COUNTA(F14:F25)=0,"",SUMPRODUCT(F14:F25,C14:C25))</f>
        <v/>
      </c>
      <c r="G6" s="9" t="str">
        <f>IF(COUNTA(G14:G25)=0,"",SUMPRODUCT(G14:G25,C14:C25))</f>
        <v/>
      </c>
      <c r="H6" s="9">
        <f>IF(COUNTA(H14:H25)=0,"",SUMPRODUCT(H14:H25,C14:C25))</f>
        <v>88.6</v>
      </c>
      <c r="I6" s="29">
        <f>IF(COUNTA(I14:I25)=0,"",SUMPRODUCT(I14:I25,C14:C25))</f>
        <v>97.6</v>
      </c>
      <c r="J6" s="24"/>
      <c r="K6" s="24"/>
      <c r="L6" s="124"/>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4"/>
      <c r="W6" s="15" t="s">
        <v>19</v>
      </c>
      <c r="X6" s="9">
        <f>IF(COUNTA(X14:X25)=0,"",SUMPRODUCT(X14:X25,W14:W25))</f>
        <v>90</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15" t="s">
        <v>19</v>
      </c>
      <c r="AH6" s="9">
        <f>IF(COUNTA(AH14:AH25)=0,"",SUMPRODUCT(AH14:AH25,AG14:AG25))</f>
        <v>79</v>
      </c>
      <c r="AI6" s="9" t="str">
        <f>IF(COUNTA(AI14:AI25)=0,"",SUMPRODUCT(AI14:AI25,AG14:AG25))</f>
        <v/>
      </c>
      <c r="AJ6" s="9" t="str">
        <f>IF(COUNTA(AJ14:AJ25)=0,"",SUMPRODUCT(AJ14:AJ25,AG14:AG25))</f>
        <v/>
      </c>
      <c r="AK6" s="9" t="str">
        <f>IF(COUNTA(AK14:AK25)=0,"",SUMPRODUCT(AK14:AK25,AG14:AG25))</f>
        <v/>
      </c>
      <c r="AL6" s="9">
        <f>IF(COUNTA(AL14:AL25)=0,"",SUMPRODUCT(AL14:AL25,AG14:AG25))</f>
        <v>76</v>
      </c>
      <c r="AM6" s="29">
        <f>IF(COUNTA(AM14:AM25)=0,"",SUMPRODUCT(AM14:AM25,AG14:AG25))</f>
        <v>94</v>
      </c>
      <c r="AN6" s="24"/>
      <c r="AO6" s="24"/>
      <c r="AP6" s="124"/>
      <c r="AQ6" s="6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4"/>
      <c r="BA6" s="6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4"/>
      <c r="BK6" s="193" t="s">
        <v>19</v>
      </c>
      <c r="BL6" s="9">
        <f>IF(COUNTA(BL14:BL25)=0,"",SUMPRODUCT(BL14:BL25,BK14:BK25))</f>
        <v>83.126400425778357</v>
      </c>
      <c r="BM6" s="9" t="str">
        <f>IF(COUNTA(BM14:BM25)=0,"",SUMPRODUCT(BM14:BM25,BK14:BK25))</f>
        <v/>
      </c>
      <c r="BN6" s="9" t="str">
        <f>IF(COUNTA(BN14:BN25)=0,"",SUMPRODUCT(BN14:BN25,BK14:BK25))</f>
        <v/>
      </c>
      <c r="BO6" s="9" t="str">
        <f>IF(COUNTA(BO14:BO25)=0,"",SUMPRODUCT(BO14:BO25,BK14:BK25))</f>
        <v/>
      </c>
      <c r="BP6" s="9">
        <f>IF(COUNTA(BP14:BP25)=0,"",SUMPRODUCT(BP14:BP25,BK14:BK25))</f>
        <v>81.505439623297363</v>
      </c>
      <c r="BQ6" s="29">
        <f>IF(COUNTA(BQ14:BQ25)=0,"",SUMPRODUCT(BQ14:BQ25,BK14:BK25))</f>
        <v>94.988986270897357</v>
      </c>
      <c r="BR6" s="24"/>
      <c r="BS6" s="24"/>
      <c r="BT6" s="124"/>
      <c r="BU6" s="203" t="s">
        <v>19</v>
      </c>
      <c r="BV6" s="9" t="str">
        <f>IF(COUNTA(BV14:BV25)=0,"",SUMPRODUCT(BV14:BV25,BU14:BU25))</f>
        <v/>
      </c>
      <c r="BW6" s="9" t="str">
        <f>IF(COUNTA(BW14:BW25)=0,"",SUMPRODUCT(BW14:BW25,BU14:BU25))</f>
        <v/>
      </c>
      <c r="BX6" s="9">
        <f>IF(COUNTA(BX14:BX25)=0,"",SUMPRODUCT(BX14:BX25,BU14:BU25))</f>
        <v>84</v>
      </c>
      <c r="BY6" s="9" t="str">
        <f>IF(COUNTA(BY14:BY25)=0,"",SUMPRODUCT(BY14:BY25,BU14:BU25))</f>
        <v/>
      </c>
      <c r="BZ6" s="9" t="str">
        <f>IF(COUNTA(BZ14:BZ25)=0,"",SUMPRODUCT(BZ14:BZ25,BU14:BU25))</f>
        <v/>
      </c>
      <c r="CA6" s="29" t="str">
        <f>IF(COUNTA(CA14:CA25)=0,"",SUMPRODUCT(CA14:CA25,BU14:BU25))</f>
        <v/>
      </c>
      <c r="CB6" s="24"/>
      <c r="CC6" s="24"/>
      <c r="CD6" s="124"/>
      <c r="CE6" s="193" t="s">
        <v>19</v>
      </c>
      <c r="CF6" s="9">
        <f>IF(COUNTA(CF14:CF25)=0,"",SUMPRODUCT(CF14:CF25,CE14:CE25))</f>
        <v>84.323557237464513</v>
      </c>
      <c r="CG6" s="9">
        <f>IF(COUNTA(CG14:CG25)=0,"",SUMPRODUCT(CG14:CG25,CE14:CE25))</f>
        <v>88.768251591164358</v>
      </c>
      <c r="CH6" s="9">
        <f>IF(COUNTA(CH14:CH25)=0,"",SUMPRODUCT(CH14:CH25,CE14:CE25))</f>
        <v>80.162045828585903</v>
      </c>
      <c r="CI6" s="9" t="str">
        <f>IF(COUNTA(CI14:CI25)=0,"",SUMPRODUCT(CI14:CI25,CE14:CE25))</f>
        <v/>
      </c>
      <c r="CJ6" s="9">
        <f>IF(COUNTA(CJ14:CJ25)=0,"",SUMPRODUCT(CJ14:CJ25,CE14:CE25))</f>
        <v>83.257918552036202</v>
      </c>
      <c r="CK6" s="29">
        <f>IF(COUNTA(CK14:CK25)=0,"",SUMPRODUCT(CK14:CK25,CE14:CE25))</f>
        <v>92.00310559006212</v>
      </c>
      <c r="CL6" s="24"/>
      <c r="CM6" s="24"/>
      <c r="CN6" s="124"/>
      <c r="CO6" s="193" t="s">
        <v>19</v>
      </c>
      <c r="CP6" s="9">
        <f>IF(COUNTA(CP14:CP25)=0,"",SUMPRODUCT(CP14:CP25,CO14:CO25))</f>
        <v>84.874935415719563</v>
      </c>
      <c r="CQ6" s="9">
        <f>IF(COUNTA(CQ14:CQ25)=0,"",SUMPRODUCT(CQ14:CQ25,CO14:CO25))</f>
        <v>96.956031567080032</v>
      </c>
      <c r="CR6" s="9">
        <f>IF(COUNTA(CR14:CR25)=0,"",SUMPRODUCT(CR14:CR25,CO14:CO25))</f>
        <v>81.471070508315762</v>
      </c>
      <c r="CS6" s="9" t="str">
        <f>IF(COUNTA(CS14:CS25)=0,"",SUMPRODUCT(CS14:CS25,CO14:CO25))</f>
        <v/>
      </c>
      <c r="CT6" s="9">
        <f>IF(COUNTA(CT14:CT25)=0,"",SUMPRODUCT(CT14:CT25,CO14:CO25))</f>
        <v>83.703859060402692</v>
      </c>
      <c r="CU6" s="29">
        <f>IF(COUNTA(CU14:CU25)=0,"",SUMPRODUCT(CU14:CU25,CO14:CO25))</f>
        <v>93.445580276608538</v>
      </c>
      <c r="CV6" s="24"/>
      <c r="CW6" s="24"/>
      <c r="CX6" s="124"/>
      <c r="CY6" s="193"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33"/>
      <c r="DR6" s="133"/>
      <c r="EB6" s="133"/>
      <c r="EL6" s="133"/>
      <c r="EV6" s="133"/>
      <c r="FF6" s="133"/>
      <c r="FP6" s="133"/>
      <c r="FZ6" s="133"/>
      <c r="GJ6" s="133"/>
      <c r="GT6" s="133"/>
      <c r="HD6" s="133"/>
      <c r="HN6" s="133"/>
      <c r="HX6" s="133"/>
      <c r="IH6" s="133"/>
      <c r="IR6" s="133"/>
      <c r="JB6" s="133"/>
    </row>
    <row xmlns:x14ac="http://schemas.microsoft.com/office/spreadsheetml/2009/9/ac" r="7" s="4" customFormat="true" x14ac:dyDescent="0.25">
      <c r="A7" s="401" t="str">
        <f ca="true">IF(ISBLANK('Data Summary'!A9),"",'Data Summary'!A9)</f>
        <v>ZMB_2016_EMIS</v>
      </c>
      <c r="B7" s="124"/>
      <c r="C7" s="104" t="s">
        <v>38</v>
      </c>
      <c r="D7" s="8"/>
      <c r="E7" s="8"/>
      <c r="F7" s="8"/>
      <c r="G7" s="8"/>
      <c r="H7" s="8"/>
      <c r="I7" s="29"/>
      <c r="J7" s="24"/>
      <c r="K7" s="24"/>
      <c r="L7" s="124"/>
      <c r="M7" s="104" t="s">
        <v>38</v>
      </c>
      <c r="N7" s="8"/>
      <c r="O7" s="8"/>
      <c r="P7" s="8"/>
      <c r="Q7" s="8"/>
      <c r="R7" s="8"/>
      <c r="S7" s="29"/>
      <c r="T7" s="24"/>
      <c r="U7" s="24"/>
      <c r="V7" s="124"/>
      <c r="W7" s="46" t="s">
        <v>38</v>
      </c>
      <c r="X7" s="8"/>
      <c r="Y7" s="8"/>
      <c r="Z7" s="8"/>
      <c r="AA7" s="8"/>
      <c r="AB7" s="8"/>
      <c r="AC7" s="29"/>
      <c r="AD7" s="24"/>
      <c r="AE7" s="24"/>
      <c r="AF7" s="124"/>
      <c r="AG7" s="46" t="s">
        <v>38</v>
      </c>
      <c r="AH7" s="8"/>
      <c r="AI7" s="8"/>
      <c r="AJ7" s="8"/>
      <c r="AK7" s="8"/>
      <c r="AL7" s="8"/>
      <c r="AM7" s="29"/>
      <c r="AN7" s="24"/>
      <c r="AO7" s="24"/>
      <c r="AP7" s="124"/>
      <c r="AQ7" s="104" t="s">
        <v>38</v>
      </c>
      <c r="AR7" s="8"/>
      <c r="AS7" s="8"/>
      <c r="AT7" s="8"/>
      <c r="AU7" s="8"/>
      <c r="AV7" s="8"/>
      <c r="AW7" s="29"/>
      <c r="AX7" s="24"/>
      <c r="AY7" s="24"/>
      <c r="AZ7" s="124"/>
      <c r="BA7" s="104" t="s">
        <v>38</v>
      </c>
      <c r="BB7" s="8"/>
      <c r="BC7" s="8"/>
      <c r="BD7" s="8"/>
      <c r="BE7" s="8"/>
      <c r="BF7" s="8"/>
      <c r="BG7" s="29"/>
      <c r="BH7" s="24"/>
      <c r="BI7" s="24"/>
      <c r="BJ7" s="124"/>
      <c r="BK7" s="194" t="s">
        <v>38</v>
      </c>
      <c r="BL7" s="8"/>
      <c r="BM7" s="8"/>
      <c r="BN7" s="8"/>
      <c r="BO7" s="8"/>
      <c r="BP7" s="8"/>
      <c r="BQ7" s="29"/>
      <c r="BR7" s="24"/>
      <c r="BS7" s="24"/>
      <c r="BT7" s="124"/>
      <c r="BU7" s="204" t="s">
        <v>38</v>
      </c>
      <c r="BV7" s="8"/>
      <c r="BW7" s="8"/>
      <c r="BX7" s="8">
        <v>85.714290000000005</v>
      </c>
      <c r="BY7" s="8"/>
      <c r="BZ7" s="8"/>
      <c r="CA7" s="29"/>
      <c r="CB7" s="24"/>
      <c r="CC7" s="24"/>
      <c r="CD7" s="124"/>
      <c r="CE7" s="194" t="s">
        <v>38</v>
      </c>
      <c r="CF7" s="8"/>
      <c r="CG7" s="8"/>
      <c r="CH7" s="8"/>
      <c r="CI7" s="8"/>
      <c r="CJ7" s="8"/>
      <c r="CK7" s="29"/>
      <c r="CL7" s="24"/>
      <c r="CM7" s="24"/>
      <c r="CN7" s="124"/>
      <c r="CO7" s="194" t="s">
        <v>38</v>
      </c>
      <c r="CP7" s="8"/>
      <c r="CQ7" s="8"/>
      <c r="CR7" s="8"/>
      <c r="CS7" s="8"/>
      <c r="CT7" s="8"/>
      <c r="CU7" s="29"/>
      <c r="CV7" s="24"/>
      <c r="CW7" s="24"/>
      <c r="CX7" s="124"/>
      <c r="CY7" s="194" t="s">
        <v>38</v>
      </c>
      <c r="CZ7" s="8"/>
      <c r="DA7" s="8"/>
      <c r="DB7" s="8"/>
      <c r="DC7" s="8"/>
      <c r="DD7" s="8"/>
      <c r="DE7" s="29"/>
      <c r="DF7" s="24"/>
      <c r="DG7" s="24"/>
      <c r="DH7" s="133"/>
      <c r="DR7" s="133"/>
      <c r="EB7" s="133"/>
      <c r="EL7" s="133"/>
      <c r="EV7" s="133"/>
      <c r="FF7" s="133"/>
      <c r="FP7" s="133"/>
      <c r="FZ7" s="133"/>
      <c r="GJ7" s="133"/>
      <c r="GT7" s="133"/>
      <c r="HD7" s="133"/>
      <c r="HN7" s="133"/>
      <c r="HX7" s="133"/>
      <c r="IH7" s="133"/>
      <c r="IR7" s="133"/>
      <c r="JB7" s="133"/>
    </row>
    <row xmlns:x14ac="http://schemas.microsoft.com/office/spreadsheetml/2009/9/ac" r="8" s="4" customFormat="true" ht="15.6" customHeight="true" x14ac:dyDescent="0.25">
      <c r="A8" s="401" t="str">
        <f ca="true">IF(ISBLANK('Data Summary'!A10),"",'Data Summary'!A10)</f>
        <v>ZMB_2016_UIS</v>
      </c>
      <c r="B8" s="124"/>
      <c r="C8" s="104" t="s">
        <v>106</v>
      </c>
      <c r="D8" s="105"/>
      <c r="E8" s="9"/>
      <c r="F8" s="9"/>
      <c r="G8" s="9"/>
      <c r="H8" s="9"/>
      <c r="I8" s="29"/>
      <c r="J8" s="24"/>
      <c r="K8" s="24"/>
      <c r="L8" s="124"/>
      <c r="M8" s="104" t="s">
        <v>106</v>
      </c>
      <c r="N8" s="105"/>
      <c r="O8" s="9"/>
      <c r="P8" s="9"/>
      <c r="Q8" s="9"/>
      <c r="R8" s="9"/>
      <c r="S8" s="29"/>
      <c r="T8" s="24"/>
      <c r="U8" s="24"/>
      <c r="V8" s="124"/>
      <c r="W8" s="46" t="s">
        <v>106</v>
      </c>
      <c r="X8" s="9"/>
      <c r="Y8" s="9"/>
      <c r="Z8" s="9"/>
      <c r="AA8" s="9"/>
      <c r="AB8" s="9"/>
      <c r="AC8" s="29"/>
      <c r="AD8" s="24"/>
      <c r="AE8" s="24"/>
      <c r="AF8" s="124"/>
      <c r="AG8" s="46" t="s">
        <v>106</v>
      </c>
      <c r="AH8" s="9"/>
      <c r="AI8" s="9"/>
      <c r="AJ8" s="9"/>
      <c r="AK8" s="9"/>
      <c r="AL8" s="9"/>
      <c r="AM8" s="29"/>
      <c r="AN8" s="24"/>
      <c r="AO8" s="24"/>
      <c r="AP8" s="124"/>
      <c r="AQ8" s="104" t="s">
        <v>106</v>
      </c>
      <c r="AR8" s="105"/>
      <c r="AS8" s="9"/>
      <c r="AT8" s="9"/>
      <c r="AU8" s="9"/>
      <c r="AV8" s="9"/>
      <c r="AW8" s="29"/>
      <c r="AX8" s="24"/>
      <c r="AY8" s="24"/>
      <c r="AZ8" s="124"/>
      <c r="BA8" s="104" t="s">
        <v>106</v>
      </c>
      <c r="BB8" s="105"/>
      <c r="BC8" s="9"/>
      <c r="BD8" s="9"/>
      <c r="BE8" s="9"/>
      <c r="BF8" s="9"/>
      <c r="BG8" s="29"/>
      <c r="BH8" s="24"/>
      <c r="BI8" s="24"/>
      <c r="BJ8" s="124"/>
      <c r="BK8" s="194" t="s">
        <v>106</v>
      </c>
      <c r="BL8" s="105"/>
      <c r="BM8" s="9"/>
      <c r="BN8" s="9"/>
      <c r="BO8" s="9"/>
      <c r="BP8" s="9"/>
      <c r="BQ8" s="29"/>
      <c r="BR8" s="24"/>
      <c r="BS8" s="24"/>
      <c r="BT8" s="124"/>
      <c r="BU8" s="204" t="s">
        <v>106</v>
      </c>
      <c r="BV8" s="9"/>
      <c r="BW8" s="9"/>
      <c r="BX8" s="9">
        <v>85</v>
      </c>
      <c r="BY8" s="9"/>
      <c r="BZ8" s="9"/>
      <c r="CA8" s="29"/>
      <c r="CB8" s="24"/>
      <c r="CC8" s="24"/>
      <c r="CD8" s="124"/>
      <c r="CE8" s="194" t="s">
        <v>106</v>
      </c>
      <c r="CF8" s="105"/>
      <c r="CG8" s="9"/>
      <c r="CH8" s="9"/>
      <c r="CI8" s="9"/>
      <c r="CJ8" s="9"/>
      <c r="CK8" s="29"/>
      <c r="CL8" s="24"/>
      <c r="CM8" s="24"/>
      <c r="CN8" s="124"/>
      <c r="CO8" s="194" t="s">
        <v>106</v>
      </c>
      <c r="CP8" s="105"/>
      <c r="CQ8" s="9"/>
      <c r="CR8" s="9"/>
      <c r="CS8" s="9"/>
      <c r="CT8" s="9"/>
      <c r="CU8" s="29"/>
      <c r="CV8" s="24"/>
      <c r="CW8" s="24"/>
      <c r="CX8" s="124"/>
      <c r="CY8" s="194" t="s">
        <v>106</v>
      </c>
      <c r="CZ8" s="105"/>
      <c r="DA8" s="9"/>
      <c r="DB8" s="9"/>
      <c r="DC8" s="9"/>
      <c r="DD8" s="9"/>
      <c r="DE8" s="29"/>
      <c r="DF8" s="24"/>
      <c r="DG8" s="24"/>
      <c r="DH8" s="133"/>
      <c r="DR8" s="133"/>
      <c r="EB8" s="133"/>
      <c r="EL8" s="133"/>
      <c r="EV8" s="133"/>
      <c r="FF8" s="133"/>
      <c r="FP8" s="133"/>
      <c r="FZ8" s="133"/>
      <c r="GJ8" s="133"/>
      <c r="GT8" s="133"/>
      <c r="HD8" s="133"/>
      <c r="HN8" s="133"/>
      <c r="HX8" s="133"/>
      <c r="IH8" s="133"/>
      <c r="IR8" s="133"/>
      <c r="JB8" s="133"/>
    </row>
    <row xmlns:x14ac="http://schemas.microsoft.com/office/spreadsheetml/2009/9/ac" r="9" s="4" customFormat="true" x14ac:dyDescent="0.2">
      <c r="A9" s="401" t="str">
        <f ca="true">IF(ISBLANK('Data Summary'!A11),"",'Data Summary'!A11)</f>
        <v>ZMB_2017_UIS</v>
      </c>
      <c r="B9" s="124"/>
      <c r="C9" s="65" t="s">
        <v>179</v>
      </c>
      <c r="D9" s="106"/>
      <c r="E9" s="7"/>
      <c r="F9" s="7"/>
      <c r="G9" s="7"/>
      <c r="H9" s="7"/>
      <c r="I9" s="26"/>
      <c r="J9" s="24"/>
      <c r="K9" s="24"/>
      <c r="L9" s="124"/>
      <c r="M9" s="65" t="s">
        <v>179</v>
      </c>
      <c r="N9" s="106"/>
      <c r="O9" s="7"/>
      <c r="P9" s="7"/>
      <c r="Q9" s="7"/>
      <c r="R9" s="7"/>
      <c r="S9" s="26"/>
      <c r="T9" s="24"/>
      <c r="U9" s="24"/>
      <c r="V9" s="126" t="s">
        <v>171</v>
      </c>
      <c r="W9" s="65" t="s">
        <v>179</v>
      </c>
      <c r="X9" s="8">
        <v>90</v>
      </c>
      <c r="Y9" s="8"/>
      <c r="Z9" s="8"/>
      <c r="AA9" s="8"/>
      <c r="AB9" s="8"/>
      <c r="AC9" s="26"/>
      <c r="AD9" s="24"/>
      <c r="AE9" s="24"/>
      <c r="AF9" s="126" t="s">
        <v>171</v>
      </c>
      <c r="AG9" s="65" t="s">
        <v>179</v>
      </c>
      <c r="AH9" s="8">
        <v>79</v>
      </c>
      <c r="AI9" s="8"/>
      <c r="AJ9" s="8"/>
      <c r="AK9" s="8"/>
      <c r="AL9" s="8">
        <v>76</v>
      </c>
      <c r="AM9" s="26">
        <v>94</v>
      </c>
      <c r="AN9" s="24"/>
      <c r="AO9" s="24"/>
      <c r="AP9" s="124" t="s">
        <v>225</v>
      </c>
      <c r="AQ9" s="65" t="s">
        <v>179</v>
      </c>
      <c r="AR9" s="8">
        <f>AV9</f>
        <v>75.994560000000007</v>
      </c>
      <c r="AS9" s="7"/>
      <c r="AT9" s="7"/>
      <c r="AU9" s="7"/>
      <c r="AV9" s="7">
        <v>75.994560000000007</v>
      </c>
      <c r="AW9" s="26"/>
      <c r="AX9" s="24"/>
      <c r="AY9" s="24"/>
      <c r="AZ9" s="124" t="s">
        <v>225</v>
      </c>
      <c r="BA9" s="65" t="s">
        <v>179</v>
      </c>
      <c r="BB9" s="8">
        <f>BF9</f>
        <v>82.211920000000006</v>
      </c>
      <c r="BC9" s="7"/>
      <c r="BD9" s="7"/>
      <c r="BE9" s="7"/>
      <c r="BF9" s="7">
        <v>82.211920000000006</v>
      </c>
      <c r="BG9" s="26"/>
      <c r="BH9" s="24"/>
      <c r="BI9" s="24"/>
      <c r="BJ9" s="124"/>
      <c r="BK9" s="193" t="s">
        <v>179</v>
      </c>
      <c r="BL9" s="8"/>
      <c r="BM9" s="195"/>
      <c r="BN9" s="195"/>
      <c r="BO9" s="195"/>
      <c r="BP9" s="195"/>
      <c r="BQ9" s="26"/>
      <c r="BR9" s="24"/>
      <c r="BS9" s="24"/>
      <c r="BT9" s="124"/>
      <c r="BU9" s="193" t="s">
        <v>179</v>
      </c>
      <c r="BV9" s="8"/>
      <c r="BW9" s="195"/>
      <c r="BX9" s="195">
        <v>78.571430000000007</v>
      </c>
      <c r="BY9" s="195"/>
      <c r="BZ9" s="195"/>
      <c r="CA9" s="26"/>
      <c r="CB9" s="24"/>
      <c r="CC9" s="24"/>
      <c r="CD9" s="124"/>
      <c r="CE9" s="193" t="s">
        <v>179</v>
      </c>
      <c r="CF9" s="8"/>
      <c r="CG9" s="195"/>
      <c r="CH9" s="195"/>
      <c r="CI9" s="195"/>
      <c r="CJ9" s="195"/>
      <c r="CK9" s="26"/>
      <c r="CL9" s="24"/>
      <c r="CM9" s="24"/>
      <c r="CN9" s="124"/>
      <c r="CO9" s="193" t="s">
        <v>179</v>
      </c>
      <c r="CP9" s="8"/>
      <c r="CQ9" s="195"/>
      <c r="CR9" s="195"/>
      <c r="CS9" s="195"/>
      <c r="CT9" s="195"/>
      <c r="CU9" s="26"/>
      <c r="CV9" s="24"/>
      <c r="CW9" s="24"/>
      <c r="CX9" s="124"/>
      <c r="CY9" s="193" t="s">
        <v>179</v>
      </c>
      <c r="CZ9" s="8"/>
      <c r="DA9" s="195"/>
      <c r="DB9" s="195"/>
      <c r="DC9" s="195"/>
      <c r="DD9" s="195"/>
      <c r="DE9" s="26"/>
      <c r="DF9" s="24"/>
      <c r="DG9" s="24"/>
      <c r="DH9" s="133"/>
      <c r="DR9" s="133"/>
      <c r="EB9" s="133"/>
      <c r="EL9" s="133"/>
      <c r="EV9" s="133"/>
      <c r="FF9" s="133"/>
      <c r="FP9" s="133"/>
      <c r="FZ9" s="133"/>
      <c r="GJ9" s="133"/>
      <c r="GT9" s="133"/>
      <c r="HD9" s="133"/>
      <c r="HN9" s="133"/>
      <c r="HX9" s="133"/>
      <c r="IH9" s="133"/>
      <c r="IR9" s="133"/>
      <c r="JB9" s="133"/>
    </row>
    <row xmlns:x14ac="http://schemas.microsoft.com/office/spreadsheetml/2009/9/ac" r="10" s="4" customFormat="true" ht="15.6" customHeight="true" x14ac:dyDescent="0.25">
      <c r="A10" s="401" t="str">
        <f ca="true">IF(ISBLANK('Data Summary'!A12),"",'Data Summary'!A12)</f>
        <v>ZMB_2017_EMIS</v>
      </c>
      <c r="B10" s="124"/>
      <c r="C10" s="65" t="s">
        <v>107</v>
      </c>
      <c r="D10" s="107"/>
      <c r="E10" s="7"/>
      <c r="F10" s="7"/>
      <c r="G10" s="7"/>
      <c r="H10" s="7"/>
      <c r="I10" s="26"/>
      <c r="J10" s="24"/>
      <c r="K10" s="24"/>
      <c r="L10" s="124"/>
      <c r="M10" s="65" t="s">
        <v>107</v>
      </c>
      <c r="N10" s="107"/>
      <c r="O10" s="7"/>
      <c r="P10" s="7"/>
      <c r="Q10" s="7"/>
      <c r="R10" s="7"/>
      <c r="S10" s="26"/>
      <c r="T10" s="24"/>
      <c r="U10" s="24"/>
      <c r="V10" s="124"/>
      <c r="W10" s="65" t="s">
        <v>107</v>
      </c>
      <c r="X10" s="19"/>
      <c r="Y10" s="7"/>
      <c r="Z10" s="7"/>
      <c r="AA10" s="7"/>
      <c r="AB10" s="7"/>
      <c r="AC10" s="26"/>
      <c r="AD10" s="24"/>
      <c r="AE10" s="24"/>
      <c r="AF10" s="124"/>
      <c r="AG10" s="65" t="s">
        <v>107</v>
      </c>
      <c r="AH10" s="19"/>
      <c r="AI10" s="7"/>
      <c r="AJ10" s="7"/>
      <c r="AK10" s="7"/>
      <c r="AL10" s="7"/>
      <c r="AM10" s="26"/>
      <c r="AN10" s="24"/>
      <c r="AO10" s="24"/>
      <c r="AP10" s="124"/>
      <c r="AQ10" s="65" t="s">
        <v>107</v>
      </c>
      <c r="AR10" s="107"/>
      <c r="AS10" s="7"/>
      <c r="AT10" s="7"/>
      <c r="AU10" s="7"/>
      <c r="AV10" s="7"/>
      <c r="AW10" s="26"/>
      <c r="AX10" s="24"/>
      <c r="AY10" s="24"/>
      <c r="AZ10" s="124"/>
      <c r="BA10" s="65" t="s">
        <v>107</v>
      </c>
      <c r="BB10" s="107"/>
      <c r="BC10" s="7"/>
      <c r="BD10" s="7"/>
      <c r="BE10" s="7"/>
      <c r="BF10" s="7"/>
      <c r="BG10" s="26"/>
      <c r="BH10" s="24"/>
      <c r="BI10" s="24"/>
      <c r="BJ10" s="124"/>
      <c r="BK10" s="193" t="s">
        <v>107</v>
      </c>
      <c r="BL10" s="196"/>
      <c r="BM10" s="195"/>
      <c r="BN10" s="195"/>
      <c r="BO10" s="195"/>
      <c r="BP10" s="195"/>
      <c r="BQ10" s="26"/>
      <c r="BR10" s="24"/>
      <c r="BS10" s="24"/>
      <c r="BT10" s="124"/>
      <c r="BU10" s="193" t="s">
        <v>107</v>
      </c>
      <c r="BV10" s="205"/>
      <c r="BW10" s="195"/>
      <c r="BX10" s="195"/>
      <c r="BY10" s="195"/>
      <c r="BZ10" s="195"/>
      <c r="CA10" s="26"/>
      <c r="CB10" s="24"/>
      <c r="CC10" s="24"/>
      <c r="CD10" s="124"/>
      <c r="CE10" s="193" t="s">
        <v>107</v>
      </c>
      <c r="CF10" s="196"/>
      <c r="CG10" s="195"/>
      <c r="CH10" s="195"/>
      <c r="CI10" s="195"/>
      <c r="CJ10" s="195"/>
      <c r="CK10" s="26"/>
      <c r="CL10" s="24"/>
      <c r="CM10" s="24"/>
      <c r="CN10" s="124"/>
      <c r="CO10" s="193" t="s">
        <v>107</v>
      </c>
      <c r="CP10" s="196"/>
      <c r="CQ10" s="195"/>
      <c r="CR10" s="195"/>
      <c r="CS10" s="195"/>
      <c r="CT10" s="195"/>
      <c r="CU10" s="26"/>
      <c r="CV10" s="24"/>
      <c r="CW10" s="24"/>
      <c r="CX10" s="124"/>
      <c r="CY10" s="193" t="s">
        <v>107</v>
      </c>
      <c r="CZ10" s="196"/>
      <c r="DA10" s="195"/>
      <c r="DB10" s="195"/>
      <c r="DC10" s="195"/>
      <c r="DD10" s="195"/>
      <c r="DE10" s="26"/>
      <c r="DF10" s="24"/>
      <c r="DG10" s="24"/>
      <c r="DH10" s="133"/>
      <c r="DR10" s="133"/>
      <c r="EB10" s="133"/>
      <c r="EL10" s="133"/>
      <c r="EV10" s="133"/>
      <c r="FF10" s="133"/>
      <c r="FP10" s="133"/>
      <c r="FZ10" s="133"/>
      <c r="GJ10" s="133"/>
      <c r="GT10" s="133"/>
      <c r="HD10" s="133"/>
      <c r="HN10" s="133"/>
      <c r="HX10" s="133"/>
      <c r="IH10" s="133"/>
      <c r="IR10" s="133"/>
      <c r="JB10" s="133"/>
    </row>
    <row xmlns:x14ac="http://schemas.microsoft.com/office/spreadsheetml/2009/9/ac" r="11" s="4" customFormat="true" ht="15.6" customHeight="true" x14ac:dyDescent="0.25">
      <c r="A11" s="401" t="str">
        <f ca="true">IF(ISBLANK('Data Summary'!A13),"",'Data Summary'!A13)</f>
        <v>ZMB_2017_WV</v>
      </c>
      <c r="B11" s="124"/>
      <c r="C11" s="65" t="s">
        <v>108</v>
      </c>
      <c r="D11" s="107"/>
      <c r="E11" s="7"/>
      <c r="F11" s="7"/>
      <c r="G11" s="7"/>
      <c r="H11" s="7"/>
      <c r="I11" s="26"/>
      <c r="J11" s="24"/>
      <c r="K11" s="24"/>
      <c r="L11" s="124"/>
      <c r="M11" s="65" t="s">
        <v>108</v>
      </c>
      <c r="N11" s="107"/>
      <c r="O11" s="7"/>
      <c r="P11" s="7"/>
      <c r="Q11" s="7"/>
      <c r="R11" s="7"/>
      <c r="S11" s="26"/>
      <c r="T11" s="24"/>
      <c r="U11" s="24"/>
      <c r="V11" s="124"/>
      <c r="W11" s="65" t="s">
        <v>108</v>
      </c>
      <c r="X11" s="19"/>
      <c r="Y11" s="7"/>
      <c r="Z11" s="7"/>
      <c r="AA11" s="7"/>
      <c r="AB11" s="7"/>
      <c r="AC11" s="26"/>
      <c r="AD11" s="24"/>
      <c r="AE11" s="24"/>
      <c r="AF11" s="124"/>
      <c r="AG11" s="65" t="s">
        <v>108</v>
      </c>
      <c r="AH11" s="19"/>
      <c r="AI11" s="7"/>
      <c r="AJ11" s="7"/>
      <c r="AK11" s="7"/>
      <c r="AL11" s="7"/>
      <c r="AM11" s="26"/>
      <c r="AN11" s="24"/>
      <c r="AO11" s="24"/>
      <c r="AP11" s="124"/>
      <c r="AQ11" s="65" t="s">
        <v>108</v>
      </c>
      <c r="AR11" s="107"/>
      <c r="AS11" s="7"/>
      <c r="AT11" s="7"/>
      <c r="AU11" s="7"/>
      <c r="AV11" s="7"/>
      <c r="AW11" s="26"/>
      <c r="AX11" s="24"/>
      <c r="AY11" s="24"/>
      <c r="AZ11" s="124"/>
      <c r="BA11" s="65" t="s">
        <v>108</v>
      </c>
      <c r="BB11" s="107"/>
      <c r="BC11" s="7"/>
      <c r="BD11" s="7"/>
      <c r="BE11" s="7"/>
      <c r="BF11" s="7"/>
      <c r="BG11" s="26"/>
      <c r="BH11" s="24"/>
      <c r="BI11" s="24"/>
      <c r="BJ11" s="124"/>
      <c r="BK11" s="193" t="s">
        <v>108</v>
      </c>
      <c r="BL11" s="196"/>
      <c r="BM11" s="195"/>
      <c r="BN11" s="195"/>
      <c r="BO11" s="195"/>
      <c r="BP11" s="195"/>
      <c r="BQ11" s="26"/>
      <c r="BR11" s="24"/>
      <c r="BS11" s="24"/>
      <c r="BT11" s="124"/>
      <c r="BU11" s="193" t="s">
        <v>108</v>
      </c>
      <c r="BV11" s="205"/>
      <c r="BW11" s="195"/>
      <c r="BX11" s="195"/>
      <c r="BY11" s="195"/>
      <c r="BZ11" s="195"/>
      <c r="CA11" s="26"/>
      <c r="CB11" s="24"/>
      <c r="CC11" s="24"/>
      <c r="CD11" s="124"/>
      <c r="CE11" s="193" t="s">
        <v>108</v>
      </c>
      <c r="CF11" s="196"/>
      <c r="CG11" s="195"/>
      <c r="CH11" s="195"/>
      <c r="CI11" s="195"/>
      <c r="CJ11" s="195"/>
      <c r="CK11" s="26"/>
      <c r="CL11" s="24"/>
      <c r="CM11" s="24"/>
      <c r="CN11" s="124"/>
      <c r="CO11" s="193" t="s">
        <v>108</v>
      </c>
      <c r="CP11" s="196"/>
      <c r="CQ11" s="195"/>
      <c r="CR11" s="195"/>
      <c r="CS11" s="195"/>
      <c r="CT11" s="195"/>
      <c r="CU11" s="26"/>
      <c r="CV11" s="24"/>
      <c r="CW11" s="24"/>
      <c r="CX11" s="124"/>
      <c r="CY11" s="193" t="s">
        <v>108</v>
      </c>
      <c r="CZ11" s="196"/>
      <c r="DA11" s="195"/>
      <c r="DB11" s="195"/>
      <c r="DC11" s="195"/>
      <c r="DD11" s="195"/>
      <c r="DE11" s="26"/>
      <c r="DF11" s="24"/>
      <c r="DG11" s="24"/>
      <c r="DH11" s="133"/>
      <c r="DR11" s="133"/>
      <c r="EB11" s="133"/>
      <c r="EL11" s="133"/>
      <c r="EV11" s="133"/>
      <c r="FF11" s="133"/>
      <c r="FP11" s="133"/>
      <c r="FZ11" s="133"/>
      <c r="GJ11" s="133"/>
      <c r="GT11" s="133"/>
      <c r="HD11" s="133"/>
      <c r="HN11" s="133"/>
      <c r="HX11" s="133"/>
      <c r="IH11" s="133"/>
      <c r="IR11" s="133"/>
      <c r="JB11" s="133"/>
    </row>
    <row xmlns:x14ac="http://schemas.microsoft.com/office/spreadsheetml/2009/9/ac" r="12" s="278" customFormat="true" ht="18" customHeight="true" x14ac:dyDescent="0.2">
      <c r="A12" s="401" t="str">
        <f ca="true">IF(ISBLANK('Data Summary'!A14),"",'Data Summary'!A14)</f>
        <v>ZMB_2019_EMIS</v>
      </c>
      <c r="B12" s="272" t="s">
        <v>57</v>
      </c>
      <c r="C12" s="273" t="s">
        <v>27</v>
      </c>
      <c r="D12" s="274"/>
      <c r="E12" s="274"/>
      <c r="F12" s="274"/>
      <c r="G12" s="274"/>
      <c r="H12" s="274"/>
      <c r="I12" s="275"/>
      <c r="J12" s="269"/>
      <c r="K12" s="269"/>
      <c r="L12" s="272" t="s">
        <v>57</v>
      </c>
      <c r="M12" s="273" t="s">
        <v>27</v>
      </c>
      <c r="N12" s="274"/>
      <c r="O12" s="274"/>
      <c r="P12" s="274"/>
      <c r="Q12" s="274"/>
      <c r="R12" s="274"/>
      <c r="S12" s="275"/>
      <c r="T12" s="269"/>
      <c r="U12" s="269"/>
      <c r="V12" s="272" t="s">
        <v>57</v>
      </c>
      <c r="W12" s="273" t="s">
        <v>27</v>
      </c>
      <c r="X12" s="274"/>
      <c r="Y12" s="274"/>
      <c r="Z12" s="274"/>
      <c r="AA12" s="274"/>
      <c r="AB12" s="274"/>
      <c r="AC12" s="275"/>
      <c r="AD12" s="269"/>
      <c r="AE12" s="269"/>
      <c r="AF12" s="272" t="s">
        <v>57</v>
      </c>
      <c r="AG12" s="273" t="s">
        <v>27</v>
      </c>
      <c r="AH12" s="274"/>
      <c r="AI12" s="274"/>
      <c r="AJ12" s="274"/>
      <c r="AK12" s="274"/>
      <c r="AL12" s="274"/>
      <c r="AM12" s="275"/>
      <c r="AN12" s="269"/>
      <c r="AO12" s="269"/>
      <c r="AP12" s="272" t="s">
        <v>57</v>
      </c>
      <c r="AQ12" s="273" t="s">
        <v>27</v>
      </c>
      <c r="AR12" s="274"/>
      <c r="AS12" s="274"/>
      <c r="AT12" s="274"/>
      <c r="AU12" s="274"/>
      <c r="AV12" s="274"/>
      <c r="AW12" s="275"/>
      <c r="AX12" s="269"/>
      <c r="AY12" s="269"/>
      <c r="AZ12" s="272" t="s">
        <v>57</v>
      </c>
      <c r="BA12" s="273" t="s">
        <v>27</v>
      </c>
      <c r="BB12" s="274"/>
      <c r="BC12" s="274"/>
      <c r="BD12" s="274"/>
      <c r="BE12" s="274"/>
      <c r="BF12" s="274"/>
      <c r="BG12" s="275"/>
      <c r="BH12" s="269"/>
      <c r="BI12" s="269"/>
      <c r="BJ12" s="272" t="s">
        <v>57</v>
      </c>
      <c r="BK12" s="273" t="s">
        <v>27</v>
      </c>
      <c r="BL12" s="276"/>
      <c r="BM12" s="276"/>
      <c r="BN12" s="276"/>
      <c r="BO12" s="276"/>
      <c r="BP12" s="276"/>
      <c r="BQ12" s="275"/>
      <c r="BR12" s="269"/>
      <c r="BS12" s="269"/>
      <c r="BT12" s="272" t="s">
        <v>57</v>
      </c>
      <c r="BU12" s="273" t="s">
        <v>27</v>
      </c>
      <c r="BV12" s="276"/>
      <c r="BW12" s="276"/>
      <c r="BX12" s="276"/>
      <c r="BY12" s="276"/>
      <c r="BZ12" s="276"/>
      <c r="CA12" s="275"/>
      <c r="CB12" s="269"/>
      <c r="CC12" s="269"/>
      <c r="CD12" s="272" t="s">
        <v>57</v>
      </c>
      <c r="CE12" s="273" t="s">
        <v>27</v>
      </c>
      <c r="CF12" s="276"/>
      <c r="CG12" s="276"/>
      <c r="CH12" s="276"/>
      <c r="CI12" s="276"/>
      <c r="CJ12" s="276"/>
      <c r="CK12" s="275"/>
      <c r="CL12" s="269"/>
      <c r="CM12" s="269"/>
      <c r="CN12" s="272" t="s">
        <v>57</v>
      </c>
      <c r="CO12" s="273" t="s">
        <v>27</v>
      </c>
      <c r="CP12" s="276"/>
      <c r="CQ12" s="276"/>
      <c r="CR12" s="276"/>
      <c r="CS12" s="276"/>
      <c r="CT12" s="276"/>
      <c r="CU12" s="275"/>
      <c r="CV12" s="269"/>
      <c r="CW12" s="269"/>
      <c r="CX12" s="272" t="s">
        <v>57</v>
      </c>
      <c r="CY12" s="273" t="s">
        <v>27</v>
      </c>
      <c r="CZ12" s="276"/>
      <c r="DA12" s="276"/>
      <c r="DB12" s="276"/>
      <c r="DC12" s="276"/>
      <c r="DD12" s="276"/>
      <c r="DE12" s="275"/>
      <c r="DF12" s="269"/>
      <c r="DG12" s="269"/>
      <c r="DH12" s="277"/>
      <c r="DR12" s="277"/>
      <c r="EB12" s="277"/>
      <c r="EL12" s="277"/>
      <c r="EV12" s="277"/>
      <c r="FF12" s="277"/>
      <c r="FP12" s="277"/>
      <c r="FZ12" s="277"/>
      <c r="GJ12" s="277"/>
      <c r="GT12" s="277"/>
      <c r="HD12" s="277"/>
      <c r="HN12" s="277"/>
      <c r="HX12" s="277"/>
      <c r="IH12" s="277"/>
      <c r="IR12" s="277"/>
      <c r="JB12" s="277"/>
    </row>
    <row xmlns:x14ac="http://schemas.microsoft.com/office/spreadsheetml/2009/9/ac" r="13" s="14" customFormat="true" ht="14.25" customHeight="true" x14ac:dyDescent="0.2">
      <c r="A13" s="401" t="str">
        <f ca="true">IF(ISBLANK('Data Summary'!A15),"",'Data Summary'!A15)</f>
        <v>ZMB_2020_EMIS</v>
      </c>
      <c r="B13" s="125" t="s">
        <v>55</v>
      </c>
      <c r="C13" s="5">
        <v>0</v>
      </c>
      <c r="D13" s="45"/>
      <c r="E13" s="45"/>
      <c r="F13" s="45"/>
      <c r="G13" s="45"/>
      <c r="H13" s="45"/>
      <c r="I13" s="66"/>
      <c r="J13" s="11"/>
      <c r="K13" s="11"/>
      <c r="L13" s="125" t="s">
        <v>55</v>
      </c>
      <c r="M13" s="5">
        <v>0</v>
      </c>
      <c r="N13" s="45"/>
      <c r="O13" s="45"/>
      <c r="P13" s="45"/>
      <c r="Q13" s="45"/>
      <c r="R13" s="45">
        <v>16.200000000000003</v>
      </c>
      <c r="S13" s="66"/>
      <c r="T13" s="11"/>
      <c r="U13" s="11"/>
      <c r="V13" s="125" t="s">
        <v>55</v>
      </c>
      <c r="W13" s="5">
        <v>0</v>
      </c>
      <c r="X13" s="45"/>
      <c r="Y13" s="45"/>
      <c r="Z13" s="45"/>
      <c r="AA13" s="45"/>
      <c r="AB13" s="45"/>
      <c r="AC13" s="66"/>
      <c r="AD13" s="11"/>
      <c r="AE13" s="11"/>
      <c r="AF13" s="125" t="s">
        <v>55</v>
      </c>
      <c r="AG13" s="5">
        <v>0</v>
      </c>
      <c r="AH13" s="45"/>
      <c r="AI13" s="45"/>
      <c r="AJ13" s="45"/>
      <c r="AK13" s="45"/>
      <c r="AL13" s="45"/>
      <c r="AM13" s="66"/>
      <c r="AN13" s="11"/>
      <c r="AO13" s="11"/>
      <c r="AP13" s="125" t="s">
        <v>55</v>
      </c>
      <c r="AQ13" s="5">
        <v>0</v>
      </c>
      <c r="AR13" s="45"/>
      <c r="AS13" s="45"/>
      <c r="AT13" s="45"/>
      <c r="AU13" s="45"/>
      <c r="AV13" s="45"/>
      <c r="AW13" s="66"/>
      <c r="AX13" s="11"/>
      <c r="AY13" s="11"/>
      <c r="AZ13" s="125" t="s">
        <v>55</v>
      </c>
      <c r="BA13" s="5">
        <v>0</v>
      </c>
      <c r="BB13" s="45"/>
      <c r="BC13" s="45"/>
      <c r="BD13" s="45"/>
      <c r="BE13" s="45"/>
      <c r="BF13" s="45"/>
      <c r="BG13" s="66"/>
      <c r="BH13" s="11"/>
      <c r="BI13" s="11"/>
      <c r="BJ13" s="125" t="s">
        <v>55</v>
      </c>
      <c r="BK13" s="5">
        <v>0</v>
      </c>
      <c r="BL13" s="45">
        <v>4.9228583028826636</v>
      </c>
      <c r="BM13" s="45"/>
      <c r="BN13" s="45"/>
      <c r="BO13" s="45"/>
      <c r="BP13" s="45">
        <v>5.3149383693316743</v>
      </c>
      <c r="BQ13" s="66">
        <v>1.4866204162537164</v>
      </c>
      <c r="BR13" s="11"/>
      <c r="BS13" s="11"/>
      <c r="BT13" s="125" t="s">
        <v>55</v>
      </c>
      <c r="BU13" s="5">
        <v>0</v>
      </c>
      <c r="BV13" s="45"/>
      <c r="BW13" s="45"/>
      <c r="BX13" s="45">
        <v>3</v>
      </c>
      <c r="BY13" s="45"/>
      <c r="BZ13" s="45"/>
      <c r="CA13" s="66"/>
      <c r="CB13" s="11"/>
      <c r="CC13" s="11"/>
      <c r="CD13" s="125" t="s">
        <v>55</v>
      </c>
      <c r="CE13" s="5">
        <v>0</v>
      </c>
      <c r="CF13" s="45">
        <v>4.2667928098391679</v>
      </c>
      <c r="CG13" s="45">
        <v>1.1980531636091352</v>
      </c>
      <c r="CH13" s="45">
        <v>5.3044689201164701</v>
      </c>
      <c r="CI13" s="45"/>
      <c r="CJ13" s="45">
        <v>4.4279250161603105</v>
      </c>
      <c r="CK13" s="66">
        <v>3.1055900621118013</v>
      </c>
      <c r="CL13" s="11"/>
      <c r="CM13" s="11"/>
      <c r="CN13" s="126" t="s">
        <v>55</v>
      </c>
      <c r="CO13" s="6">
        <v>0</v>
      </c>
      <c r="CP13" s="45">
        <v>4.1533020562909657</v>
      </c>
      <c r="CQ13" s="195">
        <v>0.90191657271702363</v>
      </c>
      <c r="CR13" s="195">
        <v>5.1182946825954554</v>
      </c>
      <c r="CS13" s="195"/>
      <c r="CT13" s="45">
        <v>4.3099832214765099</v>
      </c>
      <c r="CU13" s="66">
        <v>3.0066145520144318</v>
      </c>
      <c r="CV13" s="11"/>
      <c r="CW13" s="11"/>
      <c r="CX13" s="125" t="s">
        <v>55</v>
      </c>
      <c r="CY13" s="5">
        <v>0</v>
      </c>
      <c r="CZ13" s="45">
        <v>14.810009267840593</v>
      </c>
      <c r="DA13" s="45"/>
      <c r="DB13" s="45"/>
      <c r="DC13" s="45"/>
      <c r="DD13" s="45"/>
      <c r="DE13" s="66"/>
      <c r="DF13" s="11"/>
      <c r="DG13" s="11"/>
      <c r="DH13" s="135"/>
      <c r="DR13" s="135"/>
      <c r="EB13" s="135"/>
      <c r="EL13" s="135"/>
      <c r="EV13" s="135"/>
      <c r="FF13" s="135"/>
      <c r="FP13" s="135"/>
      <c r="FZ13" s="135"/>
      <c r="GJ13" s="135"/>
      <c r="GT13" s="135"/>
      <c r="HD13" s="135"/>
      <c r="HN13" s="135"/>
      <c r="HX13" s="135"/>
      <c r="IH13" s="135"/>
      <c r="IR13" s="135"/>
      <c r="JB13" s="135"/>
    </row>
    <row xmlns:x14ac="http://schemas.microsoft.com/office/spreadsheetml/2009/9/ac" r="14" x14ac:dyDescent="0.25">
      <c r="A14" s="401" t="str">
        <f ca="true">IF(ISBLANK('Data Summary'!A16),"",'Data Summary'!A16)</f>
        <v>ZMB_2023_SUR</v>
      </c>
      <c r="B14" s="126" t="s">
        <v>105</v>
      </c>
      <c r="C14" s="22">
        <v>0</v>
      </c>
      <c r="D14" s="45"/>
      <c r="E14" s="45"/>
      <c r="F14" s="45"/>
      <c r="G14" s="45"/>
      <c r="H14" s="45">
        <v>0</v>
      </c>
      <c r="I14" s="66">
        <v>0</v>
      </c>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c r="BC14" s="45"/>
      <c r="BD14" s="45"/>
      <c r="BE14" s="45"/>
      <c r="BF14" s="45"/>
      <c r="BG14" s="66"/>
      <c r="BH14" s="11"/>
      <c r="BI14" s="11"/>
      <c r="BJ14" s="126" t="s">
        <v>105</v>
      </c>
      <c r="BK14" s="197">
        <v>0</v>
      </c>
      <c r="BL14" s="45"/>
      <c r="BM14" s="45"/>
      <c r="BN14" s="45"/>
      <c r="BO14" s="45"/>
      <c r="BP14" s="45"/>
      <c r="BQ14" s="66"/>
      <c r="BR14" s="11"/>
      <c r="BS14" s="11"/>
      <c r="BT14" s="126" t="s">
        <v>105</v>
      </c>
      <c r="BU14" s="197">
        <v>0</v>
      </c>
      <c r="BV14" s="45"/>
      <c r="BW14" s="45"/>
      <c r="BX14" s="45">
        <v>0</v>
      </c>
      <c r="BY14" s="45"/>
      <c r="BZ14" s="45"/>
      <c r="CA14" s="66"/>
      <c r="CB14" s="11"/>
      <c r="CC14" s="11"/>
      <c r="CD14" s="126" t="s">
        <v>105</v>
      </c>
      <c r="CE14" s="197">
        <v>0</v>
      </c>
      <c r="CF14" s="45"/>
      <c r="CG14" s="45"/>
      <c r="CH14" s="45"/>
      <c r="CI14" s="45"/>
      <c r="CJ14" s="45"/>
      <c r="CK14" s="66"/>
      <c r="CL14" s="11"/>
      <c r="CM14" s="11"/>
      <c r="CN14" s="126" t="s">
        <v>105</v>
      </c>
      <c r="CO14" s="198">
        <v>0</v>
      </c>
      <c r="CP14" s="45"/>
      <c r="CQ14" s="195"/>
      <c r="CR14" s="195"/>
      <c r="CS14" s="195"/>
      <c r="CT14" s="45"/>
      <c r="CU14" s="66"/>
      <c r="CV14" s="11"/>
      <c r="CW14" s="11"/>
      <c r="CX14" s="126" t="s">
        <v>105</v>
      </c>
      <c r="CY14" s="197">
        <v>0</v>
      </c>
      <c r="CZ14" s="45"/>
      <c r="DA14" s="45"/>
      <c r="DB14" s="45"/>
      <c r="DC14" s="45"/>
      <c r="DD14" s="45"/>
      <c r="DE14" s="66"/>
      <c r="DF14" s="11"/>
      <c r="DG14" s="11"/>
    </row>
    <row xmlns:x14ac="http://schemas.microsoft.com/office/spreadsheetml/2009/9/ac" r="15" s="2" customFormat="true" x14ac:dyDescent="0.25">
      <c r="A15" s="402" t="str">
        <f ca="true">IF(ISBLANK('Data Summary'!A17),"",'Data Summary'!A17)</f>
        <v/>
      </c>
      <c r="B15" s="126" t="s">
        <v>162</v>
      </c>
      <c r="C15" s="6">
        <v>1</v>
      </c>
      <c r="D15" s="45"/>
      <c r="E15" s="7"/>
      <c r="F15" s="7"/>
      <c r="G15" s="7"/>
      <c r="H15" s="45">
        <v>88.6</v>
      </c>
      <c r="I15" s="66">
        <v>97.6</v>
      </c>
      <c r="J15" s="11"/>
      <c r="K15" s="11"/>
      <c r="L15" s="126" t="s">
        <v>300</v>
      </c>
      <c r="M15" s="6"/>
      <c r="N15" s="45"/>
      <c r="O15" s="7"/>
      <c r="P15" s="7"/>
      <c r="Q15" s="7"/>
      <c r="R15" s="45"/>
      <c r="S15" s="66"/>
      <c r="T15" s="11"/>
      <c r="U15" s="11"/>
      <c r="V15" s="126" t="s">
        <v>171</v>
      </c>
      <c r="W15" s="6">
        <v>1</v>
      </c>
      <c r="X15" s="45">
        <v>90</v>
      </c>
      <c r="Y15" s="7"/>
      <c r="Z15" s="7"/>
      <c r="AA15" s="7"/>
      <c r="AB15" s="45"/>
      <c r="AC15" s="66"/>
      <c r="AD15" s="11"/>
      <c r="AE15" s="11"/>
      <c r="AF15" s="126" t="s">
        <v>171</v>
      </c>
      <c r="AG15" s="6">
        <v>1</v>
      </c>
      <c r="AH15" s="45">
        <v>79</v>
      </c>
      <c r="AI15" s="7"/>
      <c r="AJ15" s="7"/>
      <c r="AK15" s="7"/>
      <c r="AL15" s="45">
        <v>76</v>
      </c>
      <c r="AM15" s="66">
        <v>94</v>
      </c>
      <c r="AN15" s="11"/>
      <c r="AO15" s="11"/>
      <c r="AP15" s="126"/>
      <c r="AQ15" s="6"/>
      <c r="AR15" s="45"/>
      <c r="AS15" s="7"/>
      <c r="AT15" s="7"/>
      <c r="AU15" s="7"/>
      <c r="AV15" s="45"/>
      <c r="AW15" s="66"/>
      <c r="AX15" s="11"/>
      <c r="AY15" s="11"/>
      <c r="AZ15" s="126"/>
      <c r="BA15" s="6"/>
      <c r="BB15" s="45"/>
      <c r="BC15" s="7"/>
      <c r="BD15" s="7"/>
      <c r="BE15" s="7"/>
      <c r="BF15" s="45"/>
      <c r="BG15" s="66"/>
      <c r="BH15" s="11"/>
      <c r="BI15" s="11"/>
      <c r="BJ15" s="126" t="s">
        <v>231</v>
      </c>
      <c r="BK15" s="6">
        <v>1</v>
      </c>
      <c r="BL15" s="45">
        <v>11.862868173755622</v>
      </c>
      <c r="BM15" s="195"/>
      <c r="BN15" s="195"/>
      <c r="BO15" s="195"/>
      <c r="BP15" s="45">
        <v>9.3691870732671187</v>
      </c>
      <c r="BQ15" s="66">
        <v>27.82802219936973</v>
      </c>
      <c r="BR15" s="11"/>
      <c r="BS15" s="11"/>
      <c r="BT15" s="126" t="s">
        <v>233</v>
      </c>
      <c r="BU15" s="6">
        <v>1</v>
      </c>
      <c r="BV15" s="45"/>
      <c r="BW15" s="195"/>
      <c r="BX15" s="195">
        <v>13</v>
      </c>
      <c r="BY15" s="195"/>
      <c r="BZ15" s="45"/>
      <c r="CA15" s="66"/>
      <c r="CB15" s="11"/>
      <c r="CC15" s="11"/>
      <c r="CD15" s="126" t="s">
        <v>303</v>
      </c>
      <c r="CE15" s="6">
        <v>1</v>
      </c>
      <c r="CF15" s="45">
        <v>13.566698202459792</v>
      </c>
      <c r="CG15" s="195">
        <v>29.090228378884316</v>
      </c>
      <c r="CH15" s="195">
        <v>8.8618812507912406</v>
      </c>
      <c r="CI15" s="195"/>
      <c r="CJ15" s="45">
        <v>11.441499676793795</v>
      </c>
      <c r="CK15" s="66">
        <v>28.881987577639752</v>
      </c>
      <c r="CL15" s="11"/>
      <c r="CM15" s="11"/>
      <c r="CN15" s="126" t="s">
        <v>303</v>
      </c>
      <c r="CO15" s="198">
        <v>1</v>
      </c>
      <c r="CP15" s="45">
        <v>14.587893710411112</v>
      </c>
      <c r="CQ15" s="195">
        <v>32.95753476136791</v>
      </c>
      <c r="CR15" s="195">
        <v>9.6041227453736244</v>
      </c>
      <c r="CS15" s="195"/>
      <c r="CT15" s="45">
        <v>12.185402684563758</v>
      </c>
      <c r="CU15" s="26">
        <v>32.170775706554423</v>
      </c>
      <c r="CV15" s="11"/>
      <c r="CW15" s="11"/>
      <c r="CX15" s="126"/>
      <c r="CY15" s="6"/>
      <c r="CZ15" s="45"/>
      <c r="DA15" s="195"/>
      <c r="DB15" s="195"/>
      <c r="DC15" s="195"/>
      <c r="DD15" s="45"/>
      <c r="DE15" s="66"/>
      <c r="DF15" s="11"/>
      <c r="DG15" s="11"/>
      <c r="DH15" s="136"/>
      <c r="DR15" s="136"/>
      <c r="EB15" s="136"/>
      <c r="EL15" s="136"/>
      <c r="EV15" s="136"/>
      <c r="FF15" s="136"/>
      <c r="FP15" s="136"/>
      <c r="FZ15" s="136"/>
      <c r="GJ15" s="136"/>
      <c r="GT15" s="136"/>
      <c r="HD15" s="136"/>
      <c r="HN15" s="136"/>
      <c r="HX15" s="136"/>
      <c r="IH15" s="136"/>
      <c r="IR15" s="136"/>
      <c r="JB15" s="136"/>
    </row>
    <row xmlns:x14ac="http://schemas.microsoft.com/office/spreadsheetml/2009/9/ac" r="16" s="2" customFormat="true" x14ac:dyDescent="0.25">
      <c r="A16" s="402" t="str">
        <f ca="true">IF(ISBLANK('Data Summary'!A18),"",'Data Summary'!A18)</f>
        <v/>
      </c>
      <c r="B16" s="127"/>
      <c r="C16" s="108"/>
      <c r="D16" s="45"/>
      <c r="E16" s="7"/>
      <c r="F16" s="7"/>
      <c r="G16" s="7"/>
      <c r="H16" s="45"/>
      <c r="I16" s="66"/>
      <c r="J16" s="11"/>
      <c r="K16" s="11"/>
      <c r="L16" s="127"/>
      <c r="M16" s="108"/>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7"/>
      <c r="AQ16" s="108"/>
      <c r="AR16" s="45"/>
      <c r="AS16" s="7"/>
      <c r="AT16" s="7"/>
      <c r="AU16" s="7"/>
      <c r="AV16" s="45"/>
      <c r="AW16" s="66"/>
      <c r="AX16" s="11"/>
      <c r="AY16" s="11"/>
      <c r="AZ16" s="127"/>
      <c r="BA16" s="108"/>
      <c r="BB16" s="45"/>
      <c r="BC16" s="7"/>
      <c r="BD16" s="7"/>
      <c r="BE16" s="7"/>
      <c r="BF16" s="45"/>
      <c r="BG16" s="66"/>
      <c r="BH16" s="11"/>
      <c r="BI16" s="11"/>
      <c r="BJ16" s="126" t="s">
        <v>232</v>
      </c>
      <c r="BK16" s="198">
        <v>1</v>
      </c>
      <c r="BL16" s="45">
        <v>48.876969611375017</v>
      </c>
      <c r="BM16" s="195"/>
      <c r="BN16" s="195"/>
      <c r="BO16" s="195"/>
      <c r="BP16" s="45">
        <v>50.970170824424471</v>
      </c>
      <c r="BQ16" s="66">
        <v>33.628586193433598</v>
      </c>
      <c r="BR16" s="11"/>
      <c r="BS16" s="11"/>
      <c r="BT16" s="126" t="s">
        <v>242</v>
      </c>
      <c r="BU16" s="198">
        <v>1</v>
      </c>
      <c r="BV16" s="45"/>
      <c r="BW16" s="195"/>
      <c r="BX16" s="195">
        <v>69</v>
      </c>
      <c r="BY16" s="195"/>
      <c r="BZ16" s="45"/>
      <c r="CA16" s="66"/>
      <c r="CB16" s="11"/>
      <c r="CC16" s="11"/>
      <c r="CD16" s="126" t="s">
        <v>304</v>
      </c>
      <c r="CE16" s="198">
        <v>1</v>
      </c>
      <c r="CF16" s="45">
        <v>47.568590350047302</v>
      </c>
      <c r="CG16" s="195">
        <v>14.002246349681769</v>
      </c>
      <c r="CH16" s="195">
        <v>58.374477781997726</v>
      </c>
      <c r="CI16" s="195"/>
      <c r="CJ16" s="45">
        <v>49.60137901314372</v>
      </c>
      <c r="CK16" s="66">
        <v>32.919254658385093</v>
      </c>
      <c r="CL16" s="11"/>
      <c r="CM16" s="11"/>
      <c r="CN16" s="126" t="s">
        <v>304</v>
      </c>
      <c r="CO16" s="198">
        <v>1</v>
      </c>
      <c r="CP16" s="45">
        <v>48.52345370712743</v>
      </c>
      <c r="CQ16" s="67">
        <v>15.971439308530627</v>
      </c>
      <c r="CR16" s="67">
        <v>58.245490747247594</v>
      </c>
      <c r="CS16" s="195"/>
      <c r="CT16" s="45">
        <v>49.895134228187921</v>
      </c>
      <c r="CU16" s="26">
        <v>38.484666265784725</v>
      </c>
      <c r="CV16" s="11"/>
      <c r="CW16" s="11"/>
      <c r="CX16" s="126"/>
      <c r="CY16" s="198"/>
      <c r="CZ16" s="45"/>
      <c r="DA16" s="195"/>
      <c r="DB16" s="195"/>
      <c r="DC16" s="195"/>
      <c r="DD16" s="45"/>
      <c r="DE16" s="66"/>
      <c r="DF16" s="11"/>
      <c r="DG16" s="11"/>
      <c r="DH16" s="136"/>
      <c r="DR16" s="136"/>
      <c r="EB16" s="136"/>
      <c r="EL16" s="136"/>
      <c r="EV16" s="136"/>
      <c r="FF16" s="136"/>
      <c r="FP16" s="136"/>
      <c r="FZ16" s="136"/>
      <c r="GJ16" s="136"/>
      <c r="GT16" s="136"/>
      <c r="HD16" s="136"/>
      <c r="HN16" s="136"/>
      <c r="HX16" s="136"/>
      <c r="IH16" s="136"/>
      <c r="IR16" s="136"/>
      <c r="JB16" s="136"/>
    </row>
    <row xmlns:x14ac="http://schemas.microsoft.com/office/spreadsheetml/2009/9/ac" r="17" s="2" customFormat="true" x14ac:dyDescent="0.25">
      <c r="A17" s="402" t="str">
        <f ca="true">IF(ISBLANK('Data Summary'!A19),"",'Data Summary'!A19)</f>
        <v/>
      </c>
      <c r="B17" s="127"/>
      <c r="C17" s="108"/>
      <c r="D17" s="45"/>
      <c r="E17" s="7"/>
      <c r="F17" s="7"/>
      <c r="G17" s="7"/>
      <c r="H17" s="45"/>
      <c r="I17" s="26"/>
      <c r="J17" s="11"/>
      <c r="K17" s="11"/>
      <c r="L17" s="127"/>
      <c r="M17" s="108"/>
      <c r="N17" s="45"/>
      <c r="O17" s="7"/>
      <c r="P17" s="7"/>
      <c r="Q17" s="7"/>
      <c r="R17" s="45"/>
      <c r="S17" s="26"/>
      <c r="T17" s="11"/>
      <c r="U17" s="11"/>
      <c r="V17" s="126"/>
      <c r="W17" s="13"/>
      <c r="X17" s="45"/>
      <c r="Y17" s="7"/>
      <c r="Z17" s="7"/>
      <c r="AA17" s="7"/>
      <c r="AB17" s="7"/>
      <c r="AC17" s="26"/>
      <c r="AD17" s="11"/>
      <c r="AE17" s="11"/>
      <c r="AF17" s="126"/>
      <c r="AG17" s="13"/>
      <c r="AH17" s="45"/>
      <c r="AI17" s="7"/>
      <c r="AJ17" s="7"/>
      <c r="AK17" s="7"/>
      <c r="AL17" s="7"/>
      <c r="AM17" s="26"/>
      <c r="AN17" s="11"/>
      <c r="AO17" s="11"/>
      <c r="AP17" s="127"/>
      <c r="AQ17" s="108"/>
      <c r="AR17" s="45"/>
      <c r="AS17" s="7"/>
      <c r="AT17" s="7"/>
      <c r="AU17" s="7"/>
      <c r="AV17" s="45"/>
      <c r="AW17" s="26"/>
      <c r="AX17" s="11"/>
      <c r="AY17" s="11"/>
      <c r="AZ17" s="127"/>
      <c r="BA17" s="108"/>
      <c r="BB17" s="45"/>
      <c r="BC17" s="7"/>
      <c r="BD17" s="7"/>
      <c r="BE17" s="7"/>
      <c r="BF17" s="45"/>
      <c r="BG17" s="26"/>
      <c r="BH17" s="11"/>
      <c r="BI17" s="11"/>
      <c r="BJ17" s="126" t="s">
        <v>233</v>
      </c>
      <c r="BK17" s="198">
        <v>1</v>
      </c>
      <c r="BL17" s="45">
        <v>14.829476248477466</v>
      </c>
      <c r="BM17" s="195"/>
      <c r="BN17" s="195"/>
      <c r="BO17" s="195"/>
      <c r="BP17" s="45">
        <v>13.298654302838402</v>
      </c>
      <c r="BQ17" s="26">
        <v>28.245787908820613</v>
      </c>
      <c r="BR17" s="11"/>
      <c r="BS17" s="11"/>
      <c r="BT17" s="126" t="s">
        <v>243</v>
      </c>
      <c r="BU17" s="198">
        <v>1</v>
      </c>
      <c r="BV17" s="45"/>
      <c r="BW17" s="195"/>
      <c r="BX17" s="195">
        <v>2</v>
      </c>
      <c r="BY17" s="195"/>
      <c r="BZ17" s="195"/>
      <c r="CA17" s="26"/>
      <c r="CB17" s="11"/>
      <c r="CC17" s="11"/>
      <c r="CD17" s="126" t="s">
        <v>305</v>
      </c>
      <c r="CE17" s="198">
        <v>1</v>
      </c>
      <c r="CF17" s="45">
        <v>14.957426679280983</v>
      </c>
      <c r="CG17" s="195">
        <v>1.1980531636091352</v>
      </c>
      <c r="CH17" s="195">
        <v>4.9753133308013675</v>
      </c>
      <c r="CI17" s="195"/>
      <c r="CJ17" s="45">
        <v>13.811678517560871</v>
      </c>
      <c r="CK17" s="26">
        <v>23.214285714285715</v>
      </c>
      <c r="CL17" s="11"/>
      <c r="CM17" s="11"/>
      <c r="CN17" s="126" t="s">
        <v>305</v>
      </c>
      <c r="CO17" s="6">
        <v>1</v>
      </c>
      <c r="CP17" s="45">
        <v>13.866160152803733</v>
      </c>
      <c r="CQ17" s="67">
        <v>40.435926343479892</v>
      </c>
      <c r="CR17" s="67">
        <v>5.7156242679784492</v>
      </c>
      <c r="CS17" s="67"/>
      <c r="CT17" s="45">
        <v>13.443791946308725</v>
      </c>
      <c r="CU17" s="68">
        <v>16.957306073361394</v>
      </c>
      <c r="CV17" s="11"/>
      <c r="CW17" s="11"/>
      <c r="CX17" s="126"/>
      <c r="CY17" s="198"/>
      <c r="CZ17" s="45"/>
      <c r="DA17" s="195"/>
      <c r="DB17" s="195"/>
      <c r="DC17" s="195"/>
      <c r="DD17" s="45"/>
      <c r="DE17" s="26"/>
      <c r="DF17" s="11"/>
      <c r="DG17" s="11"/>
      <c r="DH17" s="136"/>
      <c r="DR17" s="136"/>
      <c r="EB17" s="136"/>
      <c r="EL17" s="136"/>
      <c r="EV17" s="136"/>
      <c r="FF17" s="136"/>
      <c r="FP17" s="136"/>
      <c r="FZ17" s="136"/>
      <c r="GJ17" s="136"/>
      <c r="GT17" s="136"/>
      <c r="HD17" s="136"/>
      <c r="HN17" s="136"/>
      <c r="HX17" s="136"/>
      <c r="IH17" s="136"/>
      <c r="IR17" s="136"/>
      <c r="JB17" s="136"/>
    </row>
    <row xmlns:x14ac="http://schemas.microsoft.com/office/spreadsheetml/2009/9/ac" r="18" s="2" customFormat="true" x14ac:dyDescent="0.25">
      <c r="A18" s="402" t="str">
        <f ca="true">IF(ISBLANK('Data Summary'!A20),"",'Data Summary'!A20)</f>
        <v/>
      </c>
      <c r="B18" s="126"/>
      <c r="C18" s="13"/>
      <c r="D18" s="45"/>
      <c r="E18" s="67"/>
      <c r="F18" s="67"/>
      <c r="G18" s="7"/>
      <c r="H18" s="45"/>
      <c r="I18" s="26"/>
      <c r="J18" s="11"/>
      <c r="K18" s="11"/>
      <c r="L18" s="126"/>
      <c r="M18" s="13"/>
      <c r="N18" s="45"/>
      <c r="O18" s="67"/>
      <c r="P18" s="67"/>
      <c r="Q18" s="7"/>
      <c r="R18" s="45"/>
      <c r="S18" s="26"/>
      <c r="T18" s="11"/>
      <c r="U18" s="11"/>
      <c r="V18" s="126"/>
      <c r="W18" s="13"/>
      <c r="X18" s="45"/>
      <c r="Y18" s="67"/>
      <c r="Z18" s="67"/>
      <c r="AA18" s="7"/>
      <c r="AB18" s="7"/>
      <c r="AC18" s="26"/>
      <c r="AD18" s="11"/>
      <c r="AE18" s="11"/>
      <c r="AF18" s="126"/>
      <c r="AG18" s="13"/>
      <c r="AH18" s="45"/>
      <c r="AI18" s="67"/>
      <c r="AJ18" s="67"/>
      <c r="AK18" s="7"/>
      <c r="AL18" s="7"/>
      <c r="AM18" s="26"/>
      <c r="AN18" s="11"/>
      <c r="AO18" s="11"/>
      <c r="AP18" s="126"/>
      <c r="AQ18" s="13"/>
      <c r="AR18" s="45"/>
      <c r="AS18" s="67"/>
      <c r="AT18" s="67"/>
      <c r="AU18" s="7"/>
      <c r="AV18" s="45"/>
      <c r="AW18" s="26"/>
      <c r="AX18" s="11"/>
      <c r="AY18" s="11"/>
      <c r="AZ18" s="126"/>
      <c r="BA18" s="13"/>
      <c r="BB18" s="45"/>
      <c r="BC18" s="67"/>
      <c r="BD18" s="67"/>
      <c r="BE18" s="7"/>
      <c r="BF18" s="45"/>
      <c r="BG18" s="26"/>
      <c r="BH18" s="11"/>
      <c r="BI18" s="11"/>
      <c r="BJ18" s="126" t="s">
        <v>234</v>
      </c>
      <c r="BK18" s="198">
        <v>1</v>
      </c>
      <c r="BL18" s="45">
        <v>7.5570863921702482</v>
      </c>
      <c r="BM18" s="67"/>
      <c r="BN18" s="67"/>
      <c r="BO18" s="195"/>
      <c r="BP18" s="45">
        <v>7.8674274227673662</v>
      </c>
      <c r="BQ18" s="26">
        <v>5.286589969273404</v>
      </c>
      <c r="BR18" s="11"/>
      <c r="BS18" s="11"/>
      <c r="BT18" s="126" t="s">
        <v>244</v>
      </c>
      <c r="BU18" s="198">
        <v>0</v>
      </c>
      <c r="BV18" s="45"/>
      <c r="BW18" s="67"/>
      <c r="BX18" s="67">
        <v>5</v>
      </c>
      <c r="BY18" s="195"/>
      <c r="BZ18" s="195"/>
      <c r="CA18" s="26"/>
      <c r="CB18" s="11"/>
      <c r="CC18" s="11"/>
      <c r="CD18" s="126" t="s">
        <v>306</v>
      </c>
      <c r="CE18" s="198">
        <v>1</v>
      </c>
      <c r="CF18" s="45">
        <v>8.2308420056764433</v>
      </c>
      <c r="CG18" s="67">
        <v>44.477723698989138</v>
      </c>
      <c r="CH18" s="67">
        <v>7.9503734649955691</v>
      </c>
      <c r="CI18" s="195"/>
      <c r="CJ18" s="45">
        <v>8.4033613445378155</v>
      </c>
      <c r="CK18" s="26">
        <v>6.9875776397515521</v>
      </c>
      <c r="CL18" s="11"/>
      <c r="CM18" s="11"/>
      <c r="CN18" s="126" t="s">
        <v>306</v>
      </c>
      <c r="CO18" s="6">
        <v>1</v>
      </c>
      <c r="CP18" s="426">
        <v>7.8974278453772984</v>
      </c>
      <c r="CQ18" s="67">
        <v>7.5911311537016166</v>
      </c>
      <c r="CR18" s="67">
        <v>7.9058327477160937</v>
      </c>
      <c r="CS18" s="67"/>
      <c r="CT18" s="67">
        <v>8.1795302013422813</v>
      </c>
      <c r="CU18" s="69">
        <v>5.8328322309079983</v>
      </c>
      <c r="CV18" s="11"/>
      <c r="CW18" s="11"/>
      <c r="CX18" s="126"/>
      <c r="CY18" s="198"/>
      <c r="CZ18" s="45"/>
      <c r="DA18" s="67"/>
      <c r="DB18" s="67"/>
      <c r="DC18" s="195"/>
      <c r="DD18" s="45"/>
      <c r="DE18" s="26"/>
      <c r="DF18" s="11"/>
      <c r="DG18" s="11"/>
      <c r="DH18" s="136"/>
      <c r="DR18" s="136"/>
      <c r="EB18" s="136"/>
      <c r="EL18" s="136"/>
      <c r="EV18" s="136"/>
      <c r="FF18" s="136"/>
      <c r="FP18" s="136"/>
      <c r="FZ18" s="136"/>
      <c r="GJ18" s="136"/>
      <c r="GT18" s="136"/>
      <c r="HD18" s="136"/>
      <c r="HN18" s="136"/>
      <c r="HX18" s="136"/>
      <c r="IH18" s="136"/>
      <c r="IR18" s="136"/>
      <c r="JB18" s="136"/>
    </row>
    <row xmlns:x14ac="http://schemas.microsoft.com/office/spreadsheetml/2009/9/ac" r="19" s="2" customFormat="true" x14ac:dyDescent="0.25">
      <c r="A19" s="402" t="str">
        <f ca="true">IF(ISBLANK('Data Summary'!A21),"",'Data Summary'!A21)</f>
        <v/>
      </c>
      <c r="B19" s="126"/>
      <c r="C19" s="6"/>
      <c r="D19" s="109"/>
      <c r="E19" s="67"/>
      <c r="F19" s="67"/>
      <c r="G19" s="67"/>
      <c r="H19" s="45"/>
      <c r="I19" s="68"/>
      <c r="J19" s="11"/>
      <c r="K19" s="11"/>
      <c r="L19" s="126"/>
      <c r="M19" s="6"/>
      <c r="N19" s="109"/>
      <c r="O19" s="67"/>
      <c r="P19" s="67"/>
      <c r="Q19" s="67"/>
      <c r="R19" s="45"/>
      <c r="S19" s="68"/>
      <c r="T19" s="11"/>
      <c r="U19" s="11"/>
      <c r="V19" s="126"/>
      <c r="W19" s="6"/>
      <c r="X19" s="45"/>
      <c r="Y19" s="67"/>
      <c r="Z19" s="67"/>
      <c r="AA19" s="67"/>
      <c r="AB19" s="67"/>
      <c r="AC19" s="68"/>
      <c r="AD19" s="11"/>
      <c r="AE19" s="11"/>
      <c r="AF19" s="126"/>
      <c r="AG19" s="6"/>
      <c r="AH19" s="45"/>
      <c r="AI19" s="67"/>
      <c r="AJ19" s="67"/>
      <c r="AK19" s="67"/>
      <c r="AL19" s="67"/>
      <c r="AM19" s="68"/>
      <c r="AN19" s="11"/>
      <c r="AO19" s="11"/>
      <c r="AP19" s="126"/>
      <c r="AQ19" s="6"/>
      <c r="AR19" s="109"/>
      <c r="AS19" s="67"/>
      <c r="AT19" s="67"/>
      <c r="AU19" s="67"/>
      <c r="AV19" s="45"/>
      <c r="AW19" s="68"/>
      <c r="AX19" s="11"/>
      <c r="AY19" s="11"/>
      <c r="AZ19" s="126"/>
      <c r="BA19" s="6"/>
      <c r="BB19" s="109"/>
      <c r="BC19" s="67"/>
      <c r="BD19" s="67"/>
      <c r="BE19" s="67"/>
      <c r="BF19" s="45"/>
      <c r="BG19" s="68"/>
      <c r="BH19" s="11"/>
      <c r="BI19" s="11"/>
      <c r="BJ19" s="126" t="s">
        <v>235</v>
      </c>
      <c r="BK19" s="6">
        <v>0</v>
      </c>
      <c r="BL19" s="45">
        <v>11.950741271338998</v>
      </c>
      <c r="BM19" s="67"/>
      <c r="BN19" s="67"/>
      <c r="BO19" s="67"/>
      <c r="BP19" s="45">
        <v>13.179622007370972</v>
      </c>
      <c r="BQ19" s="68">
        <v>3.5243933128489364</v>
      </c>
      <c r="BR19" s="11"/>
      <c r="BS19" s="11"/>
      <c r="BT19" s="126" t="s">
        <v>245</v>
      </c>
      <c r="BU19" s="6">
        <v>1</v>
      </c>
      <c r="BV19" s="45"/>
      <c r="BW19" s="67"/>
      <c r="BX19" s="67">
        <v>0</v>
      </c>
      <c r="BY19" s="67"/>
      <c r="BZ19" s="67"/>
      <c r="CA19" s="68"/>
      <c r="CB19" s="11"/>
      <c r="CC19" s="11"/>
      <c r="CD19" s="126" t="s">
        <v>307</v>
      </c>
      <c r="CE19" s="6">
        <v>0</v>
      </c>
      <c r="CF19" s="45">
        <v>11.409649952696311</v>
      </c>
      <c r="CG19" s="67">
        <v>9.0602770497940845</v>
      </c>
      <c r="CH19" s="67">
        <v>14.533485251297632</v>
      </c>
      <c r="CI19" s="67"/>
      <c r="CJ19" s="45">
        <v>12.314156431803491</v>
      </c>
      <c r="CK19" s="68">
        <v>4.8913043478260869</v>
      </c>
      <c r="CL19" s="11"/>
      <c r="CM19" s="11"/>
      <c r="CN19" s="126" t="s">
        <v>307</v>
      </c>
      <c r="CO19" s="198">
        <v>0</v>
      </c>
      <c r="CP19" s="427">
        <v>10.971762527989462</v>
      </c>
      <c r="CQ19" s="195">
        <v>2.142051860202931</v>
      </c>
      <c r="CR19" s="195">
        <v>13.410634809088778</v>
      </c>
      <c r="CS19" s="195"/>
      <c r="CT19" s="195">
        <v>11.986157718120806</v>
      </c>
      <c r="CU19" s="69">
        <v>3.5478051713770298</v>
      </c>
      <c r="CV19" s="11"/>
      <c r="CW19" s="11"/>
      <c r="CX19" s="126"/>
      <c r="CY19" s="6"/>
      <c r="CZ19" s="45"/>
      <c r="DA19" s="67"/>
      <c r="DB19" s="67"/>
      <c r="DC19" s="67"/>
      <c r="DD19" s="45"/>
      <c r="DE19" s="68"/>
      <c r="DF19" s="11"/>
      <c r="DG19" s="11"/>
      <c r="DH19" s="136"/>
      <c r="DR19" s="136"/>
      <c r="EB19" s="136"/>
      <c r="EL19" s="136"/>
      <c r="EV19" s="136"/>
      <c r="FF19" s="136"/>
      <c r="FP19" s="136"/>
      <c r="FZ19" s="136"/>
      <c r="GJ19" s="136"/>
      <c r="GT19" s="136"/>
      <c r="HD19" s="136"/>
      <c r="HN19" s="136"/>
      <c r="HX19" s="136"/>
      <c r="IH19" s="136"/>
      <c r="IR19" s="136"/>
      <c r="JB19" s="136"/>
    </row>
    <row xmlns:x14ac="http://schemas.microsoft.com/office/spreadsheetml/2009/9/ac" r="20" s="2" customFormat="true" x14ac:dyDescent="0.25">
      <c r="A20" s="402" t="str">
        <f ca="true">IF(ISBLANK('Data Summary'!A22),"",'Data Summary'!A22)</f>
        <v/>
      </c>
      <c r="B20" s="126"/>
      <c r="C20" s="6"/>
      <c r="D20" s="110"/>
      <c r="E20" s="67"/>
      <c r="F20" s="67"/>
      <c r="G20" s="67"/>
      <c r="H20" s="67"/>
      <c r="I20" s="69"/>
      <c r="J20" s="11"/>
      <c r="K20" s="11"/>
      <c r="L20" s="126"/>
      <c r="M20" s="6"/>
      <c r="N20" s="110"/>
      <c r="O20" s="67"/>
      <c r="P20" s="67"/>
      <c r="Q20" s="67"/>
      <c r="R20" s="67"/>
      <c r="S20" s="69"/>
      <c r="T20" s="11"/>
      <c r="U20" s="11"/>
      <c r="V20" s="126"/>
      <c r="W20" s="6"/>
      <c r="X20" s="67"/>
      <c r="Y20" s="67"/>
      <c r="Z20" s="67"/>
      <c r="AA20" s="67"/>
      <c r="AB20" s="67"/>
      <c r="AC20" s="69"/>
      <c r="AD20" s="11"/>
      <c r="AE20" s="11"/>
      <c r="AF20" s="126"/>
      <c r="AG20" s="6"/>
      <c r="AH20" s="67"/>
      <c r="AI20" s="67"/>
      <c r="AJ20" s="67"/>
      <c r="AK20" s="67"/>
      <c r="AL20" s="67"/>
      <c r="AM20" s="69"/>
      <c r="AN20" s="11"/>
      <c r="AO20" s="11"/>
      <c r="AP20" s="126"/>
      <c r="AQ20" s="6"/>
      <c r="AR20" s="110"/>
      <c r="AS20" s="67"/>
      <c r="AT20" s="67"/>
      <c r="AU20" s="67"/>
      <c r="AV20" s="67"/>
      <c r="AW20" s="69"/>
      <c r="AX20" s="11"/>
      <c r="AY20" s="11"/>
      <c r="AZ20" s="126"/>
      <c r="BA20" s="6"/>
      <c r="BB20" s="110"/>
      <c r="BC20" s="67"/>
      <c r="BD20" s="67"/>
      <c r="BE20" s="67"/>
      <c r="BF20" s="67"/>
      <c r="BG20" s="69"/>
      <c r="BH20" s="11"/>
      <c r="BI20" s="11"/>
      <c r="BJ20" s="126"/>
      <c r="BK20" s="6"/>
      <c r="BL20" s="110"/>
      <c r="BM20" s="67"/>
      <c r="BN20" s="67"/>
      <c r="BO20" s="67"/>
      <c r="BP20" s="67"/>
      <c r="BQ20" s="69"/>
      <c r="BR20" s="11"/>
      <c r="BS20" s="11"/>
      <c r="BT20" s="126" t="s">
        <v>246</v>
      </c>
      <c r="BU20" s="6">
        <v>0</v>
      </c>
      <c r="BV20" s="67"/>
      <c r="BW20" s="67"/>
      <c r="BX20" s="67">
        <v>0</v>
      </c>
      <c r="BY20" s="67"/>
      <c r="BZ20" s="67"/>
      <c r="CA20" s="69"/>
      <c r="CB20" s="11"/>
      <c r="CC20" s="11"/>
      <c r="CD20" s="126"/>
      <c r="CE20" s="6"/>
      <c r="CF20" s="110"/>
      <c r="CG20" s="67"/>
      <c r="CH20" s="67"/>
      <c r="CI20" s="67"/>
      <c r="CJ20" s="67"/>
      <c r="CK20" s="69"/>
      <c r="CL20" s="11"/>
      <c r="CM20" s="11"/>
      <c r="CN20" s="126"/>
      <c r="CO20" s="6"/>
      <c r="CP20" s="426"/>
      <c r="CQ20" s="67"/>
      <c r="CR20" s="67"/>
      <c r="CS20" s="67"/>
      <c r="CT20" s="67"/>
      <c r="CU20" s="69"/>
      <c r="CV20" s="11"/>
      <c r="CW20" s="11"/>
      <c r="CX20" s="126"/>
      <c r="CY20" s="6"/>
      <c r="CZ20" s="426"/>
      <c r="DA20" s="67"/>
      <c r="DB20" s="67"/>
      <c r="DC20" s="67"/>
      <c r="DD20" s="67"/>
      <c r="DE20" s="69"/>
      <c r="DF20" s="11"/>
      <c r="DG20" s="11"/>
      <c r="DH20" s="136"/>
      <c r="DR20" s="136"/>
      <c r="EB20" s="136"/>
      <c r="EL20" s="136"/>
      <c r="EV20" s="136"/>
      <c r="FF20" s="136"/>
      <c r="FP20" s="136"/>
      <c r="FZ20" s="136"/>
      <c r="GJ20" s="136"/>
      <c r="GT20" s="136"/>
      <c r="HD20" s="136"/>
      <c r="HN20" s="136"/>
      <c r="HX20" s="136"/>
      <c r="IH20" s="136"/>
      <c r="IR20" s="136"/>
      <c r="JB20" s="136"/>
    </row>
    <row xmlns:x14ac="http://schemas.microsoft.com/office/spreadsheetml/2009/9/ac" r="21" s="2" customFormat="true" x14ac:dyDescent="0.25">
      <c r="A21" s="402" t="str">
        <f ca="true">IF(ISBLANK('Data Summary'!A23),"",'Data Summary'!A23)</f>
        <v/>
      </c>
      <c r="B21" s="126"/>
      <c r="C21" s="13"/>
      <c r="D21" s="111"/>
      <c r="E21" s="7"/>
      <c r="F21" s="7"/>
      <c r="G21" s="7"/>
      <c r="H21" s="7"/>
      <c r="I21" s="69"/>
      <c r="J21" s="11"/>
      <c r="K21" s="11"/>
      <c r="L21" s="126"/>
      <c r="M21" s="13"/>
      <c r="N21" s="111"/>
      <c r="O21" s="7"/>
      <c r="P21" s="7"/>
      <c r="Q21" s="7"/>
      <c r="R21" s="7"/>
      <c r="S21" s="69"/>
      <c r="T21" s="11"/>
      <c r="U21" s="11"/>
      <c r="V21" s="126"/>
      <c r="W21" s="13"/>
      <c r="X21" s="7"/>
      <c r="Y21" s="7"/>
      <c r="Z21" s="7"/>
      <c r="AA21" s="7"/>
      <c r="AB21" s="7"/>
      <c r="AC21" s="69"/>
      <c r="AD21" s="11"/>
      <c r="AE21" s="11"/>
      <c r="AF21" s="126"/>
      <c r="AG21" s="13"/>
      <c r="AH21" s="7"/>
      <c r="AI21" s="7"/>
      <c r="AJ21" s="7"/>
      <c r="AK21" s="7"/>
      <c r="AL21" s="7"/>
      <c r="AM21" s="69"/>
      <c r="AN21" s="11"/>
      <c r="AO21" s="11"/>
      <c r="AP21" s="126"/>
      <c r="AQ21" s="13"/>
      <c r="AR21" s="111"/>
      <c r="AS21" s="7"/>
      <c r="AT21" s="7"/>
      <c r="AU21" s="7"/>
      <c r="AV21" s="7"/>
      <c r="AW21" s="69"/>
      <c r="AX21" s="11"/>
      <c r="AY21" s="11"/>
      <c r="AZ21" s="126"/>
      <c r="BA21" s="13"/>
      <c r="BB21" s="111"/>
      <c r="BC21" s="7"/>
      <c r="BD21" s="7"/>
      <c r="BE21" s="7"/>
      <c r="BF21" s="7"/>
      <c r="BG21" s="69"/>
      <c r="BH21" s="11"/>
      <c r="BI21" s="11"/>
      <c r="BJ21" s="126"/>
      <c r="BK21" s="198"/>
      <c r="BL21" s="199"/>
      <c r="BM21" s="195"/>
      <c r="BN21" s="195"/>
      <c r="BO21" s="195"/>
      <c r="BP21" s="195"/>
      <c r="BQ21" s="69"/>
      <c r="BR21" s="11"/>
      <c r="BS21" s="11"/>
      <c r="BT21" s="126" t="s">
        <v>247</v>
      </c>
      <c r="BU21" s="198">
        <v>1</v>
      </c>
      <c r="BV21" s="195"/>
      <c r="BW21" s="195"/>
      <c r="BX21" s="195">
        <v>0</v>
      </c>
      <c r="BY21" s="195"/>
      <c r="BZ21" s="195"/>
      <c r="CA21" s="69"/>
      <c r="CB21" s="11"/>
      <c r="CC21" s="11"/>
      <c r="CD21" s="126"/>
      <c r="CE21" s="198"/>
      <c r="CF21" s="199"/>
      <c r="CG21" s="195"/>
      <c r="CH21" s="195"/>
      <c r="CI21" s="195"/>
      <c r="CJ21" s="195"/>
      <c r="CK21" s="69"/>
      <c r="CL21" s="11"/>
      <c r="CM21" s="11"/>
      <c r="CN21" s="126"/>
      <c r="CO21" s="198"/>
      <c r="CP21" s="427"/>
      <c r="CQ21" s="195"/>
      <c r="CR21" s="195"/>
      <c r="CS21" s="195"/>
      <c r="CT21" s="195"/>
      <c r="CU21" s="69"/>
      <c r="CV21" s="11"/>
      <c r="CW21" s="11"/>
      <c r="CX21" s="126"/>
      <c r="CY21" s="198"/>
      <c r="CZ21" s="427"/>
      <c r="DA21" s="195"/>
      <c r="DB21" s="195"/>
      <c r="DC21" s="195"/>
      <c r="DD21" s="195"/>
      <c r="DE21" s="69"/>
      <c r="DF21" s="11"/>
      <c r="DG21" s="11"/>
      <c r="DH21" s="136"/>
      <c r="DR21" s="136"/>
      <c r="EB21" s="136"/>
      <c r="EL21" s="136"/>
      <c r="EV21" s="136"/>
      <c r="FF21" s="136"/>
      <c r="FP21" s="136"/>
      <c r="FZ21" s="136"/>
      <c r="GJ21" s="136"/>
      <c r="GT21" s="136"/>
      <c r="HD21" s="136"/>
      <c r="HN21" s="136"/>
      <c r="HX21" s="136"/>
      <c r="IH21" s="136"/>
      <c r="IR21" s="136"/>
      <c r="JB21" s="136"/>
    </row>
    <row xmlns:x14ac="http://schemas.microsoft.com/office/spreadsheetml/2009/9/ac" r="22" s="2" customFormat="true" x14ac:dyDescent="0.25">
      <c r="A22" s="402" t="str">
        <f ca="true">IF(ISBLANK('Data Summary'!A24),"",'Data Summary'!A24)</f>
        <v/>
      </c>
      <c r="B22" s="126"/>
      <c r="C22" s="13"/>
      <c r="D22" s="111"/>
      <c r="E22" s="7"/>
      <c r="F22" s="7"/>
      <c r="G22" s="7"/>
      <c r="H22" s="7"/>
      <c r="I22" s="26"/>
      <c r="J22" s="11"/>
      <c r="K22" s="11"/>
      <c r="L22" s="126"/>
      <c r="M22" s="13"/>
      <c r="N22" s="111"/>
      <c r="O22" s="7"/>
      <c r="P22" s="7"/>
      <c r="Q22" s="7"/>
      <c r="R22" s="7"/>
      <c r="S22" s="26"/>
      <c r="T22" s="11"/>
      <c r="U22" s="11"/>
      <c r="V22" s="126"/>
      <c r="W22" s="13"/>
      <c r="X22" s="7"/>
      <c r="Y22" s="7"/>
      <c r="Z22" s="7"/>
      <c r="AA22" s="7"/>
      <c r="AB22" s="7"/>
      <c r="AC22" s="26"/>
      <c r="AD22" s="11"/>
      <c r="AE22" s="11"/>
      <c r="AF22" s="126"/>
      <c r="AG22" s="13"/>
      <c r="AH22" s="7"/>
      <c r="AI22" s="7"/>
      <c r="AJ22" s="7"/>
      <c r="AK22" s="7"/>
      <c r="AL22" s="7"/>
      <c r="AM22" s="26"/>
      <c r="AN22" s="11"/>
      <c r="AO22" s="11"/>
      <c r="AP22" s="126"/>
      <c r="AQ22" s="13"/>
      <c r="AR22" s="111"/>
      <c r="AS22" s="7"/>
      <c r="AT22" s="7"/>
      <c r="AU22" s="7"/>
      <c r="AV22" s="7"/>
      <c r="AW22" s="26"/>
      <c r="AX22" s="11"/>
      <c r="AY22" s="11"/>
      <c r="AZ22" s="126"/>
      <c r="BA22" s="13"/>
      <c r="BB22" s="111"/>
      <c r="BC22" s="7"/>
      <c r="BD22" s="7"/>
      <c r="BE22" s="7"/>
      <c r="BF22" s="7"/>
      <c r="BG22" s="26"/>
      <c r="BH22" s="11"/>
      <c r="BI22" s="11"/>
      <c r="BJ22" s="126"/>
      <c r="BK22" s="198"/>
      <c r="BL22" s="199"/>
      <c r="BM22" s="195"/>
      <c r="BN22" s="195"/>
      <c r="BO22" s="195"/>
      <c r="BP22" s="195"/>
      <c r="BQ22" s="26"/>
      <c r="BR22" s="11"/>
      <c r="BS22" s="11"/>
      <c r="BT22" s="126" t="s">
        <v>248</v>
      </c>
      <c r="BU22" s="198">
        <v>1</v>
      </c>
      <c r="BV22" s="195"/>
      <c r="BW22" s="195"/>
      <c r="BX22" s="195">
        <v>0</v>
      </c>
      <c r="BY22" s="195"/>
      <c r="BZ22" s="195"/>
      <c r="CA22" s="26"/>
      <c r="CB22" s="11"/>
      <c r="CC22" s="11"/>
      <c r="CD22" s="126"/>
      <c r="CE22" s="198"/>
      <c r="CF22" s="199"/>
      <c r="CG22" s="195"/>
      <c r="CH22" s="195"/>
      <c r="CI22" s="195"/>
      <c r="CJ22" s="195"/>
      <c r="CK22" s="26"/>
      <c r="CL22" s="11"/>
      <c r="CM22" s="11"/>
      <c r="CN22" s="126"/>
      <c r="CO22" s="198"/>
      <c r="CP22" s="199"/>
      <c r="CQ22" s="195"/>
      <c r="CR22" s="195"/>
      <c r="CS22" s="195"/>
      <c r="CT22" s="195"/>
      <c r="CU22" s="26"/>
      <c r="CV22" s="11"/>
      <c r="CW22" s="11"/>
      <c r="CX22" s="126"/>
      <c r="CY22" s="198"/>
      <c r="CZ22" s="199"/>
      <c r="DA22" s="195"/>
      <c r="DB22" s="195"/>
      <c r="DC22" s="195"/>
      <c r="DD22" s="195"/>
      <c r="DE22" s="26"/>
      <c r="DF22" s="11"/>
      <c r="DG22" s="11"/>
      <c r="DH22" s="136"/>
      <c r="DR22" s="136"/>
      <c r="EB22" s="136"/>
      <c r="EL22" s="136"/>
      <c r="EV22" s="136"/>
      <c r="FF22" s="136"/>
      <c r="FP22" s="136"/>
      <c r="FZ22" s="136"/>
      <c r="GJ22" s="136"/>
      <c r="GT22" s="136"/>
      <c r="HD22" s="136"/>
      <c r="HN22" s="136"/>
      <c r="HX22" s="136"/>
      <c r="IH22" s="136"/>
      <c r="IR22" s="136"/>
      <c r="JB22" s="136"/>
    </row>
    <row xmlns:x14ac="http://schemas.microsoft.com/office/spreadsheetml/2009/9/ac" r="23" s="2" customFormat="true" x14ac:dyDescent="0.25">
      <c r="A23" s="402"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98"/>
      <c r="BL23" s="195"/>
      <c r="BM23" s="195"/>
      <c r="BN23" s="195"/>
      <c r="BO23" s="195"/>
      <c r="BP23" s="195"/>
      <c r="BQ23" s="26"/>
      <c r="BR23" s="11"/>
      <c r="BS23" s="11"/>
      <c r="BT23" s="126" t="s">
        <v>249</v>
      </c>
      <c r="BU23" s="198">
        <v>1</v>
      </c>
      <c r="BV23" s="195"/>
      <c r="BW23" s="195"/>
      <c r="BX23" s="195">
        <v>0</v>
      </c>
      <c r="BY23" s="195"/>
      <c r="BZ23" s="195"/>
      <c r="CA23" s="26"/>
      <c r="CB23" s="11"/>
      <c r="CC23" s="11"/>
      <c r="CD23" s="126"/>
      <c r="CE23" s="198"/>
      <c r="CF23" s="195"/>
      <c r="CG23" s="195"/>
      <c r="CH23" s="195"/>
      <c r="CI23" s="195"/>
      <c r="CJ23" s="195"/>
      <c r="CK23" s="26"/>
      <c r="CL23" s="11"/>
      <c r="CM23" s="11"/>
      <c r="CN23" s="126"/>
      <c r="CO23" s="198"/>
      <c r="CP23" s="195"/>
      <c r="CQ23" s="195"/>
      <c r="CR23" s="195"/>
      <c r="CS23" s="195"/>
      <c r="CT23" s="195"/>
      <c r="CU23" s="26"/>
      <c r="CV23" s="11"/>
      <c r="CW23" s="11"/>
      <c r="CX23" s="126"/>
      <c r="CY23" s="198"/>
      <c r="CZ23" s="195"/>
      <c r="DA23" s="195"/>
      <c r="DB23" s="195"/>
      <c r="DC23" s="195"/>
      <c r="DD23" s="195"/>
      <c r="DE23" s="26"/>
      <c r="DF23" s="11"/>
      <c r="DG23" s="11"/>
      <c r="DH23" s="136"/>
      <c r="DR23" s="136"/>
      <c r="EB23" s="136"/>
      <c r="EL23" s="136"/>
      <c r="EV23" s="136"/>
      <c r="FF23" s="136"/>
      <c r="FP23" s="136"/>
      <c r="FZ23" s="136"/>
      <c r="GJ23" s="136"/>
      <c r="GT23" s="136"/>
      <c r="HD23" s="136"/>
      <c r="HN23" s="136"/>
      <c r="HX23" s="136"/>
      <c r="IH23" s="136"/>
      <c r="IR23" s="136"/>
      <c r="JB23" s="136"/>
    </row>
    <row xmlns:x14ac="http://schemas.microsoft.com/office/spreadsheetml/2009/9/ac" r="24" s="2" customFormat="true" x14ac:dyDescent="0.25">
      <c r="A24" s="402"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98"/>
      <c r="BL24" s="195"/>
      <c r="BM24" s="195"/>
      <c r="BN24" s="195"/>
      <c r="BO24" s="195"/>
      <c r="BP24" s="195"/>
      <c r="BQ24" s="26"/>
      <c r="BR24" s="11"/>
      <c r="BS24" s="11"/>
      <c r="BT24" s="126" t="s">
        <v>250</v>
      </c>
      <c r="BU24" s="198">
        <v>0</v>
      </c>
      <c r="BV24" s="195"/>
      <c r="BW24" s="195"/>
      <c r="BX24" s="195">
        <v>8</v>
      </c>
      <c r="BY24" s="195"/>
      <c r="BZ24" s="195"/>
      <c r="CA24" s="26"/>
      <c r="CB24" s="11"/>
      <c r="CC24" s="11"/>
      <c r="CD24" s="126"/>
      <c r="CE24" s="198"/>
      <c r="CF24" s="195"/>
      <c r="CG24" s="195"/>
      <c r="CH24" s="195"/>
      <c r="CI24" s="195"/>
      <c r="CJ24" s="195"/>
      <c r="CK24" s="26"/>
      <c r="CL24" s="11"/>
      <c r="CM24" s="11"/>
      <c r="CN24" s="126"/>
      <c r="CO24" s="198"/>
      <c r="CP24" s="195"/>
      <c r="CQ24" s="195"/>
      <c r="CR24" s="195"/>
      <c r="CS24" s="195"/>
      <c r="CT24" s="195"/>
      <c r="CU24" s="26"/>
      <c r="CV24" s="11"/>
      <c r="CW24" s="11"/>
      <c r="CX24" s="126"/>
      <c r="CY24" s="198"/>
      <c r="CZ24" s="195"/>
      <c r="DA24" s="195"/>
      <c r="DB24" s="195"/>
      <c r="DC24" s="195"/>
      <c r="DD24" s="195"/>
      <c r="DE24" s="26"/>
      <c r="DF24" s="11"/>
      <c r="DG24" s="11"/>
      <c r="DH24" s="136"/>
      <c r="DR24" s="136"/>
      <c r="EB24" s="136"/>
      <c r="EL24" s="136"/>
      <c r="EV24" s="136"/>
      <c r="FF24" s="136"/>
      <c r="FP24" s="136"/>
      <c r="FZ24" s="136"/>
      <c r="GJ24" s="136"/>
      <c r="GT24" s="136"/>
      <c r="HD24" s="136"/>
      <c r="HN24" s="136"/>
      <c r="HX24" s="136"/>
      <c r="IH24" s="136"/>
      <c r="IR24" s="136"/>
      <c r="JB24" s="136"/>
    </row>
    <row xmlns:x14ac="http://schemas.microsoft.com/office/spreadsheetml/2009/9/ac" r="25" s="2" customFormat="true" x14ac:dyDescent="0.25">
      <c r="A25" s="402"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98"/>
      <c r="BL25" s="195"/>
      <c r="BM25" s="195"/>
      <c r="BN25" s="195"/>
      <c r="BO25" s="195"/>
      <c r="BP25" s="195"/>
      <c r="BQ25" s="26"/>
      <c r="BR25" s="11"/>
      <c r="BS25" s="11"/>
      <c r="BT25" s="126" t="s">
        <v>186</v>
      </c>
      <c r="BU25" s="198">
        <v>0</v>
      </c>
      <c r="BV25" s="195"/>
      <c r="BW25" s="195"/>
      <c r="BX25" s="195">
        <v>0</v>
      </c>
      <c r="BY25" s="195"/>
      <c r="BZ25" s="195"/>
      <c r="CA25" s="26"/>
      <c r="CB25" s="11"/>
      <c r="CC25" s="11"/>
      <c r="CD25" s="126"/>
      <c r="CE25" s="198"/>
      <c r="CF25" s="195"/>
      <c r="CG25" s="195"/>
      <c r="CH25" s="195"/>
      <c r="CI25" s="195"/>
      <c r="CJ25" s="195"/>
      <c r="CK25" s="26"/>
      <c r="CL25" s="11"/>
      <c r="CM25" s="11"/>
      <c r="CN25" s="126"/>
      <c r="CO25" s="198"/>
      <c r="CP25" s="195"/>
      <c r="CQ25" s="195"/>
      <c r="CR25" s="195"/>
      <c r="CS25" s="195"/>
      <c r="CT25" s="195"/>
      <c r="CU25" s="26"/>
      <c r="CV25" s="11"/>
      <c r="CW25" s="11"/>
      <c r="CX25" s="126"/>
      <c r="CY25" s="198"/>
      <c r="CZ25" s="195"/>
      <c r="DA25" s="195"/>
      <c r="DB25" s="195"/>
      <c r="DC25" s="195"/>
      <c r="DD25" s="195"/>
      <c r="DE25" s="26"/>
      <c r="DF25" s="11"/>
      <c r="DG25" s="11"/>
      <c r="DH25" s="136"/>
      <c r="DR25" s="136"/>
      <c r="EB25" s="136"/>
      <c r="EL25" s="136"/>
      <c r="EV25" s="136"/>
      <c r="FF25" s="136"/>
      <c r="FP25" s="136"/>
      <c r="FZ25" s="136"/>
      <c r="GJ25" s="136"/>
      <c r="GT25" s="136"/>
      <c r="HD25" s="136"/>
      <c r="HN25" s="136"/>
      <c r="HX25" s="136"/>
      <c r="IH25" s="136"/>
      <c r="IR25" s="136"/>
      <c r="JB25" s="136"/>
    </row>
    <row xmlns:x14ac="http://schemas.microsoft.com/office/spreadsheetml/2009/9/ac" r="26" s="2" customFormat="true" ht="83.25" customHeight="true" x14ac:dyDescent="0.25">
      <c r="A26" s="402" t="str">
        <f ca="true">IF(ISBLANK('Data Summary'!A28),"",'Data Summary'!A28)</f>
        <v/>
      </c>
      <c r="B26" s="128" t="s">
        <v>12</v>
      </c>
      <c r="C26" s="591"/>
      <c r="D26" s="591"/>
      <c r="E26" s="591"/>
      <c r="F26" s="591"/>
      <c r="G26" s="591"/>
      <c r="H26" s="591"/>
      <c r="I26" s="589"/>
      <c r="J26" s="11"/>
      <c r="K26" s="11"/>
      <c r="L26" s="128" t="s">
        <v>12</v>
      </c>
      <c r="M26" s="591"/>
      <c r="N26" s="591"/>
      <c r="O26" s="591"/>
      <c r="P26" s="591"/>
      <c r="Q26" s="591"/>
      <c r="R26" s="591"/>
      <c r="S26" s="589"/>
      <c r="T26" s="11"/>
      <c r="U26" s="11"/>
      <c r="V26" s="128" t="s">
        <v>12</v>
      </c>
      <c r="W26" s="591" t="s">
        <v>172</v>
      </c>
      <c r="X26" s="591"/>
      <c r="Y26" s="591"/>
      <c r="Z26" s="591"/>
      <c r="AA26" s="591"/>
      <c r="AB26" s="591"/>
      <c r="AC26" s="589"/>
      <c r="AD26" s="11"/>
      <c r="AE26" s="11"/>
      <c r="AF26" s="128" t="s">
        <v>12</v>
      </c>
      <c r="AG26" s="591" t="s">
        <v>190</v>
      </c>
      <c r="AH26" s="591"/>
      <c r="AI26" s="591"/>
      <c r="AJ26" s="591"/>
      <c r="AK26" s="591"/>
      <c r="AL26" s="591"/>
      <c r="AM26" s="589"/>
      <c r="AN26" s="11"/>
      <c r="AO26" s="11"/>
      <c r="AP26" s="128" t="s">
        <v>12</v>
      </c>
      <c r="AQ26" s="591" t="s">
        <v>226</v>
      </c>
      <c r="AR26" s="591"/>
      <c r="AS26" s="591"/>
      <c r="AT26" s="591"/>
      <c r="AU26" s="591"/>
      <c r="AV26" s="591"/>
      <c r="AW26" s="589"/>
      <c r="AX26" s="11"/>
      <c r="AY26" s="11"/>
      <c r="AZ26" s="128" t="s">
        <v>12</v>
      </c>
      <c r="BA26" s="591" t="s">
        <v>226</v>
      </c>
      <c r="BB26" s="591"/>
      <c r="BC26" s="591"/>
      <c r="BD26" s="591"/>
      <c r="BE26" s="591"/>
      <c r="BF26" s="591"/>
      <c r="BG26" s="589"/>
      <c r="BH26" s="11"/>
      <c r="BI26" s="11"/>
      <c r="BJ26" s="128" t="s">
        <v>12</v>
      </c>
      <c r="BK26" s="588" t="s">
        <v>264</v>
      </c>
      <c r="BL26" s="588"/>
      <c r="BM26" s="588"/>
      <c r="BN26" s="588"/>
      <c r="BO26" s="588"/>
      <c r="BP26" s="588"/>
      <c r="BQ26" s="589"/>
      <c r="BR26" s="11"/>
      <c r="BS26" s="11"/>
      <c r="BT26" s="128" t="s">
        <v>12</v>
      </c>
      <c r="BU26" s="592" t="s">
        <v>251</v>
      </c>
      <c r="BV26" s="593"/>
      <c r="BW26" s="593"/>
      <c r="BX26" s="593"/>
      <c r="BY26" s="593"/>
      <c r="BZ26" s="593"/>
      <c r="CA26" s="594"/>
      <c r="CB26" s="11"/>
      <c r="CC26" s="11"/>
      <c r="CD26" s="128" t="s">
        <v>12</v>
      </c>
      <c r="CE26" s="588" t="s">
        <v>309</v>
      </c>
      <c r="CF26" s="588"/>
      <c r="CG26" s="588"/>
      <c r="CH26" s="588"/>
      <c r="CI26" s="588"/>
      <c r="CJ26" s="588"/>
      <c r="CK26" s="589"/>
      <c r="CL26" s="11"/>
      <c r="CM26" s="11"/>
      <c r="CN26" s="128" t="s">
        <v>12</v>
      </c>
      <c r="CO26" s="588" t="s">
        <v>309</v>
      </c>
      <c r="CP26" s="588"/>
      <c r="CQ26" s="588"/>
      <c r="CR26" s="588"/>
      <c r="CS26" s="588"/>
      <c r="CT26" s="588"/>
      <c r="CU26" s="589"/>
      <c r="CV26" s="11"/>
      <c r="CW26" s="11"/>
      <c r="CX26" s="128" t="s">
        <v>12</v>
      </c>
      <c r="CY26" s="588" t="s">
        <v>317</v>
      </c>
      <c r="CZ26" s="588"/>
      <c r="DA26" s="588"/>
      <c r="DB26" s="588"/>
      <c r="DC26" s="588"/>
      <c r="DD26" s="588"/>
      <c r="DE26" s="589"/>
      <c r="DF26" s="11"/>
      <c r="DG26" s="11"/>
      <c r="DH26" s="136"/>
      <c r="DR26" s="136"/>
      <c r="EB26" s="136"/>
      <c r="EL26" s="136"/>
      <c r="EV26" s="136"/>
      <c r="FF26" s="136"/>
      <c r="FP26" s="136"/>
      <c r="FZ26" s="136"/>
      <c r="GJ26" s="136"/>
      <c r="GT26" s="136"/>
      <c r="HD26" s="136"/>
      <c r="HN26" s="136"/>
      <c r="HX26" s="136"/>
      <c r="IH26" s="136"/>
      <c r="IR26" s="136"/>
      <c r="JB26" s="136"/>
    </row>
    <row xmlns:x14ac="http://schemas.microsoft.com/office/spreadsheetml/2009/9/ac" r="27" s="2" customFormat="true" ht="15.75" customHeight="true" x14ac:dyDescent="0.25">
      <c r="A27" s="402" t="str">
        <f ca="true">IF(ISBLANK('Data Summary'!A29),"",'Data Summary'!A29)</f>
        <v/>
      </c>
      <c r="B27" s="128"/>
      <c r="C27" s="64" t="s">
        <v>120</v>
      </c>
      <c r="D27" s="52"/>
      <c r="E27" s="52"/>
      <c r="F27" s="52"/>
      <c r="G27" s="52"/>
      <c r="H27" s="52"/>
      <c r="I27" s="100"/>
      <c r="J27" s="11"/>
      <c r="K27" s="11"/>
      <c r="L27" s="128"/>
      <c r="M27" s="64" t="s">
        <v>120</v>
      </c>
      <c r="N27" s="52"/>
      <c r="O27" s="52"/>
      <c r="P27" s="52"/>
      <c r="Q27" s="52"/>
      <c r="R27" s="52" t="s">
        <v>163</v>
      </c>
      <c r="S27" s="100"/>
      <c r="T27" s="11"/>
      <c r="U27" s="11"/>
      <c r="V27" s="128"/>
      <c r="W27" s="64" t="s">
        <v>120</v>
      </c>
      <c r="X27" s="52"/>
      <c r="Y27" s="52"/>
      <c r="Z27" s="52"/>
      <c r="AA27" s="52"/>
      <c r="AB27" s="52"/>
      <c r="AC27" s="100"/>
      <c r="AD27" s="11"/>
      <c r="AE27" s="11"/>
      <c r="AF27" s="128"/>
      <c r="AG27" s="64" t="s">
        <v>120</v>
      </c>
      <c r="AH27" s="52"/>
      <c r="AI27" s="52"/>
      <c r="AJ27" s="52"/>
      <c r="AK27" s="52"/>
      <c r="AL27" s="52"/>
      <c r="AM27" s="100"/>
      <c r="AN27" s="11"/>
      <c r="AO27" s="11"/>
      <c r="AP27" s="128"/>
      <c r="AQ27" s="64" t="s">
        <v>120</v>
      </c>
      <c r="AR27" s="52"/>
      <c r="AS27" s="52"/>
      <c r="AT27" s="52"/>
      <c r="AU27" s="52"/>
      <c r="AV27" s="52"/>
      <c r="AW27" s="100"/>
      <c r="AX27" s="11"/>
      <c r="AY27" s="11"/>
      <c r="AZ27" s="128"/>
      <c r="BA27" s="64" t="s">
        <v>120</v>
      </c>
      <c r="BB27" s="52"/>
      <c r="BC27" s="52"/>
      <c r="BD27" s="52"/>
      <c r="BE27" s="52"/>
      <c r="BF27" s="52"/>
      <c r="BG27" s="100"/>
      <c r="BH27" s="11"/>
      <c r="BI27" s="11"/>
      <c r="BJ27" s="128"/>
      <c r="BK27" s="64" t="s">
        <v>120</v>
      </c>
      <c r="BL27" s="52" t="s">
        <v>163</v>
      </c>
      <c r="BM27" s="52"/>
      <c r="BN27" s="52"/>
      <c r="BO27" s="52"/>
      <c r="BP27" s="52" t="s">
        <v>163</v>
      </c>
      <c r="BQ27" s="100" t="s">
        <v>163</v>
      </c>
      <c r="BR27" s="11"/>
      <c r="BS27" s="11"/>
      <c r="BT27" s="128"/>
      <c r="BU27" s="64" t="s">
        <v>120</v>
      </c>
      <c r="BV27" s="206"/>
      <c r="BW27" s="206"/>
      <c r="BX27" s="206" t="s">
        <v>163</v>
      </c>
      <c r="BY27" s="206"/>
      <c r="BZ27" s="206"/>
      <c r="CA27" s="207"/>
      <c r="CB27" s="11"/>
      <c r="CC27" s="11"/>
      <c r="CD27" s="128"/>
      <c r="CE27" s="64" t="s">
        <v>120</v>
      </c>
      <c r="CF27" s="52" t="s">
        <v>163</v>
      </c>
      <c r="CG27" s="52" t="s">
        <v>163</v>
      </c>
      <c r="CH27" s="52" t="s">
        <v>163</v>
      </c>
      <c r="CI27" s="52"/>
      <c r="CJ27" s="52" t="s">
        <v>163</v>
      </c>
      <c r="CK27" s="100" t="s">
        <v>163</v>
      </c>
      <c r="CL27" s="11"/>
      <c r="CM27" s="11"/>
      <c r="CN27" s="128"/>
      <c r="CO27" s="64" t="s">
        <v>120</v>
      </c>
      <c r="CP27" s="52" t="s">
        <v>163</v>
      </c>
      <c r="CQ27" s="52" t="s">
        <v>163</v>
      </c>
      <c r="CR27" s="52" t="s">
        <v>163</v>
      </c>
      <c r="CS27" s="52"/>
      <c r="CT27" s="52" t="s">
        <v>163</v>
      </c>
      <c r="CU27" s="100" t="s">
        <v>163</v>
      </c>
      <c r="CV27" s="11"/>
      <c r="CW27" s="11"/>
      <c r="CX27" s="128"/>
      <c r="CY27" s="64" t="s">
        <v>120</v>
      </c>
      <c r="CZ27" s="52" t="s">
        <v>163</v>
      </c>
      <c r="DA27" s="52"/>
      <c r="DB27" s="52"/>
      <c r="DC27" s="52"/>
      <c r="DD27" s="52"/>
      <c r="DE27" s="100"/>
      <c r="DF27" s="11"/>
      <c r="DG27" s="11"/>
      <c r="DH27" s="136"/>
      <c r="DR27" s="136"/>
      <c r="EB27" s="136"/>
      <c r="EL27" s="136"/>
      <c r="EV27" s="136"/>
      <c r="FF27" s="136"/>
      <c r="FP27" s="136"/>
      <c r="FZ27" s="136"/>
      <c r="GJ27" s="136"/>
      <c r="GT27" s="136"/>
      <c r="HD27" s="136"/>
      <c r="HN27" s="136"/>
      <c r="HX27" s="136"/>
      <c r="IH27" s="136"/>
      <c r="IR27" s="136"/>
      <c r="JB27" s="136"/>
    </row>
    <row xmlns:x14ac="http://schemas.microsoft.com/office/spreadsheetml/2009/9/ac" r="28" s="2" customFormat="true" ht="15.75" customHeight="true" x14ac:dyDescent="0.25">
      <c r="A28" s="402" t="str">
        <f ca="true">IF(ISBLANK('Data Summary'!A30),"",'Data Summary'!A30)</f>
        <v/>
      </c>
      <c r="B28" s="128"/>
      <c r="C28" s="64" t="s">
        <v>102</v>
      </c>
      <c r="D28" s="52"/>
      <c r="E28" s="52"/>
      <c r="F28" s="52"/>
      <c r="G28" s="52"/>
      <c r="H28" s="52" t="s">
        <v>163</v>
      </c>
      <c r="I28" s="100" t="s">
        <v>163</v>
      </c>
      <c r="J28" s="11"/>
      <c r="K28" s="11"/>
      <c r="L28" s="128"/>
      <c r="M28" s="64" t="s">
        <v>102</v>
      </c>
      <c r="N28" s="52"/>
      <c r="O28" s="52"/>
      <c r="P28" s="52"/>
      <c r="Q28" s="52"/>
      <c r="R28" s="52"/>
      <c r="S28" s="100"/>
      <c r="T28" s="11"/>
      <c r="U28" s="11"/>
      <c r="V28" s="128"/>
      <c r="W28" s="64" t="s">
        <v>102</v>
      </c>
      <c r="X28" s="70" t="s">
        <v>168</v>
      </c>
      <c r="Y28" s="52"/>
      <c r="Z28" s="52"/>
      <c r="AA28" s="52"/>
      <c r="AB28" s="52"/>
      <c r="AC28" s="100"/>
      <c r="AD28" s="11"/>
      <c r="AE28" s="11"/>
      <c r="AF28" s="128"/>
      <c r="AG28" s="64" t="s">
        <v>102</v>
      </c>
      <c r="AH28" s="70" t="s">
        <v>168</v>
      </c>
      <c r="AI28" s="52"/>
      <c r="AJ28" s="52"/>
      <c r="AK28" s="52"/>
      <c r="AL28" s="52" t="s">
        <v>168</v>
      </c>
      <c r="AM28" s="100" t="s">
        <v>168</v>
      </c>
      <c r="AN28" s="11"/>
      <c r="AO28" s="11"/>
      <c r="AP28" s="128"/>
      <c r="AQ28" s="64" t="s">
        <v>102</v>
      </c>
      <c r="AR28" s="52"/>
      <c r="AS28" s="52"/>
      <c r="AT28" s="52"/>
      <c r="AU28" s="52"/>
      <c r="AV28" s="52"/>
      <c r="AW28" s="100"/>
      <c r="AX28" s="11"/>
      <c r="AY28" s="11"/>
      <c r="AZ28" s="128"/>
      <c r="BA28" s="64" t="s">
        <v>102</v>
      </c>
      <c r="BB28" s="52"/>
      <c r="BC28" s="52"/>
      <c r="BD28" s="52"/>
      <c r="BE28" s="52"/>
      <c r="BF28" s="52"/>
      <c r="BG28" s="100"/>
      <c r="BH28" s="11"/>
      <c r="BI28" s="11"/>
      <c r="BJ28" s="128"/>
      <c r="BK28" s="64" t="s">
        <v>102</v>
      </c>
      <c r="BL28" s="52" t="s">
        <v>163</v>
      </c>
      <c r="BM28" s="52"/>
      <c r="BN28" s="52"/>
      <c r="BO28" s="52"/>
      <c r="BP28" s="52" t="s">
        <v>163</v>
      </c>
      <c r="BQ28" s="100" t="s">
        <v>163</v>
      </c>
      <c r="BR28" s="11"/>
      <c r="BS28" s="11"/>
      <c r="BT28" s="128"/>
      <c r="BU28" s="64" t="s">
        <v>102</v>
      </c>
      <c r="BV28" s="70"/>
      <c r="BW28" s="52"/>
      <c r="BX28" s="52" t="s">
        <v>163</v>
      </c>
      <c r="BY28" s="52"/>
      <c r="BZ28" s="52"/>
      <c r="CA28" s="100"/>
      <c r="CB28" s="11"/>
      <c r="CC28" s="11"/>
      <c r="CD28" s="128"/>
      <c r="CE28" s="64" t="s">
        <v>102</v>
      </c>
      <c r="CF28" s="52" t="s">
        <v>163</v>
      </c>
      <c r="CG28" s="52" t="s">
        <v>163</v>
      </c>
      <c r="CH28" s="52" t="s">
        <v>163</v>
      </c>
      <c r="CI28" s="52"/>
      <c r="CJ28" s="52" t="s">
        <v>163</v>
      </c>
      <c r="CK28" s="100" t="s">
        <v>163</v>
      </c>
      <c r="CL28" s="11"/>
      <c r="CM28" s="11"/>
      <c r="CN28" s="128"/>
      <c r="CO28" s="64" t="s">
        <v>102</v>
      </c>
      <c r="CP28" s="52" t="s">
        <v>163</v>
      </c>
      <c r="CQ28" s="52" t="s">
        <v>163</v>
      </c>
      <c r="CR28" s="52" t="s">
        <v>163</v>
      </c>
      <c r="CS28" s="52"/>
      <c r="CT28" s="52" t="s">
        <v>163</v>
      </c>
      <c r="CU28" s="100" t="s">
        <v>163</v>
      </c>
      <c r="CV28" s="11"/>
      <c r="CW28" s="11"/>
      <c r="CX28" s="128"/>
      <c r="CY28" s="64" t="s">
        <v>102</v>
      </c>
      <c r="CZ28" s="52"/>
      <c r="DA28" s="52"/>
      <c r="DB28" s="52"/>
      <c r="DC28" s="52"/>
      <c r="DD28" s="52"/>
      <c r="DE28" s="100"/>
      <c r="DF28" s="11"/>
      <c r="DG28" s="11"/>
      <c r="DH28" s="136"/>
      <c r="DR28" s="136"/>
      <c r="EB28" s="136"/>
      <c r="EL28" s="136"/>
      <c r="EV28" s="136"/>
      <c r="FF28" s="136"/>
      <c r="FP28" s="136"/>
      <c r="FZ28" s="136"/>
      <c r="GJ28" s="136"/>
      <c r="GT28" s="136"/>
      <c r="HD28" s="136"/>
      <c r="HN28" s="136"/>
      <c r="HX28" s="136"/>
      <c r="IH28" s="136"/>
      <c r="IR28" s="136"/>
      <c r="JB28" s="136"/>
    </row>
    <row xmlns:x14ac="http://schemas.microsoft.com/office/spreadsheetml/2009/9/ac" r="29" ht="15.75" customHeight="true" x14ac:dyDescent="0.25">
      <c r="A29" s="402" t="str">
        <f ca="true">IF(ISBLANK('Data Summary'!A31),"",'Data Summary'!A31)</f>
        <v/>
      </c>
      <c r="B29" s="128"/>
      <c r="C29" s="64" t="s">
        <v>164</v>
      </c>
      <c r="D29" s="52"/>
      <c r="E29" s="52"/>
      <c r="F29" s="52"/>
      <c r="G29" s="52"/>
      <c r="H29" s="52"/>
      <c r="I29" s="100"/>
      <c r="J29" s="11"/>
      <c r="K29" s="11"/>
      <c r="L29" s="128"/>
      <c r="M29" s="64" t="s">
        <v>164</v>
      </c>
      <c r="N29" s="52"/>
      <c r="O29" s="52"/>
      <c r="P29" s="52"/>
      <c r="Q29" s="52"/>
      <c r="R29" s="52"/>
      <c r="S29" s="100"/>
      <c r="T29" s="11"/>
      <c r="U29" s="11"/>
      <c r="V29" s="128"/>
      <c r="W29" s="64" t="s">
        <v>103</v>
      </c>
      <c r="X29" s="52" t="s">
        <v>168</v>
      </c>
      <c r="Y29" s="52"/>
      <c r="Z29" s="52"/>
      <c r="AA29" s="52"/>
      <c r="AB29" s="52"/>
      <c r="AC29" s="100"/>
      <c r="AD29" s="11"/>
      <c r="AE29" s="11"/>
      <c r="AF29" s="128"/>
      <c r="AG29" s="64" t="s">
        <v>103</v>
      </c>
      <c r="AH29" s="52" t="s">
        <v>163</v>
      </c>
      <c r="AI29" s="52"/>
      <c r="AJ29" s="52"/>
      <c r="AK29" s="52"/>
      <c r="AL29" s="52" t="s">
        <v>163</v>
      </c>
      <c r="AM29" s="100" t="s">
        <v>163</v>
      </c>
      <c r="AN29" s="11"/>
      <c r="AO29" s="11"/>
      <c r="AP29" s="128"/>
      <c r="AQ29" s="64" t="s">
        <v>164</v>
      </c>
      <c r="AR29" s="52" t="s">
        <v>163</v>
      </c>
      <c r="AS29" s="52"/>
      <c r="AT29" s="52"/>
      <c r="AU29" s="52"/>
      <c r="AV29" s="52" t="s">
        <v>163</v>
      </c>
      <c r="AW29" s="100"/>
      <c r="AX29" s="11"/>
      <c r="AY29" s="11"/>
      <c r="AZ29" s="128"/>
      <c r="BA29" s="64" t="s">
        <v>164</v>
      </c>
      <c r="BB29" s="52" t="s">
        <v>163</v>
      </c>
      <c r="BC29" s="52"/>
      <c r="BD29" s="52"/>
      <c r="BE29" s="52"/>
      <c r="BF29" s="52" t="s">
        <v>163</v>
      </c>
      <c r="BG29" s="100"/>
      <c r="BH29" s="11"/>
      <c r="BI29" s="11"/>
      <c r="BJ29" s="128"/>
      <c r="BK29" s="64" t="s">
        <v>164</v>
      </c>
      <c r="BL29" s="52"/>
      <c r="BM29" s="52"/>
      <c r="BN29" s="52"/>
      <c r="BO29" s="52"/>
      <c r="BP29" s="52"/>
      <c r="BQ29" s="100"/>
      <c r="BR29" s="11"/>
      <c r="BS29" s="11"/>
      <c r="BT29" s="128"/>
      <c r="BU29" s="64" t="s">
        <v>103</v>
      </c>
      <c r="BV29" s="52"/>
      <c r="BW29" s="52"/>
      <c r="BX29" s="52" t="s">
        <v>163</v>
      </c>
      <c r="BY29" s="52"/>
      <c r="BZ29" s="52"/>
      <c r="CA29" s="100"/>
      <c r="CB29" s="11"/>
      <c r="CC29" s="11"/>
      <c r="CD29" s="128"/>
      <c r="CE29" s="64" t="s">
        <v>164</v>
      </c>
      <c r="CF29" s="52"/>
      <c r="CG29" s="52"/>
      <c r="CH29" s="52"/>
      <c r="CI29" s="52"/>
      <c r="CJ29" s="52"/>
      <c r="CK29" s="100"/>
      <c r="CL29" s="11"/>
      <c r="CM29" s="11"/>
      <c r="CN29" s="128"/>
      <c r="CO29" s="64" t="s">
        <v>164</v>
      </c>
      <c r="CP29" s="52"/>
      <c r="CQ29" s="52"/>
      <c r="CR29" s="52"/>
      <c r="CS29" s="52"/>
      <c r="CT29" s="52"/>
      <c r="CU29" s="100"/>
      <c r="CV29" s="11"/>
      <c r="CW29" s="11"/>
      <c r="CX29" s="128"/>
      <c r="CY29" s="64" t="s">
        <v>164</v>
      </c>
      <c r="CZ29" s="52"/>
      <c r="DA29" s="52"/>
      <c r="DB29" s="52"/>
      <c r="DC29" s="52"/>
      <c r="DD29" s="52"/>
      <c r="DE29" s="100"/>
      <c r="DF29" s="11"/>
      <c r="DG29" s="11"/>
    </row>
    <row xmlns:x14ac="http://schemas.microsoft.com/office/spreadsheetml/2009/9/ac" r="30" ht="15.75" customHeight="true" x14ac:dyDescent="0.25">
      <c r="A30" s="402" t="str">
        <f ca="true">IF(ISBLANK('Data Summary'!A32),"",'Data Summary'!A32)</f>
        <v/>
      </c>
      <c r="B30" s="129"/>
      <c r="C30" s="12" t="s">
        <v>23</v>
      </c>
      <c r="D30" s="71"/>
      <c r="E30" s="71"/>
      <c r="F30" s="71"/>
      <c r="G30" s="72"/>
      <c r="H30" s="73"/>
      <c r="I30" s="74"/>
      <c r="J30" s="11"/>
      <c r="K30" s="11"/>
      <c r="L30" s="129"/>
      <c r="M30" s="12" t="s">
        <v>23</v>
      </c>
      <c r="N30" s="71"/>
      <c r="O30" s="71"/>
      <c r="P30" s="71"/>
      <c r="Q30" s="72"/>
      <c r="R30" s="73"/>
      <c r="S30" s="74"/>
      <c r="T30" s="11"/>
      <c r="U30" s="11"/>
      <c r="V30" s="129"/>
      <c r="W30" s="12" t="s">
        <v>23</v>
      </c>
      <c r="X30" s="71"/>
      <c r="Y30" s="71"/>
      <c r="Z30" s="71"/>
      <c r="AA30" s="72"/>
      <c r="AB30" s="73"/>
      <c r="AC30" s="74"/>
      <c r="AD30" s="11"/>
      <c r="AE30" s="11"/>
      <c r="AF30" s="129"/>
      <c r="AG30" s="12" t="s">
        <v>23</v>
      </c>
      <c r="AH30" s="71"/>
      <c r="AI30" s="71"/>
      <c r="AJ30" s="71"/>
      <c r="AK30" s="72"/>
      <c r="AL30" s="73"/>
      <c r="AM30" s="74"/>
      <c r="AN30" s="11"/>
      <c r="AO30" s="11"/>
      <c r="AP30" s="129"/>
      <c r="AQ30" s="12" t="s">
        <v>23</v>
      </c>
      <c r="AR30" s="71"/>
      <c r="AS30" s="71"/>
      <c r="AT30" s="71"/>
      <c r="AU30" s="72"/>
      <c r="AV30" s="73"/>
      <c r="AW30" s="74"/>
      <c r="AX30" s="11"/>
      <c r="AY30" s="11"/>
      <c r="AZ30" s="129"/>
      <c r="BA30" s="12" t="s">
        <v>23</v>
      </c>
      <c r="BB30" s="71"/>
      <c r="BC30" s="71"/>
      <c r="BD30" s="71"/>
      <c r="BE30" s="72"/>
      <c r="BF30" s="73"/>
      <c r="BG30" s="74"/>
      <c r="BH30" s="11"/>
      <c r="BI30" s="11"/>
      <c r="BJ30" s="129"/>
      <c r="BK30" s="12" t="s">
        <v>23</v>
      </c>
      <c r="BL30" s="200">
        <v>9852</v>
      </c>
      <c r="BM30" s="200">
        <v>1961</v>
      </c>
      <c r="BN30" s="200">
        <v>7891</v>
      </c>
      <c r="BO30" s="201"/>
      <c r="BP30" s="202">
        <v>8843</v>
      </c>
      <c r="BQ30" s="74">
        <v>1009</v>
      </c>
      <c r="BR30" s="11"/>
      <c r="BS30" s="11"/>
      <c r="BT30" s="129"/>
      <c r="BU30" s="12" t="s">
        <v>23</v>
      </c>
      <c r="BV30" s="200"/>
      <c r="BW30" s="200"/>
      <c r="BX30" s="200"/>
      <c r="BY30" s="201"/>
      <c r="BZ30" s="202"/>
      <c r="CA30" s="74"/>
      <c r="CB30" s="11"/>
      <c r="CC30" s="11"/>
      <c r="CD30" s="129"/>
      <c r="CE30" s="12" t="s">
        <v>23</v>
      </c>
      <c r="CF30" s="200">
        <v>10570</v>
      </c>
      <c r="CG30" s="200">
        <v>2165</v>
      </c>
      <c r="CH30" s="200">
        <v>8405</v>
      </c>
      <c r="CI30" s="201" t="s">
        <v>308</v>
      </c>
      <c r="CJ30" s="202">
        <v>9282</v>
      </c>
      <c r="CK30" s="74">
        <v>1288</v>
      </c>
      <c r="CL30" s="11"/>
      <c r="CM30" s="11"/>
      <c r="CN30" s="129"/>
      <c r="CO30" s="12" t="s">
        <v>23</v>
      </c>
      <c r="CP30" s="200">
        <v>10731</v>
      </c>
      <c r="CQ30" s="200">
        <v>2091</v>
      </c>
      <c r="CR30" s="200">
        <v>8640</v>
      </c>
      <c r="CS30" s="201" t="s">
        <v>308</v>
      </c>
      <c r="CT30" s="202">
        <v>9441</v>
      </c>
      <c r="CU30" s="74">
        <v>1290</v>
      </c>
      <c r="CV30" s="11"/>
      <c r="CW30" s="11"/>
      <c r="CX30" s="129"/>
      <c r="CY30" s="12" t="s">
        <v>23</v>
      </c>
      <c r="CZ30" s="200"/>
      <c r="DA30" s="200"/>
      <c r="DB30" s="200"/>
      <c r="DC30" s="201"/>
      <c r="DD30" s="202"/>
      <c r="DE30" s="74"/>
      <c r="DF30" s="11"/>
      <c r="DG30" s="11"/>
    </row>
    <row xmlns:x14ac="http://schemas.microsoft.com/office/spreadsheetml/2009/9/ac" r="31" s="3" customFormat="true" ht="16.5" thickBot="true" x14ac:dyDescent="0.3">
      <c r="A31" s="402" t="str">
        <f ca="true">IF(ISBLANK('Data Summary'!A33),"",'Data Summary'!A33)</f>
        <v/>
      </c>
      <c r="B31" s="130"/>
      <c r="C31" s="75" t="s">
        <v>20</v>
      </c>
      <c r="D31" s="76"/>
      <c r="E31" s="76"/>
      <c r="F31" s="76"/>
      <c r="G31" s="76"/>
      <c r="H31" s="76"/>
      <c r="I31" s="77"/>
      <c r="J31" s="11"/>
      <c r="K31" s="11"/>
      <c r="L31" s="130"/>
      <c r="M31" s="75" t="s">
        <v>20</v>
      </c>
      <c r="N31" s="76"/>
      <c r="O31" s="76"/>
      <c r="P31" s="76"/>
      <c r="Q31" s="76"/>
      <c r="R31" s="76"/>
      <c r="S31" s="77"/>
      <c r="T31" s="11"/>
      <c r="U31" s="11"/>
      <c r="V31" s="130"/>
      <c r="W31" s="75" t="s">
        <v>20</v>
      </c>
      <c r="X31" s="76"/>
      <c r="Y31" s="76"/>
      <c r="Z31" s="76"/>
      <c r="AA31" s="76"/>
      <c r="AB31" s="76"/>
      <c r="AC31" s="77"/>
      <c r="AD31" s="11"/>
      <c r="AE31" s="11"/>
      <c r="AF31" s="130"/>
      <c r="AG31" s="75" t="s">
        <v>20</v>
      </c>
      <c r="AH31" s="76">
        <v>9674</v>
      </c>
      <c r="AI31" s="76"/>
      <c r="AJ31" s="76"/>
      <c r="AK31" s="76"/>
      <c r="AL31" s="76">
        <v>8823</v>
      </c>
      <c r="AM31" s="77">
        <v>851</v>
      </c>
      <c r="AN31" s="11"/>
      <c r="AO31" s="11"/>
      <c r="AP31" s="130"/>
      <c r="AQ31" s="75" t="s">
        <v>20</v>
      </c>
      <c r="AR31" s="76"/>
      <c r="AS31" s="76"/>
      <c r="AT31" s="76"/>
      <c r="AU31" s="76"/>
      <c r="AV31" s="76"/>
      <c r="AW31" s="77"/>
      <c r="AX31" s="11"/>
      <c r="AY31" s="11"/>
      <c r="AZ31" s="130"/>
      <c r="BA31" s="75" t="s">
        <v>20</v>
      </c>
      <c r="BB31" s="76"/>
      <c r="BC31" s="76"/>
      <c r="BD31" s="76"/>
      <c r="BE31" s="76"/>
      <c r="BF31" s="76"/>
      <c r="BG31" s="77"/>
      <c r="BH31" s="11"/>
      <c r="BI31" s="11"/>
      <c r="BJ31" s="130"/>
      <c r="BK31" s="75" t="s">
        <v>20</v>
      </c>
      <c r="BL31" s="76">
        <v>9852</v>
      </c>
      <c r="BM31" s="76">
        <v>1961</v>
      </c>
      <c r="BN31" s="76">
        <v>7891</v>
      </c>
      <c r="BO31" s="76"/>
      <c r="BP31" s="76">
        <v>8843</v>
      </c>
      <c r="BQ31" s="77">
        <v>1009</v>
      </c>
      <c r="BR31" s="11"/>
      <c r="BS31" s="11"/>
      <c r="BT31" s="130"/>
      <c r="BU31" s="75" t="s">
        <v>20</v>
      </c>
      <c r="BV31" s="76"/>
      <c r="BW31" s="76"/>
      <c r="BX31" s="76">
        <v>100</v>
      </c>
      <c r="BY31" s="76"/>
      <c r="BZ31" s="76"/>
      <c r="CA31" s="77"/>
      <c r="CB31" s="11"/>
      <c r="CC31" s="11"/>
      <c r="CD31" s="130"/>
      <c r="CE31" s="75" t="s">
        <v>20</v>
      </c>
      <c r="CF31" s="76">
        <v>10570</v>
      </c>
      <c r="CG31" s="76">
        <v>2165</v>
      </c>
      <c r="CH31" s="76">
        <v>8405</v>
      </c>
      <c r="CI31" s="76" t="s">
        <v>308</v>
      </c>
      <c r="CJ31" s="76">
        <v>9282</v>
      </c>
      <c r="CK31" s="77">
        <v>1288</v>
      </c>
      <c r="CL31" s="11"/>
      <c r="CM31" s="11"/>
      <c r="CN31" s="130"/>
      <c r="CO31" s="75" t="s">
        <v>20</v>
      </c>
      <c r="CP31" s="76">
        <v>11199</v>
      </c>
      <c r="CQ31" s="76">
        <v>2661</v>
      </c>
      <c r="CR31" s="76">
        <v>8538</v>
      </c>
      <c r="CS31" s="76" t="s">
        <v>308</v>
      </c>
      <c r="CT31" s="76">
        <v>9536</v>
      </c>
      <c r="CU31" s="77">
        <v>1663</v>
      </c>
      <c r="CV31" s="11"/>
      <c r="CW31" s="11"/>
      <c r="CX31" s="130"/>
      <c r="CY31" s="75" t="s">
        <v>20</v>
      </c>
      <c r="CZ31" s="76">
        <v>10883</v>
      </c>
      <c r="DA31" s="76"/>
      <c r="DB31" s="76"/>
      <c r="DC31" s="76"/>
      <c r="DD31" s="76"/>
      <c r="DE31" s="77"/>
      <c r="DF31" s="11"/>
      <c r="DG31" s="11"/>
      <c r="DH31" s="131"/>
      <c r="DR31" s="131"/>
      <c r="EB31" s="131"/>
      <c r="EL31" s="131"/>
      <c r="EV31" s="131"/>
      <c r="FF31" s="131"/>
      <c r="FP31" s="131"/>
      <c r="FZ31" s="131"/>
      <c r="GJ31" s="131"/>
      <c r="GT31" s="131"/>
      <c r="HD31" s="131"/>
      <c r="HN31" s="131"/>
      <c r="HX31" s="131"/>
      <c r="IH31" s="131"/>
      <c r="IR31" s="131"/>
      <c r="JB31" s="131"/>
    </row>
    <row xmlns:x14ac="http://schemas.microsoft.com/office/spreadsheetml/2009/9/ac" r="32" s="3" customFormat="true" x14ac:dyDescent="0.25">
      <c r="A32" s="402" t="str">
        <f ca="true">IF(ISBLANK('Data Summary'!A34),"",'Data Summary'!A34)</f>
        <v/>
      </c>
      <c r="B32" s="131"/>
      <c r="L32" s="131"/>
      <c r="V32" s="131"/>
      <c r="AF32" s="131"/>
      <c r="AP32" s="131"/>
      <c r="AZ32" s="131"/>
      <c r="BJ32" s="131"/>
      <c r="BK32" s="131"/>
      <c r="BT32" s="131"/>
      <c r="CD32" s="131"/>
      <c r="CE32" s="131"/>
      <c r="CN32" s="131"/>
      <c r="CO32" s="131"/>
      <c r="CX32" s="131"/>
      <c r="CY32" s="131"/>
      <c r="DH32" s="131"/>
      <c r="DR32" s="131"/>
      <c r="EB32" s="131"/>
      <c r="EL32" s="131"/>
      <c r="EV32" s="131"/>
      <c r="FF32" s="131"/>
      <c r="FP32" s="131"/>
      <c r="FZ32" s="131"/>
      <c r="GJ32" s="131"/>
      <c r="GT32" s="131"/>
      <c r="HD32" s="131"/>
      <c r="HN32" s="131"/>
      <c r="HX32" s="131"/>
      <c r="IH32" s="131"/>
      <c r="IR32" s="131"/>
      <c r="JB32" s="131"/>
    </row>
    <row xmlns:x14ac="http://schemas.microsoft.com/office/spreadsheetml/2009/9/ac" r="33" s="3" customFormat="true" x14ac:dyDescent="0.25">
      <c r="A33" s="402" t="str">
        <f ca="true">IF(ISBLANK('Data Summary'!A35),"",'Data Summary'!A35)</f>
        <v/>
      </c>
      <c r="B33" s="131"/>
      <c r="L33" s="131"/>
      <c r="V33" s="131"/>
      <c r="AF33" s="131"/>
      <c r="AP33" s="131"/>
      <c r="AZ33" s="131"/>
      <c r="BJ33" s="131"/>
      <c r="BK33" s="131"/>
      <c r="BT33" s="131"/>
      <c r="CD33" s="131"/>
      <c r="CE33" s="131"/>
      <c r="CN33" s="131"/>
      <c r="CO33" s="131"/>
      <c r="CX33" s="131"/>
      <c r="CY33" s="131"/>
      <c r="DH33" s="131"/>
      <c r="DR33" s="131"/>
      <c r="EB33" s="131"/>
      <c r="EL33" s="131"/>
      <c r="EV33" s="131"/>
      <c r="FF33" s="131"/>
      <c r="FP33" s="131"/>
      <c r="FZ33" s="131"/>
      <c r="GJ33" s="131"/>
      <c r="GT33" s="131"/>
      <c r="HD33" s="131"/>
      <c r="HN33" s="131"/>
      <c r="HX33" s="131"/>
      <c r="IH33" s="131"/>
      <c r="IR33" s="131"/>
      <c r="JB33" s="131"/>
    </row>
    <row xmlns:x14ac="http://schemas.microsoft.com/office/spreadsheetml/2009/9/ac" r="34" s="3" customFormat="true" x14ac:dyDescent="0.25">
      <c r="A34" s="402" t="str">
        <f ca="true">IF(ISBLANK('Data Summary'!A36),"",'Data Summary'!A36)</f>
        <v/>
      </c>
      <c r="B34" s="131"/>
      <c r="L34" s="131"/>
      <c r="V34" s="131"/>
      <c r="AF34" s="131"/>
      <c r="AP34" s="131"/>
      <c r="AZ34" s="131"/>
      <c r="BJ34" s="131"/>
      <c r="BK34" s="131"/>
      <c r="BT34" s="131"/>
      <c r="CD34" s="131"/>
      <c r="CE34" s="131"/>
      <c r="CN34" s="131"/>
      <c r="CO34" s="131"/>
      <c r="CX34" s="131"/>
      <c r="CY34" s="131"/>
      <c r="DH34" s="131"/>
      <c r="DR34" s="131"/>
      <c r="EB34" s="131"/>
      <c r="EL34" s="131"/>
      <c r="EV34" s="131"/>
      <c r="FF34" s="131"/>
      <c r="FP34" s="131"/>
      <c r="FZ34" s="131"/>
      <c r="GJ34" s="131"/>
      <c r="GT34" s="131"/>
      <c r="HD34" s="131"/>
      <c r="HN34" s="131"/>
      <c r="HX34" s="131"/>
      <c r="IH34" s="131"/>
      <c r="IR34" s="131"/>
      <c r="JB34" s="131"/>
    </row>
    <row xmlns:x14ac="http://schemas.microsoft.com/office/spreadsheetml/2009/9/ac" r="35" s="3" customFormat="true" x14ac:dyDescent="0.25">
      <c r="A35" s="402" t="str">
        <f ca="true">IF(ISBLANK('Data Summary'!A37),"",'Data Summary'!A37)</f>
        <v/>
      </c>
      <c r="B35" s="131"/>
      <c r="L35" s="131"/>
      <c r="V35" s="131"/>
      <c r="AF35" s="131"/>
      <c r="AP35" s="131"/>
      <c r="AZ35" s="131"/>
      <c r="BJ35" s="131"/>
      <c r="BK35" s="131"/>
      <c r="BT35" s="131"/>
      <c r="CD35" s="131"/>
      <c r="CE35" s="131"/>
      <c r="CN35" s="131"/>
      <c r="CO35" s="131"/>
      <c r="CX35" s="131"/>
      <c r="CY35" s="131"/>
      <c r="DH35" s="131"/>
      <c r="DR35" s="131"/>
      <c r="EB35" s="131"/>
      <c r="EL35" s="131"/>
      <c r="EV35" s="131"/>
      <c r="FF35" s="131"/>
      <c r="FP35" s="131"/>
      <c r="FZ35" s="131"/>
      <c r="GJ35" s="131"/>
      <c r="GT35" s="131"/>
      <c r="HD35" s="131"/>
      <c r="HN35" s="131"/>
      <c r="HX35" s="131"/>
      <c r="IH35" s="131"/>
      <c r="IR35" s="131"/>
      <c r="JB35" s="131"/>
    </row>
    <row xmlns:x14ac="http://schemas.microsoft.com/office/spreadsheetml/2009/9/ac" r="36" s="3" customFormat="true" x14ac:dyDescent="0.25">
      <c r="A36" s="402" t="str">
        <f ca="true">IF(ISBLANK('Data Summary'!A38),"",'Data Summary'!A38)</f>
        <v/>
      </c>
      <c r="B36" s="131"/>
      <c r="L36" s="131"/>
      <c r="V36" s="131"/>
      <c r="AF36" s="131"/>
      <c r="AP36" s="131"/>
      <c r="AZ36" s="131"/>
      <c r="BJ36" s="131"/>
      <c r="BK36" s="131"/>
      <c r="BT36" s="131"/>
      <c r="CD36" s="131"/>
      <c r="CE36" s="131"/>
      <c r="CN36" s="131"/>
      <c r="CO36" s="131"/>
      <c r="CX36" s="131"/>
      <c r="CY36" s="131"/>
      <c r="DH36" s="131"/>
      <c r="DR36" s="131"/>
      <c r="EB36" s="131"/>
      <c r="EL36" s="131"/>
      <c r="EV36" s="131"/>
      <c r="FF36" s="131"/>
      <c r="FP36" s="131"/>
      <c r="FZ36" s="131"/>
      <c r="GJ36" s="131"/>
      <c r="GT36" s="131"/>
      <c r="HD36" s="131"/>
      <c r="HN36" s="131"/>
      <c r="HX36" s="131"/>
      <c r="IH36" s="131"/>
      <c r="IR36" s="131"/>
      <c r="JB36" s="131"/>
    </row>
    <row xmlns:x14ac="http://schemas.microsoft.com/office/spreadsheetml/2009/9/ac" r="37" s="3" customFormat="true" x14ac:dyDescent="0.25">
      <c r="A37" s="402" t="str">
        <f ca="true">IF(ISBLANK('Data Summary'!A39),"",'Data Summary'!A39)</f>
        <v/>
      </c>
      <c r="B37" s="131"/>
      <c r="L37" s="131"/>
      <c r="V37" s="131"/>
      <c r="AF37" s="131"/>
      <c r="AP37" s="131"/>
      <c r="AZ37" s="131"/>
      <c r="BJ37" s="131"/>
      <c r="BK37" s="131"/>
      <c r="BT37" s="131"/>
      <c r="CD37" s="131"/>
      <c r="CE37" s="131"/>
      <c r="CN37" s="131"/>
      <c r="CO37" s="131"/>
      <c r="CX37" s="131"/>
      <c r="CY37" s="131"/>
      <c r="DH37" s="131"/>
      <c r="DR37" s="131"/>
      <c r="EB37" s="131"/>
      <c r="EL37" s="131"/>
      <c r="EV37" s="131"/>
      <c r="FF37" s="131"/>
      <c r="FP37" s="131"/>
      <c r="FZ37" s="131"/>
      <c r="GJ37" s="131"/>
      <c r="GT37" s="131"/>
      <c r="HD37" s="131"/>
      <c r="HN37" s="131"/>
      <c r="HX37" s="131"/>
      <c r="IH37" s="131"/>
      <c r="IR37" s="131"/>
      <c r="JB37" s="131"/>
    </row>
    <row xmlns:x14ac="http://schemas.microsoft.com/office/spreadsheetml/2009/9/ac" r="38" s="3" customFormat="true" x14ac:dyDescent="0.25">
      <c r="A38" s="402" t="str">
        <f ca="true">IF(ISBLANK('Data Summary'!A40),"",'Data Summary'!A40)</f>
        <v/>
      </c>
      <c r="B38" s="131"/>
      <c r="L38" s="131"/>
      <c r="V38" s="131"/>
      <c r="AF38" s="131"/>
      <c r="AP38" s="131"/>
      <c r="AZ38" s="131"/>
      <c r="BJ38" s="131"/>
      <c r="BK38" s="131"/>
      <c r="BT38" s="131"/>
      <c r="CD38" s="131"/>
      <c r="CE38" s="131"/>
      <c r="CN38" s="131"/>
      <c r="CO38" s="131"/>
      <c r="CX38" s="131"/>
      <c r="CY38" s="131"/>
      <c r="DH38" s="131"/>
      <c r="DR38" s="131"/>
      <c r="EB38" s="131"/>
      <c r="EL38" s="131"/>
      <c r="EV38" s="131"/>
      <c r="FF38" s="131"/>
      <c r="FP38" s="131"/>
      <c r="FZ38" s="131"/>
      <c r="GJ38" s="131"/>
      <c r="GT38" s="131"/>
      <c r="HD38" s="131"/>
      <c r="HN38" s="131"/>
      <c r="HX38" s="131"/>
      <c r="IH38" s="131"/>
      <c r="IR38" s="131"/>
      <c r="JB38" s="131"/>
    </row>
    <row xmlns:x14ac="http://schemas.microsoft.com/office/spreadsheetml/2009/9/ac" r="39" s="3" customFormat="true" x14ac:dyDescent="0.25">
      <c r="A39" s="402" t="str">
        <f ca="true">IF(ISBLANK('Data Summary'!A41),"",'Data Summary'!A41)</f>
        <v/>
      </c>
      <c r="B39" s="131"/>
      <c r="L39" s="131"/>
      <c r="V39" s="131"/>
      <c r="AF39" s="131"/>
      <c r="AP39" s="131"/>
      <c r="AZ39" s="131"/>
      <c r="BJ39" s="131"/>
      <c r="BK39" s="131"/>
      <c r="BT39" s="131"/>
      <c r="CD39" s="131"/>
      <c r="CE39" s="131"/>
      <c r="CN39" s="131"/>
      <c r="CO39" s="131"/>
      <c r="CX39" s="131"/>
      <c r="CY39" s="131"/>
      <c r="DH39" s="131"/>
      <c r="DR39" s="131"/>
      <c r="EB39" s="131"/>
      <c r="EL39" s="131"/>
      <c r="EV39" s="131"/>
      <c r="FF39" s="131"/>
      <c r="FP39" s="131"/>
      <c r="FZ39" s="131"/>
      <c r="GJ39" s="131"/>
      <c r="GT39" s="131"/>
      <c r="HD39" s="131"/>
      <c r="HN39" s="131"/>
      <c r="HX39" s="131"/>
      <c r="IH39" s="131"/>
      <c r="IR39" s="131"/>
      <c r="JB39" s="131"/>
    </row>
    <row xmlns:x14ac="http://schemas.microsoft.com/office/spreadsheetml/2009/9/ac" r="40" s="3" customFormat="true" x14ac:dyDescent="0.25">
      <c r="A40" s="402" t="str">
        <f ca="true">IF(ISBLANK('Data Summary'!A42),"",'Data Summary'!A42)</f>
        <v/>
      </c>
      <c r="B40" s="131"/>
      <c r="L40" s="131"/>
      <c r="V40" s="131"/>
      <c r="AF40" s="131"/>
      <c r="AP40" s="131"/>
      <c r="AZ40" s="131"/>
      <c r="BJ40" s="131"/>
      <c r="BK40" s="131"/>
      <c r="BT40" s="131"/>
      <c r="CD40" s="131"/>
      <c r="CE40" s="131"/>
      <c r="CN40" s="131"/>
      <c r="CO40" s="131"/>
      <c r="CX40" s="131"/>
      <c r="CY40" s="131"/>
      <c r="DH40" s="131"/>
      <c r="DR40" s="131"/>
      <c r="EB40" s="131"/>
      <c r="EL40" s="131"/>
      <c r="EV40" s="131"/>
      <c r="FF40" s="131"/>
      <c r="FP40" s="131"/>
      <c r="FZ40" s="131"/>
      <c r="GJ40" s="131"/>
      <c r="GT40" s="131"/>
      <c r="HD40" s="131"/>
      <c r="HN40" s="131"/>
      <c r="HX40" s="131"/>
      <c r="IH40" s="131"/>
      <c r="IR40" s="131"/>
      <c r="JB40" s="131"/>
    </row>
    <row xmlns:x14ac="http://schemas.microsoft.com/office/spreadsheetml/2009/9/ac" r="41" s="3" customFormat="true" x14ac:dyDescent="0.25">
      <c r="A41" s="402" t="str">
        <f ca="true">IF(ISBLANK('Data Summary'!A43),"",'Data Summary'!A43)</f>
        <v/>
      </c>
      <c r="B41" s="131"/>
      <c r="L41" s="131"/>
      <c r="V41" s="131"/>
      <c r="AF41" s="131"/>
      <c r="AP41" s="131"/>
      <c r="AZ41" s="131"/>
      <c r="BJ41" s="131"/>
      <c r="BK41" s="131"/>
      <c r="BT41" s="131"/>
      <c r="CD41" s="131"/>
      <c r="CE41" s="131"/>
      <c r="CN41" s="131"/>
      <c r="CO41" s="131"/>
      <c r="CX41" s="131"/>
      <c r="CY41" s="131"/>
      <c r="DH41" s="131"/>
      <c r="DR41" s="131"/>
      <c r="EB41" s="131"/>
      <c r="EL41" s="131"/>
      <c r="EV41" s="131"/>
      <c r="FF41" s="131"/>
      <c r="FP41" s="131"/>
      <c r="FZ41" s="131"/>
      <c r="GJ41" s="131"/>
      <c r="GT41" s="131"/>
      <c r="HD41" s="131"/>
      <c r="HN41" s="131"/>
      <c r="HX41" s="131"/>
      <c r="IH41" s="131"/>
      <c r="IR41" s="131"/>
      <c r="JB41" s="131"/>
    </row>
    <row xmlns:x14ac="http://schemas.microsoft.com/office/spreadsheetml/2009/9/ac" r="42" s="3" customFormat="true" x14ac:dyDescent="0.25">
      <c r="A42" s="402" t="str">
        <f ca="true">IF(ISBLANK('Data Summary'!A44),"",'Data Summary'!A44)</f>
        <v/>
      </c>
      <c r="B42" s="131"/>
      <c r="L42" s="131"/>
      <c r="V42" s="131"/>
      <c r="AF42" s="131"/>
      <c r="AP42" s="131"/>
      <c r="AZ42" s="131"/>
      <c r="BJ42" s="131"/>
      <c r="BK42" s="131"/>
      <c r="BT42" s="131"/>
      <c r="CD42" s="131"/>
      <c r="CE42" s="131"/>
      <c r="CN42" s="131"/>
      <c r="CO42" s="131"/>
      <c r="CX42" s="131"/>
      <c r="CY42" s="131"/>
      <c r="DH42" s="131"/>
      <c r="DR42" s="131"/>
      <c r="EB42" s="131"/>
      <c r="EL42" s="131"/>
      <c r="EV42" s="131"/>
      <c r="FF42" s="131"/>
      <c r="FP42" s="131"/>
      <c r="FZ42" s="131"/>
      <c r="GJ42" s="131"/>
      <c r="GT42" s="131"/>
      <c r="HD42" s="131"/>
      <c r="HN42" s="131"/>
      <c r="HX42" s="131"/>
      <c r="IH42" s="131"/>
      <c r="IR42" s="131"/>
      <c r="JB42" s="131"/>
    </row>
    <row xmlns:x14ac="http://schemas.microsoft.com/office/spreadsheetml/2009/9/ac" r="43" s="3" customFormat="true" x14ac:dyDescent="0.25">
      <c r="A43" s="402" t="str">
        <f ca="true">IF(ISBLANK('Data Summary'!A45),"",'Data Summary'!A45)</f>
        <v/>
      </c>
      <c r="B43" s="131"/>
      <c r="L43" s="131"/>
      <c r="V43" s="131"/>
      <c r="AF43" s="131"/>
      <c r="AP43" s="131"/>
      <c r="AZ43" s="131"/>
      <c r="BJ43" s="131"/>
      <c r="BK43" s="131"/>
      <c r="BT43" s="131"/>
      <c r="CD43" s="131"/>
      <c r="CE43" s="131"/>
      <c r="CN43" s="131"/>
      <c r="CO43" s="131"/>
      <c r="CX43" s="131"/>
      <c r="CY43" s="131"/>
      <c r="DH43" s="131"/>
      <c r="DR43" s="131"/>
      <c r="EB43" s="131"/>
      <c r="EL43" s="131"/>
      <c r="EV43" s="131"/>
      <c r="FF43" s="131"/>
      <c r="FP43" s="131"/>
      <c r="FZ43" s="131"/>
      <c r="GJ43" s="131"/>
      <c r="GT43" s="131"/>
      <c r="HD43" s="131"/>
      <c r="HN43" s="131"/>
      <c r="HX43" s="131"/>
      <c r="IH43" s="131"/>
      <c r="IR43" s="131"/>
      <c r="JB43" s="131"/>
    </row>
    <row xmlns:x14ac="http://schemas.microsoft.com/office/spreadsheetml/2009/9/ac" r="44" s="3" customFormat="true" x14ac:dyDescent="0.25">
      <c r="A44" s="402" t="str">
        <f ca="true">IF(ISBLANK('Data Summary'!A46),"",'Data Summary'!A46)</f>
        <v/>
      </c>
      <c r="B44" s="131"/>
      <c r="L44" s="131"/>
      <c r="V44" s="131"/>
      <c r="AF44" s="131"/>
      <c r="AP44" s="131"/>
      <c r="AZ44" s="131"/>
      <c r="BJ44" s="131"/>
      <c r="BK44" s="131"/>
      <c r="BT44" s="131"/>
      <c r="CD44" s="131"/>
      <c r="CE44" s="131"/>
      <c r="CN44" s="131"/>
      <c r="CO44" s="131"/>
      <c r="CX44" s="131"/>
      <c r="CY44" s="131"/>
      <c r="DH44" s="131"/>
      <c r="DR44" s="131"/>
      <c r="EB44" s="131"/>
      <c r="EL44" s="131"/>
      <c r="EV44" s="131"/>
      <c r="FF44" s="131"/>
      <c r="FP44" s="131"/>
      <c r="FZ44" s="131"/>
      <c r="GJ44" s="131"/>
      <c r="GT44" s="131"/>
      <c r="HD44" s="131"/>
      <c r="HN44" s="131"/>
      <c r="HX44" s="131"/>
      <c r="IH44" s="131"/>
      <c r="IR44" s="131"/>
      <c r="JB44" s="131"/>
    </row>
    <row xmlns:x14ac="http://schemas.microsoft.com/office/spreadsheetml/2009/9/ac" r="45" s="3" customFormat="true" x14ac:dyDescent="0.25">
      <c r="A45" s="402" t="str">
        <f ca="true">IF(ISBLANK('Data Summary'!A47),"",'Data Summary'!A47)</f>
        <v/>
      </c>
      <c r="B45" s="131"/>
      <c r="L45" s="131"/>
      <c r="V45" s="131"/>
      <c r="AF45" s="131"/>
      <c r="AP45" s="131"/>
      <c r="AZ45" s="131"/>
      <c r="BJ45" s="131"/>
      <c r="BK45" s="131"/>
      <c r="BT45" s="131"/>
      <c r="CD45" s="131"/>
      <c r="CE45" s="131"/>
      <c r="CN45" s="131"/>
      <c r="CO45" s="131"/>
      <c r="CX45" s="131"/>
      <c r="CY45" s="131"/>
      <c r="DH45" s="131"/>
      <c r="DR45" s="131"/>
      <c r="EB45" s="131"/>
      <c r="EL45" s="131"/>
      <c r="EV45" s="131"/>
      <c r="FF45" s="131"/>
      <c r="FP45" s="131"/>
      <c r="FZ45" s="131"/>
      <c r="GJ45" s="131"/>
      <c r="GT45" s="131"/>
      <c r="HD45" s="131"/>
      <c r="HN45" s="131"/>
      <c r="HX45" s="131"/>
      <c r="IH45" s="131"/>
      <c r="IR45" s="131"/>
      <c r="JB45" s="131"/>
    </row>
    <row xmlns:x14ac="http://schemas.microsoft.com/office/spreadsheetml/2009/9/ac" r="46" s="3" customFormat="true" x14ac:dyDescent="0.25">
      <c r="A46" s="402" t="str">
        <f ca="true">IF(ISBLANK('Data Summary'!A48),"",'Data Summary'!A48)</f>
        <v/>
      </c>
      <c r="B46" s="131"/>
      <c r="L46" s="131"/>
      <c r="V46" s="131"/>
      <c r="AF46" s="131"/>
      <c r="AP46" s="131"/>
      <c r="AZ46" s="131"/>
      <c r="BJ46" s="131"/>
      <c r="BK46" s="131"/>
      <c r="BT46" s="131"/>
      <c r="CD46" s="131"/>
      <c r="CE46" s="131"/>
      <c r="CN46" s="131"/>
      <c r="CO46" s="131"/>
      <c r="CX46" s="131"/>
      <c r="CY46" s="131"/>
      <c r="DH46" s="131"/>
      <c r="DR46" s="131"/>
      <c r="EB46" s="131"/>
      <c r="EL46" s="131"/>
      <c r="EV46" s="131"/>
      <c r="FF46" s="131"/>
      <c r="FP46" s="131"/>
      <c r="FZ46" s="131"/>
      <c r="GJ46" s="131"/>
      <c r="GT46" s="131"/>
      <c r="HD46" s="131"/>
      <c r="HN46" s="131"/>
      <c r="HX46" s="131"/>
      <c r="IH46" s="131"/>
      <c r="IR46" s="131"/>
      <c r="JB46" s="131"/>
    </row>
    <row xmlns:x14ac="http://schemas.microsoft.com/office/spreadsheetml/2009/9/ac" r="47" s="3" customFormat="true" x14ac:dyDescent="0.25">
      <c r="A47" s="402" t="str">
        <f ca="true">IF(ISBLANK('Data Summary'!A49),"",'Data Summary'!A49)</f>
        <v/>
      </c>
      <c r="B47" s="131"/>
      <c r="L47" s="131"/>
      <c r="V47" s="131"/>
      <c r="AF47" s="131"/>
      <c r="AP47" s="131"/>
      <c r="AZ47" s="131"/>
      <c r="BJ47" s="131"/>
      <c r="BK47" s="131"/>
      <c r="BT47" s="131"/>
      <c r="CD47" s="131"/>
      <c r="CE47" s="131"/>
      <c r="CN47" s="131"/>
      <c r="CO47" s="131"/>
      <c r="CX47" s="131"/>
      <c r="CY47" s="131"/>
      <c r="DH47" s="131"/>
      <c r="DR47" s="131"/>
      <c r="EB47" s="131"/>
      <c r="EL47" s="131"/>
      <c r="EV47" s="131"/>
      <c r="FF47" s="131"/>
      <c r="FP47" s="131"/>
      <c r="FZ47" s="131"/>
      <c r="GJ47" s="131"/>
      <c r="GT47" s="131"/>
      <c r="HD47" s="131"/>
      <c r="HN47" s="131"/>
      <c r="HX47" s="131"/>
      <c r="IH47" s="131"/>
      <c r="IR47" s="131"/>
      <c r="JB47" s="131"/>
    </row>
    <row xmlns:x14ac="http://schemas.microsoft.com/office/spreadsheetml/2009/9/ac" r="48" s="3" customFormat="true" x14ac:dyDescent="0.25">
      <c r="A48" s="402" t="str">
        <f ca="true">IF(ISBLANK('Data Summary'!A50),"",'Data Summary'!A50)</f>
        <v/>
      </c>
      <c r="B48" s="131"/>
      <c r="L48" s="131"/>
      <c r="V48" s="131"/>
      <c r="AF48" s="131"/>
      <c r="AP48" s="131"/>
      <c r="AZ48" s="131"/>
      <c r="BJ48" s="131"/>
      <c r="BK48" s="131"/>
      <c r="BT48" s="131"/>
      <c r="CD48" s="131"/>
      <c r="CE48" s="131"/>
      <c r="CN48" s="131"/>
      <c r="CO48" s="131"/>
      <c r="CX48" s="131"/>
      <c r="CY48" s="131"/>
      <c r="DH48" s="131"/>
      <c r="DR48" s="131"/>
      <c r="EB48" s="131"/>
      <c r="EL48" s="131"/>
      <c r="EV48" s="131"/>
      <c r="FF48" s="131"/>
      <c r="FP48" s="131"/>
      <c r="FZ48" s="131"/>
      <c r="GJ48" s="131"/>
      <c r="GT48" s="131"/>
      <c r="HD48" s="131"/>
      <c r="HN48" s="131"/>
      <c r="HX48" s="131"/>
      <c r="IH48" s="131"/>
      <c r="IR48" s="131"/>
      <c r="JB48" s="131"/>
    </row>
    <row xmlns:x14ac="http://schemas.microsoft.com/office/spreadsheetml/2009/9/ac" r="49" s="3" customFormat="true" x14ac:dyDescent="0.25">
      <c r="A49" s="402" t="str">
        <f ca="true">IF(ISBLANK('Data Summary'!A51),"",'Data Summary'!A51)</f>
        <v/>
      </c>
      <c r="B49" s="131"/>
      <c r="L49" s="131"/>
      <c r="V49" s="131"/>
      <c r="AF49" s="131"/>
      <c r="AP49" s="131"/>
      <c r="AZ49" s="131"/>
      <c r="BJ49" s="131"/>
      <c r="BK49" s="131"/>
      <c r="BT49" s="131"/>
      <c r="CD49" s="131"/>
      <c r="CE49" s="131"/>
      <c r="CN49" s="131"/>
      <c r="CO49" s="131"/>
      <c r="CX49" s="131"/>
      <c r="CY49" s="131"/>
      <c r="DH49" s="131"/>
      <c r="DR49" s="131"/>
      <c r="EB49" s="131"/>
      <c r="EL49" s="131"/>
      <c r="EV49" s="131"/>
      <c r="FF49" s="131"/>
      <c r="FP49" s="131"/>
      <c r="FZ49" s="131"/>
      <c r="GJ49" s="131"/>
      <c r="GT49" s="131"/>
      <c r="HD49" s="131"/>
      <c r="HN49" s="131"/>
      <c r="HX49" s="131"/>
      <c r="IH49" s="131"/>
      <c r="IR49" s="131"/>
      <c r="JB49" s="131"/>
    </row>
    <row xmlns:x14ac="http://schemas.microsoft.com/office/spreadsheetml/2009/9/ac" r="50" s="3" customFormat="true" x14ac:dyDescent="0.25">
      <c r="A50" s="402" t="str">
        <f ca="true">IF(ISBLANK('Data Summary'!A52),"",'Data Summary'!A52)</f>
        <v/>
      </c>
      <c r="B50" s="131"/>
      <c r="L50" s="131"/>
      <c r="V50" s="131"/>
      <c r="AF50" s="131"/>
      <c r="AP50" s="131"/>
      <c r="AZ50" s="131"/>
      <c r="BJ50" s="131"/>
      <c r="BK50" s="131"/>
      <c r="BT50" s="131"/>
      <c r="CD50" s="131"/>
      <c r="CE50" s="131"/>
      <c r="CN50" s="131"/>
      <c r="CO50" s="131"/>
      <c r="CX50" s="131"/>
      <c r="CY50" s="131"/>
      <c r="DH50" s="131"/>
      <c r="DR50" s="131"/>
      <c r="EB50" s="131"/>
      <c r="EL50" s="131"/>
      <c r="EV50" s="131"/>
      <c r="FF50" s="131"/>
      <c r="FP50" s="131"/>
      <c r="FZ50" s="131"/>
      <c r="GJ50" s="131"/>
      <c r="GT50" s="131"/>
      <c r="HD50" s="131"/>
      <c r="HN50" s="131"/>
      <c r="HX50" s="131"/>
      <c r="IH50" s="131"/>
      <c r="IR50" s="131"/>
      <c r="JB50" s="131"/>
    </row>
    <row xmlns:x14ac="http://schemas.microsoft.com/office/spreadsheetml/2009/9/ac" r="51" s="3" customFormat="true" x14ac:dyDescent="0.25">
      <c r="A51" s="402" t="str">
        <f ca="true">IF(ISBLANK('Data Summary'!A53),"",'Data Summary'!A53)</f>
        <v/>
      </c>
      <c r="B51" s="131"/>
      <c r="L51" s="131"/>
      <c r="V51" s="131"/>
      <c r="AF51" s="131"/>
      <c r="AP51" s="131"/>
      <c r="AZ51" s="131"/>
      <c r="BJ51" s="131"/>
      <c r="BK51" s="131"/>
      <c r="BT51" s="131"/>
      <c r="CD51" s="131"/>
      <c r="CE51" s="131"/>
      <c r="CN51" s="131"/>
      <c r="CO51" s="131"/>
      <c r="CX51" s="131"/>
      <c r="CY51" s="131"/>
      <c r="DH51" s="131"/>
      <c r="DR51" s="131"/>
      <c r="EB51" s="131"/>
      <c r="EL51" s="131"/>
      <c r="EV51" s="131"/>
      <c r="FF51" s="131"/>
      <c r="FP51" s="131"/>
      <c r="FZ51" s="131"/>
      <c r="GJ51" s="131"/>
      <c r="GT51" s="131"/>
      <c r="HD51" s="131"/>
      <c r="HN51" s="131"/>
      <c r="HX51" s="131"/>
      <c r="IH51" s="131"/>
      <c r="IR51" s="131"/>
      <c r="JB51" s="131"/>
    </row>
    <row xmlns:x14ac="http://schemas.microsoft.com/office/spreadsheetml/2009/9/ac" r="52" s="3" customFormat="true" x14ac:dyDescent="0.25">
      <c r="A52" s="402" t="str">
        <f ca="true">IF(ISBLANK('Data Summary'!A54),"",'Data Summary'!A54)</f>
        <v/>
      </c>
      <c r="B52" s="131"/>
      <c r="L52" s="131"/>
      <c r="V52" s="131"/>
      <c r="AF52" s="131"/>
      <c r="AP52" s="131"/>
      <c r="AZ52" s="131"/>
      <c r="BJ52" s="131"/>
      <c r="BK52" s="131"/>
      <c r="BT52" s="131"/>
      <c r="CD52" s="131"/>
      <c r="CE52" s="131"/>
      <c r="CN52" s="131"/>
      <c r="CO52" s="131"/>
      <c r="CX52" s="131"/>
      <c r="CY52" s="131"/>
      <c r="DH52" s="131"/>
      <c r="DR52" s="131"/>
      <c r="EB52" s="131"/>
      <c r="EL52" s="131"/>
      <c r="EV52" s="131"/>
      <c r="FF52" s="131"/>
      <c r="FP52" s="131"/>
      <c r="FZ52" s="131"/>
      <c r="GJ52" s="131"/>
      <c r="GT52" s="131"/>
      <c r="HD52" s="131"/>
      <c r="HN52" s="131"/>
      <c r="HX52" s="131"/>
      <c r="IH52" s="131"/>
      <c r="IR52" s="131"/>
      <c r="JB52" s="131"/>
    </row>
    <row xmlns:x14ac="http://schemas.microsoft.com/office/spreadsheetml/2009/9/ac" r="53" s="3" customFormat="true" x14ac:dyDescent="0.25">
      <c r="A53" s="402" t="str">
        <f ca="true">IF(ISBLANK('Data Summary'!A55),"",'Data Summary'!A55)</f>
        <v/>
      </c>
      <c r="B53" s="131"/>
      <c r="L53" s="131"/>
      <c r="V53" s="131"/>
      <c r="AF53" s="131"/>
      <c r="AP53" s="131"/>
      <c r="AZ53" s="131"/>
      <c r="BJ53" s="131"/>
      <c r="BK53" s="131"/>
      <c r="BT53" s="131"/>
      <c r="CD53" s="131"/>
      <c r="CE53" s="131"/>
      <c r="CN53" s="131"/>
      <c r="CO53" s="131"/>
      <c r="CX53" s="131"/>
      <c r="CY53" s="131"/>
      <c r="DH53" s="131"/>
      <c r="DR53" s="131"/>
      <c r="EB53" s="131"/>
      <c r="EL53" s="131"/>
      <c r="EV53" s="131"/>
      <c r="FF53" s="131"/>
      <c r="FP53" s="131"/>
      <c r="FZ53" s="131"/>
      <c r="GJ53" s="131"/>
      <c r="GT53" s="131"/>
      <c r="HD53" s="131"/>
      <c r="HN53" s="131"/>
      <c r="HX53" s="131"/>
      <c r="IH53" s="131"/>
      <c r="IR53" s="131"/>
      <c r="JB53" s="131"/>
    </row>
    <row xmlns:x14ac="http://schemas.microsoft.com/office/spreadsheetml/2009/9/ac" r="54" s="3" customFormat="true" x14ac:dyDescent="0.25">
      <c r="A54" s="402" t="str">
        <f ca="true">IF(ISBLANK('Data Summary'!A56),"",'Data Summary'!A56)</f>
        <v/>
      </c>
      <c r="B54" s="131"/>
      <c r="L54" s="131"/>
      <c r="V54" s="131"/>
      <c r="AF54" s="131"/>
      <c r="AP54" s="131"/>
      <c r="AZ54" s="131"/>
      <c r="BJ54" s="131"/>
      <c r="BK54" s="131"/>
      <c r="BT54" s="131"/>
      <c r="CD54" s="131"/>
      <c r="CE54" s="131"/>
      <c r="CN54" s="131"/>
      <c r="CO54" s="131"/>
      <c r="CX54" s="131"/>
      <c r="CY54" s="131"/>
      <c r="DH54" s="131"/>
      <c r="DR54" s="131"/>
      <c r="EB54" s="131"/>
      <c r="EL54" s="131"/>
      <c r="EV54" s="131"/>
      <c r="FF54" s="131"/>
      <c r="FP54" s="131"/>
      <c r="FZ54" s="131"/>
      <c r="GJ54" s="131"/>
      <c r="GT54" s="131"/>
      <c r="HD54" s="131"/>
      <c r="HN54" s="131"/>
      <c r="HX54" s="131"/>
      <c r="IH54" s="131"/>
      <c r="IR54" s="131"/>
      <c r="JB54" s="131"/>
    </row>
    <row xmlns:x14ac="http://schemas.microsoft.com/office/spreadsheetml/2009/9/ac" r="55" s="3" customFormat="true" x14ac:dyDescent="0.25">
      <c r="A55" s="402" t="str">
        <f ca="true">IF(ISBLANK('Data Summary'!A57),"",'Data Summary'!A57)</f>
        <v/>
      </c>
      <c r="B55" s="131"/>
      <c r="L55" s="131"/>
      <c r="V55" s="131"/>
      <c r="AF55" s="131"/>
      <c r="AP55" s="131"/>
      <c r="AZ55" s="131"/>
      <c r="BJ55" s="131"/>
      <c r="BK55" s="131"/>
      <c r="BT55" s="131"/>
      <c r="CD55" s="131"/>
      <c r="CE55" s="131"/>
      <c r="CN55" s="131"/>
      <c r="CO55" s="131"/>
      <c r="CX55" s="131"/>
      <c r="CY55" s="131"/>
      <c r="DH55" s="131"/>
      <c r="DR55" s="131"/>
      <c r="EB55" s="131"/>
      <c r="EL55" s="131"/>
      <c r="EV55" s="131"/>
      <c r="FF55" s="131"/>
      <c r="FP55" s="131"/>
      <c r="FZ55" s="131"/>
      <c r="GJ55" s="131"/>
      <c r="GT55" s="131"/>
      <c r="HD55" s="131"/>
      <c r="HN55" s="131"/>
      <c r="HX55" s="131"/>
      <c r="IH55" s="131"/>
      <c r="IR55" s="131"/>
      <c r="JB55" s="131"/>
    </row>
    <row xmlns:x14ac="http://schemas.microsoft.com/office/spreadsheetml/2009/9/ac" r="56" s="3" customFormat="true" x14ac:dyDescent="0.25">
      <c r="A56" s="402" t="str">
        <f ca="true">IF(ISBLANK('Data Summary'!A58),"",'Data Summary'!A58)</f>
        <v/>
      </c>
      <c r="B56" s="131"/>
      <c r="L56" s="131"/>
      <c r="V56" s="131"/>
      <c r="AF56" s="131"/>
      <c r="AP56" s="131"/>
      <c r="AZ56" s="131"/>
      <c r="BJ56" s="131"/>
      <c r="BK56" s="131"/>
      <c r="BT56" s="131"/>
      <c r="CD56" s="131"/>
      <c r="CE56" s="131"/>
      <c r="CN56" s="131"/>
      <c r="CO56" s="131"/>
      <c r="CX56" s="131"/>
      <c r="CY56" s="131"/>
      <c r="DH56" s="131"/>
      <c r="DR56" s="131"/>
      <c r="EB56" s="131"/>
      <c r="EL56" s="131"/>
      <c r="EV56" s="131"/>
      <c r="FF56" s="131"/>
      <c r="FP56" s="131"/>
      <c r="FZ56" s="131"/>
      <c r="GJ56" s="131"/>
      <c r="GT56" s="131"/>
      <c r="HD56" s="131"/>
      <c r="HN56" s="131"/>
      <c r="HX56" s="131"/>
      <c r="IH56" s="131"/>
      <c r="IR56" s="131"/>
      <c r="JB56" s="131"/>
    </row>
    <row xmlns:x14ac="http://schemas.microsoft.com/office/spreadsheetml/2009/9/ac" r="57" s="3" customFormat="true" x14ac:dyDescent="0.25">
      <c r="A57" s="402" t="str">
        <f ca="true">IF(ISBLANK('Data Summary'!A59),"",'Data Summary'!A59)</f>
        <v/>
      </c>
      <c r="B57" s="131"/>
      <c r="L57" s="131"/>
      <c r="V57" s="131"/>
      <c r="AF57" s="131"/>
      <c r="AP57" s="131"/>
      <c r="AZ57" s="131"/>
      <c r="BJ57" s="131"/>
      <c r="BK57" s="131"/>
      <c r="BT57" s="131"/>
      <c r="CD57" s="131"/>
      <c r="CE57" s="131"/>
      <c r="CN57" s="131"/>
      <c r="CO57" s="131"/>
      <c r="CX57" s="131"/>
      <c r="CY57" s="131"/>
      <c r="DH57" s="131"/>
      <c r="DR57" s="131"/>
      <c r="EB57" s="131"/>
      <c r="EL57" s="131"/>
      <c r="EV57" s="131"/>
      <c r="FF57" s="131"/>
      <c r="FP57" s="131"/>
      <c r="FZ57" s="131"/>
      <c r="GJ57" s="131"/>
      <c r="GT57" s="131"/>
      <c r="HD57" s="131"/>
      <c r="HN57" s="131"/>
      <c r="HX57" s="131"/>
      <c r="IH57" s="131"/>
      <c r="IR57" s="131"/>
      <c r="JB57" s="131"/>
    </row>
    <row xmlns:x14ac="http://schemas.microsoft.com/office/spreadsheetml/2009/9/ac" r="58" s="3" customFormat="true" x14ac:dyDescent="0.25">
      <c r="A58" s="402" t="str">
        <f ca="true">IF(ISBLANK('Data Summary'!A60),"",'Data Summary'!A60)</f>
        <v/>
      </c>
      <c r="B58" s="131"/>
      <c r="L58" s="131"/>
      <c r="V58" s="131"/>
      <c r="AF58" s="131"/>
      <c r="AP58" s="131"/>
      <c r="AZ58" s="131"/>
      <c r="BJ58" s="131"/>
      <c r="BK58" s="131"/>
      <c r="BT58" s="131"/>
      <c r="CD58" s="131"/>
      <c r="CE58" s="131"/>
      <c r="CN58" s="131"/>
      <c r="CO58" s="131"/>
      <c r="CX58" s="131"/>
      <c r="CY58" s="131"/>
      <c r="DH58" s="131"/>
      <c r="DR58" s="131"/>
      <c r="EB58" s="131"/>
      <c r="EL58" s="131"/>
      <c r="EV58" s="131"/>
      <c r="FF58" s="131"/>
      <c r="FP58" s="131"/>
      <c r="FZ58" s="131"/>
      <c r="GJ58" s="131"/>
      <c r="GT58" s="131"/>
      <c r="HD58" s="131"/>
      <c r="HN58" s="131"/>
      <c r="HX58" s="131"/>
      <c r="IH58" s="131"/>
      <c r="IR58" s="131"/>
      <c r="JB58" s="131"/>
    </row>
    <row xmlns:x14ac="http://schemas.microsoft.com/office/spreadsheetml/2009/9/ac" r="59" s="3" customFormat="true" x14ac:dyDescent="0.25">
      <c r="A59" s="402" t="str">
        <f ca="true">IF(ISBLANK('Data Summary'!A61),"",'Data Summary'!A61)</f>
        <v/>
      </c>
      <c r="B59" s="131"/>
      <c r="L59" s="131"/>
      <c r="V59" s="131"/>
      <c r="AF59" s="131"/>
      <c r="AP59" s="131"/>
      <c r="AZ59" s="131"/>
      <c r="BJ59" s="131"/>
      <c r="BK59" s="131"/>
      <c r="BT59" s="131"/>
      <c r="CD59" s="131"/>
      <c r="CE59" s="131"/>
      <c r="CN59" s="131"/>
      <c r="CO59" s="131"/>
      <c r="CX59" s="131"/>
      <c r="CY59" s="131"/>
      <c r="DH59" s="131"/>
      <c r="DR59" s="131"/>
      <c r="EB59" s="131"/>
      <c r="EL59" s="131"/>
      <c r="EV59" s="131"/>
      <c r="FF59" s="131"/>
      <c r="FP59" s="131"/>
      <c r="FZ59" s="131"/>
      <c r="GJ59" s="131"/>
      <c r="GT59" s="131"/>
      <c r="HD59" s="131"/>
      <c r="HN59" s="131"/>
      <c r="HX59" s="131"/>
      <c r="IH59" s="131"/>
      <c r="IR59" s="131"/>
      <c r="JB59" s="131"/>
    </row>
    <row xmlns:x14ac="http://schemas.microsoft.com/office/spreadsheetml/2009/9/ac" r="60" s="3" customFormat="true" x14ac:dyDescent="0.25">
      <c r="A60" s="402" t="str">
        <f ca="true">IF(ISBLANK('Data Summary'!A62),"",'Data Summary'!A62)</f>
        <v/>
      </c>
      <c r="B60" s="131"/>
      <c r="L60" s="131"/>
      <c r="V60" s="131"/>
      <c r="AF60" s="131"/>
      <c r="AP60" s="131"/>
      <c r="AZ60" s="131"/>
      <c r="BJ60" s="131"/>
      <c r="BK60" s="131"/>
      <c r="BT60" s="131"/>
      <c r="CD60" s="131"/>
      <c r="CE60" s="131"/>
      <c r="CN60" s="131"/>
      <c r="CO60" s="131"/>
      <c r="CX60" s="131"/>
      <c r="CY60" s="131"/>
      <c r="DH60" s="131"/>
      <c r="DR60" s="131"/>
      <c r="EB60" s="131"/>
      <c r="EL60" s="131"/>
      <c r="EV60" s="131"/>
      <c r="FF60" s="131"/>
      <c r="FP60" s="131"/>
      <c r="FZ60" s="131"/>
      <c r="GJ60" s="131"/>
      <c r="GT60" s="131"/>
      <c r="HD60" s="131"/>
      <c r="HN60" s="131"/>
      <c r="HX60" s="131"/>
      <c r="IH60" s="131"/>
      <c r="IR60" s="131"/>
      <c r="JB60" s="131"/>
    </row>
    <row xmlns:x14ac="http://schemas.microsoft.com/office/spreadsheetml/2009/9/ac" r="61" s="3" customFormat="true" x14ac:dyDescent="0.25">
      <c r="A61" s="402" t="str">
        <f ca="true">IF(ISBLANK('Data Summary'!A63),"",'Data Summary'!A63)</f>
        <v/>
      </c>
      <c r="B61" s="131"/>
      <c r="L61" s="131"/>
      <c r="V61" s="131"/>
      <c r="AF61" s="131"/>
      <c r="AP61" s="131"/>
      <c r="AZ61" s="131"/>
      <c r="BJ61" s="131"/>
      <c r="BK61" s="131"/>
      <c r="BT61" s="131"/>
      <c r="CD61" s="131"/>
      <c r="CE61" s="131"/>
      <c r="CN61" s="131"/>
      <c r="CO61" s="131"/>
      <c r="CX61" s="131"/>
      <c r="CY61" s="131"/>
      <c r="DH61" s="131"/>
      <c r="DR61" s="131"/>
      <c r="EB61" s="131"/>
      <c r="EL61" s="131"/>
      <c r="EV61" s="131"/>
      <c r="FF61" s="131"/>
      <c r="FP61" s="131"/>
      <c r="FZ61" s="131"/>
      <c r="GJ61" s="131"/>
      <c r="GT61" s="131"/>
      <c r="HD61" s="131"/>
      <c r="HN61" s="131"/>
      <c r="HX61" s="131"/>
      <c r="IH61" s="131"/>
      <c r="IR61" s="131"/>
      <c r="JB61" s="131"/>
    </row>
    <row xmlns:x14ac="http://schemas.microsoft.com/office/spreadsheetml/2009/9/ac" r="62" s="3" customFormat="true" x14ac:dyDescent="0.25">
      <c r="A62" s="402" t="str">
        <f ca="true">IF(ISBLANK('Data Summary'!A64),"",'Data Summary'!A64)</f>
        <v/>
      </c>
      <c r="B62" s="131"/>
      <c r="L62" s="131"/>
      <c r="V62" s="131"/>
      <c r="AF62" s="131"/>
      <c r="AP62" s="131"/>
      <c r="AZ62" s="131"/>
      <c r="BJ62" s="131"/>
      <c r="BK62" s="131"/>
      <c r="BT62" s="131"/>
      <c r="CD62" s="131"/>
      <c r="CE62" s="131"/>
      <c r="CN62" s="131"/>
      <c r="CO62" s="131"/>
      <c r="CX62" s="131"/>
      <c r="CY62" s="131"/>
      <c r="DH62" s="131"/>
      <c r="DR62" s="131"/>
      <c r="EB62" s="131"/>
      <c r="EL62" s="131"/>
      <c r="EV62" s="131"/>
      <c r="FF62" s="131"/>
      <c r="FP62" s="131"/>
      <c r="FZ62" s="131"/>
      <c r="GJ62" s="131"/>
      <c r="GT62" s="131"/>
      <c r="HD62" s="131"/>
      <c r="HN62" s="131"/>
      <c r="HX62" s="131"/>
      <c r="IH62" s="131"/>
      <c r="IR62" s="131"/>
      <c r="JB62" s="131"/>
    </row>
    <row xmlns:x14ac="http://schemas.microsoft.com/office/spreadsheetml/2009/9/ac" r="63" s="3" customFormat="true" x14ac:dyDescent="0.25">
      <c r="A63" s="402" t="str">
        <f ca="true">IF(ISBLANK('Data Summary'!A65),"",'Data Summary'!A65)</f>
        <v/>
      </c>
      <c r="B63" s="131"/>
      <c r="L63" s="131"/>
      <c r="V63" s="131"/>
      <c r="AF63" s="131"/>
      <c r="AP63" s="131"/>
      <c r="AZ63" s="131"/>
      <c r="BJ63" s="131"/>
      <c r="BK63" s="131"/>
      <c r="BT63" s="131"/>
      <c r="CD63" s="131"/>
      <c r="CE63" s="131"/>
      <c r="CN63" s="131"/>
      <c r="CO63" s="131"/>
      <c r="CX63" s="131"/>
      <c r="CY63" s="131"/>
      <c r="DH63" s="131"/>
      <c r="DR63" s="131"/>
      <c r="EB63" s="131"/>
      <c r="EL63" s="131"/>
      <c r="EV63" s="131"/>
      <c r="FF63" s="131"/>
      <c r="FP63" s="131"/>
      <c r="FZ63" s="131"/>
      <c r="GJ63" s="131"/>
      <c r="GT63" s="131"/>
      <c r="HD63" s="131"/>
      <c r="HN63" s="131"/>
      <c r="HX63" s="131"/>
      <c r="IH63" s="131"/>
      <c r="IR63" s="131"/>
      <c r="JB63" s="131"/>
    </row>
    <row xmlns:x14ac="http://schemas.microsoft.com/office/spreadsheetml/2009/9/ac" r="64" s="3" customFormat="true" x14ac:dyDescent="0.25">
      <c r="A64" s="402" t="str">
        <f ca="true">IF(ISBLANK('Data Summary'!A66),"",'Data Summary'!A66)</f>
        <v/>
      </c>
      <c r="B64" s="131"/>
      <c r="L64" s="131"/>
      <c r="V64" s="131"/>
      <c r="AF64" s="131"/>
      <c r="AP64" s="131"/>
      <c r="AZ64" s="131"/>
      <c r="BJ64" s="131"/>
      <c r="BK64" s="131"/>
      <c r="BT64" s="131"/>
      <c r="CD64" s="131"/>
      <c r="CE64" s="131"/>
      <c r="CN64" s="131"/>
      <c r="CO64" s="131"/>
      <c r="CX64" s="131"/>
      <c r="CY64" s="131"/>
      <c r="DH64" s="131"/>
      <c r="DR64" s="131"/>
      <c r="EB64" s="131"/>
      <c r="EL64" s="131"/>
      <c r="EV64" s="131"/>
      <c r="FF64" s="131"/>
      <c r="FP64" s="131"/>
      <c r="FZ64" s="131"/>
      <c r="GJ64" s="131"/>
      <c r="GT64" s="131"/>
      <c r="HD64" s="131"/>
      <c r="HN64" s="131"/>
      <c r="HX64" s="131"/>
      <c r="IH64" s="131"/>
      <c r="IR64" s="131"/>
      <c r="JB64" s="131"/>
    </row>
    <row xmlns:x14ac="http://schemas.microsoft.com/office/spreadsheetml/2009/9/ac" r="65" s="3" customFormat="true" x14ac:dyDescent="0.25">
      <c r="A65" s="402" t="str">
        <f ca="true">IF(ISBLANK('Data Summary'!A67),"",'Data Summary'!A67)</f>
        <v/>
      </c>
      <c r="B65" s="131"/>
      <c r="L65" s="131"/>
      <c r="V65" s="131"/>
      <c r="AF65" s="131"/>
      <c r="AP65" s="131"/>
      <c r="AZ65" s="131"/>
      <c r="BJ65" s="131"/>
      <c r="BK65" s="131"/>
      <c r="BT65" s="131"/>
      <c r="CD65" s="131"/>
      <c r="CE65" s="131"/>
      <c r="CN65" s="131"/>
      <c r="CO65" s="131"/>
      <c r="CX65" s="131"/>
      <c r="CY65" s="131"/>
      <c r="DH65" s="131"/>
      <c r="DR65" s="131"/>
      <c r="EB65" s="131"/>
      <c r="EL65" s="131"/>
      <c r="EV65" s="131"/>
      <c r="FF65" s="131"/>
      <c r="FP65" s="131"/>
      <c r="FZ65" s="131"/>
      <c r="GJ65" s="131"/>
      <c r="GT65" s="131"/>
      <c r="HD65" s="131"/>
      <c r="HN65" s="131"/>
      <c r="HX65" s="131"/>
      <c r="IH65" s="131"/>
      <c r="IR65" s="131"/>
      <c r="JB65" s="131"/>
    </row>
    <row xmlns:x14ac="http://schemas.microsoft.com/office/spreadsheetml/2009/9/ac" r="66" s="3" customFormat="true" x14ac:dyDescent="0.25">
      <c r="A66" s="402" t="str">
        <f ca="true">IF(ISBLANK('Data Summary'!A68),"",'Data Summary'!A68)</f>
        <v/>
      </c>
      <c r="B66" s="131"/>
      <c r="L66" s="131"/>
      <c r="V66" s="131"/>
      <c r="AF66" s="131"/>
      <c r="AP66" s="131"/>
      <c r="AZ66" s="131"/>
      <c r="BJ66" s="131"/>
      <c r="BK66" s="131"/>
      <c r="BT66" s="131"/>
      <c r="CD66" s="131"/>
      <c r="CE66" s="131"/>
      <c r="CN66" s="131"/>
      <c r="CO66" s="131"/>
      <c r="CX66" s="131"/>
      <c r="CY66" s="131"/>
      <c r="DH66" s="131"/>
      <c r="DR66" s="131"/>
      <c r="EB66" s="131"/>
      <c r="EL66" s="131"/>
      <c r="EV66" s="131"/>
      <c r="FF66" s="131"/>
      <c r="FP66" s="131"/>
      <c r="FZ66" s="131"/>
      <c r="GJ66" s="131"/>
      <c r="GT66" s="131"/>
      <c r="HD66" s="131"/>
      <c r="HN66" s="131"/>
      <c r="HX66" s="131"/>
      <c r="IH66" s="131"/>
      <c r="IR66" s="131"/>
      <c r="JB66" s="131"/>
    </row>
    <row xmlns:x14ac="http://schemas.microsoft.com/office/spreadsheetml/2009/9/ac" r="67" s="3" customFormat="true" x14ac:dyDescent="0.25">
      <c r="A67" s="402" t="str">
        <f ca="true">IF(ISBLANK('Data Summary'!A69),"",'Data Summary'!A69)</f>
        <v/>
      </c>
      <c r="B67" s="131"/>
      <c r="L67" s="131"/>
      <c r="V67" s="131"/>
      <c r="AF67" s="131"/>
      <c r="AP67" s="131"/>
      <c r="AZ67" s="131"/>
      <c r="BJ67" s="131"/>
      <c r="BK67" s="131"/>
      <c r="BT67" s="131"/>
      <c r="CD67" s="131"/>
      <c r="CE67" s="131"/>
      <c r="CN67" s="131"/>
      <c r="CO67" s="131"/>
      <c r="CX67" s="131"/>
      <c r="CY67" s="131"/>
      <c r="DH67" s="131"/>
      <c r="DR67" s="131"/>
      <c r="EB67" s="131"/>
      <c r="EL67" s="131"/>
      <c r="EV67" s="131"/>
      <c r="FF67" s="131"/>
      <c r="FP67" s="131"/>
      <c r="FZ67" s="131"/>
      <c r="GJ67" s="131"/>
      <c r="GT67" s="131"/>
      <c r="HD67" s="131"/>
      <c r="HN67" s="131"/>
      <c r="HX67" s="131"/>
      <c r="IH67" s="131"/>
      <c r="IR67" s="131"/>
      <c r="JB67" s="131"/>
    </row>
    <row xmlns:x14ac="http://schemas.microsoft.com/office/spreadsheetml/2009/9/ac" r="68" s="3" customFormat="true" x14ac:dyDescent="0.25">
      <c r="A68" s="402" t="str">
        <f ca="true">IF(ISBLANK('Data Summary'!A70),"",'Data Summary'!A70)</f>
        <v/>
      </c>
      <c r="B68" s="131"/>
      <c r="L68" s="131"/>
      <c r="V68" s="131"/>
      <c r="AF68" s="131"/>
      <c r="AP68" s="131"/>
      <c r="AZ68" s="131"/>
      <c r="BJ68" s="131"/>
      <c r="BK68" s="131"/>
      <c r="BT68" s="131"/>
      <c r="CD68" s="131"/>
      <c r="CE68" s="131"/>
      <c r="CN68" s="131"/>
      <c r="CO68" s="131"/>
      <c r="CX68" s="131"/>
      <c r="CY68" s="131"/>
      <c r="DH68" s="131"/>
      <c r="DR68" s="131"/>
      <c r="EB68" s="131"/>
      <c r="EL68" s="131"/>
      <c r="EV68" s="131"/>
      <c r="FF68" s="131"/>
      <c r="FP68" s="131"/>
      <c r="FZ68" s="131"/>
      <c r="GJ68" s="131"/>
      <c r="GT68" s="131"/>
      <c r="HD68" s="131"/>
      <c r="HN68" s="131"/>
      <c r="HX68" s="131"/>
      <c r="IH68" s="131"/>
      <c r="IR68" s="131"/>
      <c r="JB68" s="131"/>
    </row>
    <row xmlns:x14ac="http://schemas.microsoft.com/office/spreadsheetml/2009/9/ac" r="69" s="3" customFormat="true" x14ac:dyDescent="0.25">
      <c r="A69" s="402" t="str">
        <f ca="true">IF(ISBLANK('Data Summary'!A71),"",'Data Summary'!A71)</f>
        <v/>
      </c>
      <c r="B69" s="131"/>
      <c r="L69" s="131"/>
      <c r="V69" s="131"/>
      <c r="AF69" s="131"/>
      <c r="AP69" s="131"/>
      <c r="AZ69" s="131"/>
      <c r="BJ69" s="131"/>
      <c r="BK69" s="131"/>
      <c r="BT69" s="131"/>
      <c r="CD69" s="131"/>
      <c r="CE69" s="131"/>
      <c r="CN69" s="131"/>
      <c r="CO69" s="131"/>
      <c r="CX69" s="131"/>
      <c r="CY69" s="131"/>
      <c r="DH69" s="131"/>
      <c r="DR69" s="131"/>
      <c r="EB69" s="131"/>
      <c r="EL69" s="131"/>
      <c r="EV69" s="131"/>
      <c r="FF69" s="131"/>
      <c r="FP69" s="131"/>
      <c r="FZ69" s="131"/>
      <c r="GJ69" s="131"/>
      <c r="GT69" s="131"/>
      <c r="HD69" s="131"/>
      <c r="HN69" s="131"/>
      <c r="HX69" s="131"/>
      <c r="IH69" s="131"/>
      <c r="IR69" s="131"/>
      <c r="JB69" s="131"/>
    </row>
    <row xmlns:x14ac="http://schemas.microsoft.com/office/spreadsheetml/2009/9/ac" r="70" s="3" customFormat="true" x14ac:dyDescent="0.25">
      <c r="A70" s="402" t="str">
        <f ca="true">IF(ISBLANK('Data Summary'!A72),"",'Data Summary'!A72)</f>
        <v/>
      </c>
      <c r="B70" s="131"/>
      <c r="L70" s="131"/>
      <c r="V70" s="131"/>
      <c r="AF70" s="131"/>
      <c r="AP70" s="131"/>
      <c r="AZ70" s="131"/>
      <c r="BJ70" s="131"/>
      <c r="BK70" s="131"/>
      <c r="BT70" s="131"/>
      <c r="CD70" s="131"/>
      <c r="CE70" s="131"/>
      <c r="CN70" s="131"/>
      <c r="CO70" s="131"/>
      <c r="CX70" s="131"/>
      <c r="CY70" s="131"/>
      <c r="DH70" s="131"/>
      <c r="DR70" s="131"/>
      <c r="EB70" s="131"/>
      <c r="EL70" s="131"/>
      <c r="EV70" s="131"/>
      <c r="FF70" s="131"/>
      <c r="FP70" s="131"/>
      <c r="FZ70" s="131"/>
      <c r="GJ70" s="131"/>
      <c r="GT70" s="131"/>
      <c r="HD70" s="131"/>
      <c r="HN70" s="131"/>
      <c r="HX70" s="131"/>
      <c r="IH70" s="131"/>
      <c r="IR70" s="131"/>
      <c r="JB70" s="131"/>
    </row>
    <row xmlns:x14ac="http://schemas.microsoft.com/office/spreadsheetml/2009/9/ac" r="71" s="3" customFormat="true" x14ac:dyDescent="0.25">
      <c r="A71" s="402" t="str">
        <f ca="true">IF(ISBLANK('Data Summary'!A73),"",'Data Summary'!A73)</f>
        <v/>
      </c>
      <c r="B71" s="131"/>
      <c r="L71" s="131"/>
      <c r="V71" s="131"/>
      <c r="AF71" s="131"/>
      <c r="AP71" s="131"/>
      <c r="AZ71" s="131"/>
      <c r="BJ71" s="131"/>
      <c r="BK71" s="131"/>
      <c r="BT71" s="131"/>
      <c r="CD71" s="131"/>
      <c r="CE71" s="131"/>
      <c r="CN71" s="131"/>
      <c r="CO71" s="131"/>
      <c r="CX71" s="131"/>
      <c r="CY71" s="131"/>
      <c r="DH71" s="131"/>
      <c r="DR71" s="131"/>
      <c r="EB71" s="131"/>
      <c r="EL71" s="131"/>
      <c r="EV71" s="131"/>
      <c r="FF71" s="131"/>
      <c r="FP71" s="131"/>
      <c r="FZ71" s="131"/>
      <c r="GJ71" s="131"/>
      <c r="GT71" s="131"/>
      <c r="HD71" s="131"/>
      <c r="HN71" s="131"/>
      <c r="HX71" s="131"/>
      <c r="IH71" s="131"/>
      <c r="IR71" s="131"/>
      <c r="JB71" s="131"/>
    </row>
    <row xmlns:x14ac="http://schemas.microsoft.com/office/spreadsheetml/2009/9/ac" r="72" s="3" customFormat="true" x14ac:dyDescent="0.25">
      <c r="A72" s="402" t="str">
        <f ca="true">IF(ISBLANK('Data Summary'!A74),"",'Data Summary'!A74)</f>
        <v/>
      </c>
      <c r="B72" s="131"/>
      <c r="L72" s="131"/>
      <c r="V72" s="131"/>
      <c r="AF72" s="131"/>
      <c r="AP72" s="131"/>
      <c r="AZ72" s="131"/>
      <c r="BJ72" s="131"/>
      <c r="BK72" s="131"/>
      <c r="BT72" s="131"/>
      <c r="CD72" s="131"/>
      <c r="CE72" s="131"/>
      <c r="CN72" s="131"/>
      <c r="CO72" s="131"/>
      <c r="CX72" s="131"/>
      <c r="CY72" s="131"/>
      <c r="DH72" s="131"/>
      <c r="DR72" s="131"/>
      <c r="EB72" s="131"/>
      <c r="EL72" s="131"/>
      <c r="EV72" s="131"/>
      <c r="FF72" s="131"/>
      <c r="FP72" s="131"/>
      <c r="FZ72" s="131"/>
      <c r="GJ72" s="131"/>
      <c r="GT72" s="131"/>
      <c r="HD72" s="131"/>
      <c r="HN72" s="131"/>
      <c r="HX72" s="131"/>
      <c r="IH72" s="131"/>
      <c r="IR72" s="131"/>
      <c r="JB72" s="131"/>
    </row>
    <row xmlns:x14ac="http://schemas.microsoft.com/office/spreadsheetml/2009/9/ac" r="73" s="3" customFormat="true" x14ac:dyDescent="0.25">
      <c r="A73" s="402" t="str">
        <f ca="true">IF(ISBLANK('Data Summary'!A75),"",'Data Summary'!A75)</f>
        <v/>
      </c>
      <c r="B73" s="131"/>
      <c r="L73" s="131"/>
      <c r="V73" s="131"/>
      <c r="AF73" s="131"/>
      <c r="AP73" s="131"/>
      <c r="AZ73" s="131"/>
      <c r="BJ73" s="131"/>
      <c r="BK73" s="131"/>
      <c r="BT73" s="131"/>
      <c r="CD73" s="131"/>
      <c r="CE73" s="131"/>
      <c r="CN73" s="131"/>
      <c r="CO73" s="131"/>
      <c r="CX73" s="131"/>
      <c r="CY73" s="131"/>
      <c r="DH73" s="131"/>
      <c r="DR73" s="131"/>
      <c r="EB73" s="131"/>
      <c r="EL73" s="131"/>
      <c r="EV73" s="131"/>
      <c r="FF73" s="131"/>
      <c r="FP73" s="131"/>
      <c r="FZ73" s="131"/>
      <c r="GJ73" s="131"/>
      <c r="GT73" s="131"/>
      <c r="HD73" s="131"/>
      <c r="HN73" s="131"/>
      <c r="HX73" s="131"/>
      <c r="IH73" s="131"/>
      <c r="IR73" s="131"/>
      <c r="JB73" s="131"/>
    </row>
    <row xmlns:x14ac="http://schemas.microsoft.com/office/spreadsheetml/2009/9/ac" r="74" s="3" customFormat="true" x14ac:dyDescent="0.25">
      <c r="A74" s="402" t="str">
        <f ca="true">IF(ISBLANK('Data Summary'!A76),"",'Data Summary'!A76)</f>
        <v/>
      </c>
      <c r="B74" s="131"/>
      <c r="L74" s="131"/>
      <c r="V74" s="131"/>
      <c r="AF74" s="131"/>
      <c r="AP74" s="131"/>
      <c r="AZ74" s="131"/>
      <c r="BJ74" s="131"/>
      <c r="BK74" s="131"/>
      <c r="BT74" s="131"/>
      <c r="CD74" s="131"/>
      <c r="CE74" s="131"/>
      <c r="CN74" s="131"/>
      <c r="CO74" s="131"/>
      <c r="CX74" s="131"/>
      <c r="CY74" s="131"/>
      <c r="DH74" s="131"/>
      <c r="DR74" s="131"/>
      <c r="EB74" s="131"/>
      <c r="EL74" s="131"/>
      <c r="EV74" s="131"/>
      <c r="FF74" s="131"/>
      <c r="FP74" s="131"/>
      <c r="FZ74" s="131"/>
      <c r="GJ74" s="131"/>
      <c r="GT74" s="131"/>
      <c r="HD74" s="131"/>
      <c r="HN74" s="131"/>
      <c r="HX74" s="131"/>
      <c r="IH74" s="131"/>
      <c r="IR74" s="131"/>
      <c r="JB74" s="131"/>
    </row>
    <row xmlns:x14ac="http://schemas.microsoft.com/office/spreadsheetml/2009/9/ac" r="75" s="3" customFormat="true" x14ac:dyDescent="0.25">
      <c r="A75" s="402" t="str">
        <f ca="true">IF(ISBLANK('Data Summary'!A77),"",'Data Summary'!A77)</f>
        <v/>
      </c>
      <c r="B75" s="131"/>
      <c r="L75" s="131"/>
      <c r="V75" s="131"/>
      <c r="AF75" s="131"/>
      <c r="AP75" s="131"/>
      <c r="AZ75" s="131"/>
      <c r="BJ75" s="131"/>
      <c r="BK75" s="131"/>
      <c r="BT75" s="131"/>
      <c r="CD75" s="131"/>
      <c r="CE75" s="131"/>
      <c r="CN75" s="131"/>
      <c r="CO75" s="131"/>
      <c r="CX75" s="131"/>
      <c r="CY75" s="131"/>
      <c r="DH75" s="131"/>
      <c r="DR75" s="131"/>
      <c r="EB75" s="131"/>
      <c r="EL75" s="131"/>
      <c r="EV75" s="131"/>
      <c r="FF75" s="131"/>
      <c r="FP75" s="131"/>
      <c r="FZ75" s="131"/>
      <c r="GJ75" s="131"/>
      <c r="GT75" s="131"/>
      <c r="HD75" s="131"/>
      <c r="HN75" s="131"/>
      <c r="HX75" s="131"/>
      <c r="IH75" s="131"/>
      <c r="IR75" s="131"/>
      <c r="JB75" s="131"/>
    </row>
    <row xmlns:x14ac="http://schemas.microsoft.com/office/spreadsheetml/2009/9/ac" r="76" s="3" customFormat="true" x14ac:dyDescent="0.25">
      <c r="A76" s="402" t="str">
        <f ca="true">IF(ISBLANK('Data Summary'!A78),"",'Data Summary'!A78)</f>
        <v/>
      </c>
      <c r="B76" s="131"/>
      <c r="L76" s="131"/>
      <c r="V76" s="131"/>
      <c r="AF76" s="131"/>
      <c r="AP76" s="131"/>
      <c r="AZ76" s="131"/>
      <c r="BJ76" s="131"/>
      <c r="BK76" s="131"/>
      <c r="BT76" s="131"/>
      <c r="CD76" s="131"/>
      <c r="CE76" s="131"/>
      <c r="CN76" s="131"/>
      <c r="CO76" s="131"/>
      <c r="CX76" s="131"/>
      <c r="CY76" s="131"/>
      <c r="DH76" s="131"/>
      <c r="DR76" s="131"/>
      <c r="EB76" s="131"/>
      <c r="EL76" s="131"/>
      <c r="EV76" s="131"/>
      <c r="FF76" s="131"/>
      <c r="FP76" s="131"/>
      <c r="FZ76" s="131"/>
      <c r="GJ76" s="131"/>
      <c r="GT76" s="131"/>
      <c r="HD76" s="131"/>
      <c r="HN76" s="131"/>
      <c r="HX76" s="131"/>
      <c r="IH76" s="131"/>
      <c r="IR76" s="131"/>
      <c r="JB76" s="131"/>
    </row>
    <row xmlns:x14ac="http://schemas.microsoft.com/office/spreadsheetml/2009/9/ac" r="77" s="3" customFormat="true" x14ac:dyDescent="0.25">
      <c r="A77" s="402" t="str">
        <f ca="true">IF(ISBLANK('Data Summary'!A79),"",'Data Summary'!A79)</f>
        <v/>
      </c>
      <c r="B77" s="131"/>
      <c r="L77" s="131"/>
      <c r="V77" s="131"/>
      <c r="AF77" s="131"/>
      <c r="AP77" s="131"/>
      <c r="AZ77" s="131"/>
      <c r="BJ77" s="131"/>
      <c r="BK77" s="131"/>
      <c r="BT77" s="131"/>
      <c r="CD77" s="131"/>
      <c r="CE77" s="131"/>
      <c r="CN77" s="131"/>
      <c r="CO77" s="131"/>
      <c r="CX77" s="131"/>
      <c r="CY77" s="131"/>
      <c r="DH77" s="131"/>
      <c r="DR77" s="131"/>
      <c r="EB77" s="131"/>
      <c r="EL77" s="131"/>
      <c r="EV77" s="131"/>
      <c r="FF77" s="131"/>
      <c r="FP77" s="131"/>
      <c r="FZ77" s="131"/>
      <c r="GJ77" s="131"/>
      <c r="GT77" s="131"/>
      <c r="HD77" s="131"/>
      <c r="HN77" s="131"/>
      <c r="HX77" s="131"/>
      <c r="IH77" s="131"/>
      <c r="IR77" s="131"/>
      <c r="JB77" s="131"/>
    </row>
    <row xmlns:x14ac="http://schemas.microsoft.com/office/spreadsheetml/2009/9/ac" r="78" s="3" customFormat="true" x14ac:dyDescent="0.25">
      <c r="A78" s="402" t="str">
        <f ca="true">IF(ISBLANK('Data Summary'!A80),"",'Data Summary'!A80)</f>
        <v/>
      </c>
      <c r="B78" s="131"/>
      <c r="L78" s="131"/>
      <c r="V78" s="131"/>
      <c r="AF78" s="131"/>
      <c r="AP78" s="131"/>
      <c r="AZ78" s="131"/>
      <c r="BJ78" s="131"/>
      <c r="BK78" s="131"/>
      <c r="BT78" s="131"/>
      <c r="CD78" s="131"/>
      <c r="CE78" s="131"/>
      <c r="CN78" s="131"/>
      <c r="CO78" s="131"/>
      <c r="CX78" s="131"/>
      <c r="CY78" s="131"/>
      <c r="DH78" s="131"/>
      <c r="DR78" s="131"/>
      <c r="EB78" s="131"/>
      <c r="EL78" s="131"/>
      <c r="EV78" s="131"/>
      <c r="FF78" s="131"/>
      <c r="FP78" s="131"/>
      <c r="FZ78" s="131"/>
      <c r="GJ78" s="131"/>
      <c r="GT78" s="131"/>
      <c r="HD78" s="131"/>
      <c r="HN78" s="131"/>
      <c r="HX78" s="131"/>
      <c r="IH78" s="131"/>
      <c r="IR78" s="131"/>
      <c r="JB78" s="131"/>
    </row>
    <row xmlns:x14ac="http://schemas.microsoft.com/office/spreadsheetml/2009/9/ac" r="79" s="3" customFormat="true" x14ac:dyDescent="0.25">
      <c r="A79" s="402" t="str">
        <f ca="true">IF(ISBLANK('Data Summary'!A81),"",'Data Summary'!A81)</f>
        <v/>
      </c>
      <c r="B79" s="131"/>
      <c r="L79" s="131"/>
      <c r="V79" s="131"/>
      <c r="AF79" s="131"/>
      <c r="AP79" s="131"/>
      <c r="AZ79" s="131"/>
      <c r="BJ79" s="131"/>
      <c r="BK79" s="131"/>
      <c r="BT79" s="131"/>
      <c r="CD79" s="131"/>
      <c r="CE79" s="131"/>
      <c r="CN79" s="131"/>
      <c r="CO79" s="131"/>
      <c r="CX79" s="131"/>
      <c r="CY79" s="131"/>
      <c r="DH79" s="131"/>
      <c r="DR79" s="131"/>
      <c r="EB79" s="131"/>
      <c r="EL79" s="131"/>
      <c r="EV79" s="131"/>
      <c r="FF79" s="131"/>
      <c r="FP79" s="131"/>
      <c r="FZ79" s="131"/>
      <c r="GJ79" s="131"/>
      <c r="GT79" s="131"/>
      <c r="HD79" s="131"/>
      <c r="HN79" s="131"/>
      <c r="HX79" s="131"/>
      <c r="IH79" s="131"/>
      <c r="IR79" s="131"/>
      <c r="JB79" s="131"/>
    </row>
    <row xmlns:x14ac="http://schemas.microsoft.com/office/spreadsheetml/2009/9/ac" r="80" s="3" customFormat="true" x14ac:dyDescent="0.25">
      <c r="A80" s="402" t="str">
        <f ca="true">IF(ISBLANK('Data Summary'!A82),"",'Data Summary'!A82)</f>
        <v/>
      </c>
      <c r="B80" s="131"/>
      <c r="L80" s="131"/>
      <c r="V80" s="131"/>
      <c r="AF80" s="131"/>
      <c r="AP80" s="131"/>
      <c r="AZ80" s="131"/>
      <c r="BJ80" s="131"/>
      <c r="BK80" s="131"/>
      <c r="BT80" s="131"/>
      <c r="CD80" s="131"/>
      <c r="CE80" s="131"/>
      <c r="CN80" s="131"/>
      <c r="CO80" s="131"/>
      <c r="CX80" s="131"/>
      <c r="CY80" s="131"/>
      <c r="DH80" s="131"/>
      <c r="DR80" s="131"/>
      <c r="EB80" s="131"/>
      <c r="EL80" s="131"/>
      <c r="EV80" s="131"/>
      <c r="FF80" s="131"/>
      <c r="FP80" s="131"/>
      <c r="FZ80" s="131"/>
      <c r="GJ80" s="131"/>
      <c r="GT80" s="131"/>
      <c r="HD80" s="131"/>
      <c r="HN80" s="131"/>
      <c r="HX80" s="131"/>
      <c r="IH80" s="131"/>
      <c r="IR80" s="131"/>
      <c r="JB80" s="131"/>
    </row>
    <row xmlns:x14ac="http://schemas.microsoft.com/office/spreadsheetml/2009/9/ac" r="81" s="3" customFormat="true" x14ac:dyDescent="0.25">
      <c r="A81" s="402" t="str">
        <f ca="true">IF(ISBLANK('Data Summary'!A83),"",'Data Summary'!A83)</f>
        <v/>
      </c>
      <c r="B81" s="131"/>
      <c r="L81" s="131"/>
      <c r="V81" s="131"/>
      <c r="AF81" s="131"/>
      <c r="AP81" s="131"/>
      <c r="AZ81" s="131"/>
      <c r="BJ81" s="131"/>
      <c r="BK81" s="131"/>
      <c r="BT81" s="131"/>
      <c r="CD81" s="131"/>
      <c r="CE81" s="131"/>
      <c r="CN81" s="131"/>
      <c r="CO81" s="131"/>
      <c r="CX81" s="131"/>
      <c r="CY81" s="131"/>
      <c r="DH81" s="131"/>
      <c r="DR81" s="131"/>
      <c r="EB81" s="131"/>
      <c r="EL81" s="131"/>
      <c r="EV81" s="131"/>
      <c r="FF81" s="131"/>
      <c r="FP81" s="131"/>
      <c r="FZ81" s="131"/>
      <c r="GJ81" s="131"/>
      <c r="GT81" s="131"/>
      <c r="HD81" s="131"/>
      <c r="HN81" s="131"/>
      <c r="HX81" s="131"/>
      <c r="IH81" s="131"/>
      <c r="IR81" s="131"/>
      <c r="JB81" s="131"/>
    </row>
    <row xmlns:x14ac="http://schemas.microsoft.com/office/spreadsheetml/2009/9/ac" r="82" s="3" customFormat="true" x14ac:dyDescent="0.25">
      <c r="A82" s="402" t="str">
        <f ca="true">IF(ISBLANK('Data Summary'!A84),"",'Data Summary'!A84)</f>
        <v/>
      </c>
      <c r="B82" s="131"/>
      <c r="L82" s="131"/>
      <c r="V82" s="131"/>
      <c r="AF82" s="131"/>
      <c r="AP82" s="131"/>
      <c r="AZ82" s="131"/>
      <c r="BJ82" s="131"/>
      <c r="BK82" s="131"/>
      <c r="BT82" s="131"/>
      <c r="CD82" s="131"/>
      <c r="CE82" s="131"/>
      <c r="CN82" s="131"/>
      <c r="CO82" s="131"/>
      <c r="CX82" s="131"/>
      <c r="CY82" s="131"/>
      <c r="DH82" s="131"/>
      <c r="DR82" s="131"/>
      <c r="EB82" s="131"/>
      <c r="EL82" s="131"/>
      <c r="EV82" s="131"/>
      <c r="FF82" s="131"/>
      <c r="FP82" s="131"/>
      <c r="FZ82" s="131"/>
      <c r="GJ82" s="131"/>
      <c r="GT82" s="131"/>
      <c r="HD82" s="131"/>
      <c r="HN82" s="131"/>
      <c r="HX82" s="131"/>
      <c r="IH82" s="131"/>
      <c r="IR82" s="131"/>
      <c r="JB82" s="131"/>
    </row>
    <row xmlns:x14ac="http://schemas.microsoft.com/office/spreadsheetml/2009/9/ac" r="83" s="3" customFormat="true" x14ac:dyDescent="0.25">
      <c r="A83" s="402" t="str">
        <f ca="true">IF(ISBLANK('Data Summary'!A85),"",'Data Summary'!A85)</f>
        <v/>
      </c>
      <c r="B83" s="131"/>
      <c r="L83" s="131"/>
      <c r="V83" s="131"/>
      <c r="AF83" s="131"/>
      <c r="AP83" s="131"/>
      <c r="AZ83" s="131"/>
      <c r="BJ83" s="131"/>
      <c r="BK83" s="131"/>
      <c r="BT83" s="131"/>
      <c r="CD83" s="131"/>
      <c r="CE83" s="131"/>
      <c r="CN83" s="131"/>
      <c r="CO83" s="131"/>
      <c r="CX83" s="131"/>
      <c r="CY83" s="131"/>
      <c r="DH83" s="131"/>
      <c r="DR83" s="131"/>
      <c r="EB83" s="131"/>
      <c r="EL83" s="131"/>
      <c r="EV83" s="131"/>
      <c r="FF83" s="131"/>
      <c r="FP83" s="131"/>
      <c r="FZ83" s="131"/>
      <c r="GJ83" s="131"/>
      <c r="GT83" s="131"/>
      <c r="HD83" s="131"/>
      <c r="HN83" s="131"/>
      <c r="HX83" s="131"/>
      <c r="IH83" s="131"/>
      <c r="IR83" s="131"/>
      <c r="JB83" s="131"/>
    </row>
    <row xmlns:x14ac="http://schemas.microsoft.com/office/spreadsheetml/2009/9/ac" r="84" s="3" customFormat="true" x14ac:dyDescent="0.25">
      <c r="A84" s="402" t="str">
        <f ca="true">IF(ISBLANK('Data Summary'!A86),"",'Data Summary'!A86)</f>
        <v/>
      </c>
      <c r="B84" s="131"/>
      <c r="L84" s="131"/>
      <c r="V84" s="131"/>
      <c r="AF84" s="131"/>
      <c r="AP84" s="131"/>
      <c r="AZ84" s="131"/>
      <c r="BJ84" s="131"/>
      <c r="BK84" s="131"/>
      <c r="BT84" s="131"/>
      <c r="CD84" s="131"/>
      <c r="CE84" s="131"/>
      <c r="CN84" s="131"/>
      <c r="CO84" s="131"/>
      <c r="CX84" s="131"/>
      <c r="CY84" s="131"/>
      <c r="DH84" s="131"/>
      <c r="DR84" s="131"/>
      <c r="EB84" s="131"/>
      <c r="EL84" s="131"/>
      <c r="EV84" s="131"/>
      <c r="FF84" s="131"/>
      <c r="FP84" s="131"/>
      <c r="FZ84" s="131"/>
      <c r="GJ84" s="131"/>
      <c r="GT84" s="131"/>
      <c r="HD84" s="131"/>
      <c r="HN84" s="131"/>
      <c r="HX84" s="131"/>
      <c r="IH84" s="131"/>
      <c r="IR84" s="131"/>
      <c r="JB84" s="131"/>
    </row>
    <row xmlns:x14ac="http://schemas.microsoft.com/office/spreadsheetml/2009/9/ac" r="85" s="3" customFormat="true" x14ac:dyDescent="0.25">
      <c r="A85" s="402" t="str">
        <f ca="true">IF(ISBLANK('Data Summary'!A87),"",'Data Summary'!A87)</f>
        <v/>
      </c>
      <c r="B85" s="131"/>
      <c r="L85" s="131"/>
      <c r="V85" s="131"/>
      <c r="AF85" s="131"/>
      <c r="AP85" s="131"/>
      <c r="AZ85" s="131"/>
      <c r="BJ85" s="131"/>
      <c r="BK85" s="131"/>
      <c r="BT85" s="131"/>
      <c r="CD85" s="131"/>
      <c r="CE85" s="131"/>
      <c r="CN85" s="131"/>
      <c r="CO85" s="131"/>
      <c r="CX85" s="131"/>
      <c r="CY85" s="131"/>
      <c r="DH85" s="131"/>
      <c r="DR85" s="131"/>
      <c r="EB85" s="131"/>
      <c r="EL85" s="131"/>
      <c r="EV85" s="131"/>
      <c r="FF85" s="131"/>
      <c r="FP85" s="131"/>
      <c r="FZ85" s="131"/>
      <c r="GJ85" s="131"/>
      <c r="GT85" s="131"/>
      <c r="HD85" s="131"/>
      <c r="HN85" s="131"/>
      <c r="HX85" s="131"/>
      <c r="IH85" s="131"/>
      <c r="IR85" s="131"/>
      <c r="JB85" s="131"/>
    </row>
    <row xmlns:x14ac="http://schemas.microsoft.com/office/spreadsheetml/2009/9/ac" r="86" s="3" customFormat="true" x14ac:dyDescent="0.25">
      <c r="A86" s="402" t="str">
        <f ca="true">IF(ISBLANK('Data Summary'!A88),"",'Data Summary'!A88)</f>
        <v/>
      </c>
      <c r="B86" s="131"/>
      <c r="L86" s="131"/>
      <c r="V86" s="131"/>
      <c r="AF86" s="131"/>
      <c r="AP86" s="131"/>
      <c r="AZ86" s="131"/>
      <c r="BJ86" s="131"/>
      <c r="BK86" s="131"/>
      <c r="BT86" s="131"/>
      <c r="CD86" s="131"/>
      <c r="CE86" s="131"/>
      <c r="CN86" s="131"/>
      <c r="CO86" s="131"/>
      <c r="CX86" s="131"/>
      <c r="CY86" s="131"/>
      <c r="DH86" s="131"/>
      <c r="DR86" s="131"/>
      <c r="EB86" s="131"/>
      <c r="EL86" s="131"/>
      <c r="EV86" s="131"/>
      <c r="FF86" s="131"/>
      <c r="FP86" s="131"/>
      <c r="FZ86" s="131"/>
      <c r="GJ86" s="131"/>
      <c r="GT86" s="131"/>
      <c r="HD86" s="131"/>
      <c r="HN86" s="131"/>
      <c r="HX86" s="131"/>
      <c r="IH86" s="131"/>
      <c r="IR86" s="131"/>
      <c r="JB86" s="131"/>
    </row>
    <row xmlns:x14ac="http://schemas.microsoft.com/office/spreadsheetml/2009/9/ac" r="87" s="3" customFormat="true" x14ac:dyDescent="0.25">
      <c r="A87" s="402" t="str">
        <f ca="true">IF(ISBLANK('Data Summary'!A89),"",'Data Summary'!A89)</f>
        <v/>
      </c>
      <c r="B87" s="131"/>
      <c r="L87" s="131"/>
      <c r="V87" s="131"/>
      <c r="AF87" s="131"/>
      <c r="AP87" s="131"/>
      <c r="AZ87" s="131"/>
      <c r="BJ87" s="131"/>
      <c r="BK87" s="131"/>
      <c r="BT87" s="131"/>
      <c r="CD87" s="131"/>
      <c r="CE87" s="131"/>
      <c r="CN87" s="131"/>
      <c r="CO87" s="131"/>
      <c r="CX87" s="131"/>
      <c r="CY87" s="131"/>
      <c r="DH87" s="131"/>
      <c r="DR87" s="131"/>
      <c r="EB87" s="131"/>
      <c r="EL87" s="131"/>
      <c r="EV87" s="131"/>
      <c r="FF87" s="131"/>
      <c r="FP87" s="131"/>
      <c r="FZ87" s="131"/>
      <c r="GJ87" s="131"/>
      <c r="GT87" s="131"/>
      <c r="HD87" s="131"/>
      <c r="HN87" s="131"/>
      <c r="HX87" s="131"/>
      <c r="IH87" s="131"/>
      <c r="IR87" s="131"/>
      <c r="JB87" s="131"/>
    </row>
    <row xmlns:x14ac="http://schemas.microsoft.com/office/spreadsheetml/2009/9/ac" r="88" s="3" customFormat="true" x14ac:dyDescent="0.25">
      <c r="A88" s="402" t="str">
        <f ca="true">IF(ISBLANK('Data Summary'!A90),"",'Data Summary'!A90)</f>
        <v/>
      </c>
      <c r="B88" s="131"/>
      <c r="L88" s="131"/>
      <c r="V88" s="131"/>
      <c r="AF88" s="131"/>
      <c r="AP88" s="131"/>
      <c r="AZ88" s="131"/>
      <c r="BJ88" s="131"/>
      <c r="BK88" s="131"/>
      <c r="BT88" s="131"/>
      <c r="CD88" s="131"/>
      <c r="CE88" s="131"/>
      <c r="CN88" s="131"/>
      <c r="CO88" s="131"/>
      <c r="CX88" s="131"/>
      <c r="CY88" s="131"/>
      <c r="DH88" s="131"/>
      <c r="DR88" s="131"/>
      <c r="EB88" s="131"/>
      <c r="EL88" s="131"/>
      <c r="EV88" s="131"/>
      <c r="FF88" s="131"/>
      <c r="FP88" s="131"/>
      <c r="FZ88" s="131"/>
      <c r="GJ88" s="131"/>
      <c r="GT88" s="131"/>
      <c r="HD88" s="131"/>
      <c r="HN88" s="131"/>
      <c r="HX88" s="131"/>
      <c r="IH88" s="131"/>
      <c r="IR88" s="131"/>
      <c r="JB88" s="131"/>
    </row>
    <row xmlns:x14ac="http://schemas.microsoft.com/office/spreadsheetml/2009/9/ac" r="89" s="3" customFormat="true" x14ac:dyDescent="0.25">
      <c r="A89" s="402" t="str">
        <f ca="true">IF(ISBLANK('Data Summary'!A91),"",'Data Summary'!A91)</f>
        <v/>
      </c>
      <c r="B89" s="131"/>
      <c r="L89" s="131"/>
      <c r="V89" s="131"/>
      <c r="AF89" s="131"/>
      <c r="AP89" s="131"/>
      <c r="AZ89" s="131"/>
      <c r="BJ89" s="131"/>
      <c r="BK89" s="131"/>
      <c r="BT89" s="131"/>
      <c r="CD89" s="131"/>
      <c r="CE89" s="131"/>
      <c r="CN89" s="131"/>
      <c r="CO89" s="131"/>
      <c r="CX89" s="131"/>
      <c r="CY89" s="131"/>
      <c r="DH89" s="131"/>
      <c r="DR89" s="131"/>
      <c r="EB89" s="131"/>
      <c r="EL89" s="131"/>
      <c r="EV89" s="131"/>
      <c r="FF89" s="131"/>
      <c r="FP89" s="131"/>
      <c r="FZ89" s="131"/>
      <c r="GJ89" s="131"/>
      <c r="GT89" s="131"/>
      <c r="HD89" s="131"/>
      <c r="HN89" s="131"/>
      <c r="HX89" s="131"/>
      <c r="IH89" s="131"/>
      <c r="IR89" s="131"/>
      <c r="JB89" s="131"/>
    </row>
    <row xmlns:x14ac="http://schemas.microsoft.com/office/spreadsheetml/2009/9/ac" r="90" s="3" customFormat="true" x14ac:dyDescent="0.25">
      <c r="A90" s="402" t="str">
        <f ca="true">IF(ISBLANK('Data Summary'!A92),"",'Data Summary'!A92)</f>
        <v/>
      </c>
      <c r="B90" s="131"/>
      <c r="L90" s="131"/>
      <c r="V90" s="131"/>
      <c r="AF90" s="131"/>
      <c r="AP90" s="131"/>
      <c r="AZ90" s="131"/>
      <c r="BJ90" s="131"/>
      <c r="BK90" s="131"/>
      <c r="BT90" s="131"/>
      <c r="CD90" s="131"/>
      <c r="CE90" s="131"/>
      <c r="CN90" s="131"/>
      <c r="CO90" s="131"/>
      <c r="CX90" s="131"/>
      <c r="CY90" s="131"/>
      <c r="DH90" s="131"/>
      <c r="DR90" s="131"/>
      <c r="EB90" s="131"/>
      <c r="EL90" s="131"/>
      <c r="EV90" s="131"/>
      <c r="FF90" s="131"/>
      <c r="FP90" s="131"/>
      <c r="FZ90" s="131"/>
      <c r="GJ90" s="131"/>
      <c r="GT90" s="131"/>
      <c r="HD90" s="131"/>
      <c r="HN90" s="131"/>
      <c r="HX90" s="131"/>
      <c r="IH90" s="131"/>
      <c r="IR90" s="131"/>
      <c r="JB90" s="131"/>
    </row>
    <row xmlns:x14ac="http://schemas.microsoft.com/office/spreadsheetml/2009/9/ac" r="91" s="3" customFormat="true" x14ac:dyDescent="0.25">
      <c r="A91" s="402" t="str">
        <f ca="true">IF(ISBLANK('Data Summary'!A93),"",'Data Summary'!A93)</f>
        <v/>
      </c>
      <c r="B91" s="131"/>
      <c r="L91" s="131"/>
      <c r="V91" s="131"/>
      <c r="AF91" s="131"/>
      <c r="AP91" s="131"/>
      <c r="AZ91" s="131"/>
      <c r="BJ91" s="131"/>
      <c r="BK91" s="131"/>
      <c r="BT91" s="131"/>
      <c r="CD91" s="131"/>
      <c r="CE91" s="131"/>
      <c r="CN91" s="131"/>
      <c r="CO91" s="131"/>
      <c r="CX91" s="131"/>
      <c r="CY91" s="131"/>
      <c r="DH91" s="131"/>
      <c r="DR91" s="131"/>
      <c r="EB91" s="131"/>
      <c r="EL91" s="131"/>
      <c r="EV91" s="131"/>
      <c r="FF91" s="131"/>
      <c r="FP91" s="131"/>
      <c r="FZ91" s="131"/>
      <c r="GJ91" s="131"/>
      <c r="GT91" s="131"/>
      <c r="HD91" s="131"/>
      <c r="HN91" s="131"/>
      <c r="HX91" s="131"/>
      <c r="IH91" s="131"/>
      <c r="IR91" s="131"/>
      <c r="JB91" s="131"/>
    </row>
    <row xmlns:x14ac="http://schemas.microsoft.com/office/spreadsheetml/2009/9/ac" r="92" s="3" customFormat="true" x14ac:dyDescent="0.25">
      <c r="A92" s="402" t="str">
        <f ca="true">IF(ISBLANK('Data Summary'!A94),"",'Data Summary'!A94)</f>
        <v/>
      </c>
      <c r="B92" s="131"/>
      <c r="L92" s="131"/>
      <c r="V92" s="131"/>
      <c r="AF92" s="131"/>
      <c r="AP92" s="131"/>
      <c r="AZ92" s="131"/>
      <c r="BJ92" s="131"/>
      <c r="BK92" s="131"/>
      <c r="BT92" s="131"/>
      <c r="CD92" s="131"/>
      <c r="CE92" s="131"/>
      <c r="CN92" s="131"/>
      <c r="CO92" s="131"/>
      <c r="CX92" s="131"/>
      <c r="CY92" s="131"/>
      <c r="DH92" s="131"/>
      <c r="DR92" s="131"/>
      <c r="EB92" s="131"/>
      <c r="EL92" s="131"/>
      <c r="EV92" s="131"/>
      <c r="FF92" s="131"/>
      <c r="FP92" s="131"/>
      <c r="FZ92" s="131"/>
      <c r="GJ92" s="131"/>
      <c r="GT92" s="131"/>
      <c r="HD92" s="131"/>
      <c r="HN92" s="131"/>
      <c r="HX92" s="131"/>
      <c r="IH92" s="131"/>
      <c r="IR92" s="131"/>
      <c r="JB92" s="131"/>
    </row>
    <row xmlns:x14ac="http://schemas.microsoft.com/office/spreadsheetml/2009/9/ac" r="93" s="3" customFormat="true" x14ac:dyDescent="0.25">
      <c r="A93" s="402" t="str">
        <f ca="true">IF(ISBLANK('Data Summary'!A95),"",'Data Summary'!A95)</f>
        <v/>
      </c>
      <c r="B93" s="131"/>
      <c r="L93" s="131"/>
      <c r="V93" s="131"/>
      <c r="AF93" s="131"/>
      <c r="AP93" s="131"/>
      <c r="AZ93" s="131"/>
      <c r="BJ93" s="131"/>
      <c r="BK93" s="131"/>
      <c r="BT93" s="131"/>
      <c r="CD93" s="131"/>
      <c r="CE93" s="131"/>
      <c r="CN93" s="131"/>
      <c r="CO93" s="131"/>
      <c r="CX93" s="131"/>
      <c r="CY93" s="131"/>
      <c r="DH93" s="131"/>
      <c r="DR93" s="131"/>
      <c r="EB93" s="131"/>
      <c r="EL93" s="131"/>
      <c r="EV93" s="131"/>
      <c r="FF93" s="131"/>
      <c r="FP93" s="131"/>
      <c r="FZ93" s="131"/>
      <c r="GJ93" s="131"/>
      <c r="GT93" s="131"/>
      <c r="HD93" s="131"/>
      <c r="HN93" s="131"/>
      <c r="HX93" s="131"/>
      <c r="IH93" s="131"/>
      <c r="IR93" s="131"/>
      <c r="JB93" s="131"/>
    </row>
    <row xmlns:x14ac="http://schemas.microsoft.com/office/spreadsheetml/2009/9/ac" r="94" s="3" customFormat="true" x14ac:dyDescent="0.25">
      <c r="A94" s="402" t="str">
        <f ca="true">IF(ISBLANK('Data Summary'!A96),"",'Data Summary'!A96)</f>
        <v/>
      </c>
      <c r="B94" s="131"/>
      <c r="L94" s="131"/>
      <c r="V94" s="131"/>
      <c r="AF94" s="131"/>
      <c r="AP94" s="131"/>
      <c r="AZ94" s="131"/>
      <c r="BJ94" s="131"/>
      <c r="BK94" s="131"/>
      <c r="BT94" s="131"/>
      <c r="CD94" s="131"/>
      <c r="CE94" s="131"/>
      <c r="CN94" s="131"/>
      <c r="CO94" s="131"/>
      <c r="CX94" s="131"/>
      <c r="CY94" s="131"/>
      <c r="DH94" s="131"/>
      <c r="DR94" s="131"/>
      <c r="EB94" s="131"/>
      <c r="EL94" s="131"/>
      <c r="EV94" s="131"/>
      <c r="FF94" s="131"/>
      <c r="FP94" s="131"/>
      <c r="FZ94" s="131"/>
      <c r="GJ94" s="131"/>
      <c r="GT94" s="131"/>
      <c r="HD94" s="131"/>
      <c r="HN94" s="131"/>
      <c r="HX94" s="131"/>
      <c r="IH94" s="131"/>
      <c r="IR94" s="131"/>
      <c r="JB94" s="131"/>
    </row>
    <row xmlns:x14ac="http://schemas.microsoft.com/office/spreadsheetml/2009/9/ac" r="95" s="3" customFormat="true" x14ac:dyDescent="0.25">
      <c r="A95" s="402" t="str">
        <f ca="true">IF(ISBLANK('Data Summary'!A97),"",'Data Summary'!A97)</f>
        <v/>
      </c>
      <c r="B95" s="131"/>
      <c r="L95" s="131"/>
      <c r="V95" s="131"/>
      <c r="AF95" s="131"/>
      <c r="AP95" s="131"/>
      <c r="AZ95" s="131"/>
      <c r="BJ95" s="131"/>
      <c r="BK95" s="131"/>
      <c r="BT95" s="131"/>
      <c r="CD95" s="131"/>
      <c r="CE95" s="131"/>
      <c r="CN95" s="131"/>
      <c r="CO95" s="131"/>
      <c r="CX95" s="131"/>
      <c r="CY95" s="131"/>
      <c r="DH95" s="131"/>
      <c r="DR95" s="131"/>
      <c r="EB95" s="131"/>
      <c r="EL95" s="131"/>
      <c r="EV95" s="131"/>
      <c r="FF95" s="131"/>
      <c r="FP95" s="131"/>
      <c r="FZ95" s="131"/>
      <c r="GJ95" s="131"/>
      <c r="GT95" s="131"/>
      <c r="HD95" s="131"/>
      <c r="HN95" s="131"/>
      <c r="HX95" s="131"/>
      <c r="IH95" s="131"/>
      <c r="IR95" s="131"/>
      <c r="JB95" s="131"/>
    </row>
    <row xmlns:x14ac="http://schemas.microsoft.com/office/spreadsheetml/2009/9/ac" r="96" s="3" customFormat="true" x14ac:dyDescent="0.25">
      <c r="A96" s="402" t="str">
        <f ca="true">IF(ISBLANK('Data Summary'!A98),"",'Data Summary'!A98)</f>
        <v/>
      </c>
      <c r="B96" s="131"/>
      <c r="L96" s="131"/>
      <c r="V96" s="131"/>
      <c r="AF96" s="131"/>
      <c r="AP96" s="131"/>
      <c r="AZ96" s="131"/>
      <c r="BJ96" s="131"/>
      <c r="BK96" s="131"/>
      <c r="BT96" s="131"/>
      <c r="CD96" s="131"/>
      <c r="CE96" s="131"/>
      <c r="CN96" s="131"/>
      <c r="CO96" s="131"/>
      <c r="CX96" s="131"/>
      <c r="CY96" s="131"/>
      <c r="DH96" s="131"/>
      <c r="DR96" s="131"/>
      <c r="EB96" s="131"/>
      <c r="EL96" s="131"/>
      <c r="EV96" s="131"/>
      <c r="FF96" s="131"/>
      <c r="FP96" s="131"/>
      <c r="FZ96" s="131"/>
      <c r="GJ96" s="131"/>
      <c r="GT96" s="131"/>
      <c r="HD96" s="131"/>
      <c r="HN96" s="131"/>
      <c r="HX96" s="131"/>
      <c r="IH96" s="131"/>
      <c r="IR96" s="131"/>
      <c r="JB96" s="131"/>
    </row>
    <row xmlns:x14ac="http://schemas.microsoft.com/office/spreadsheetml/2009/9/ac" r="97" s="3" customFormat="true" x14ac:dyDescent="0.25">
      <c r="A97" s="402" t="str">
        <f ca="true">IF(ISBLANK('Data Summary'!A99),"",'Data Summary'!A99)</f>
        <v/>
      </c>
      <c r="B97" s="131"/>
      <c r="L97" s="131"/>
      <c r="V97" s="131"/>
      <c r="AF97" s="131"/>
      <c r="AP97" s="131"/>
      <c r="AZ97" s="131"/>
      <c r="BJ97" s="131"/>
      <c r="BK97" s="131"/>
      <c r="BT97" s="131"/>
      <c r="CD97" s="131"/>
      <c r="CE97" s="131"/>
      <c r="CN97" s="131"/>
      <c r="CO97" s="131"/>
      <c r="CX97" s="131"/>
      <c r="CY97" s="131"/>
      <c r="DH97" s="131"/>
      <c r="DR97" s="131"/>
      <c r="EB97" s="131"/>
      <c r="EL97" s="131"/>
      <c r="EV97" s="131"/>
      <c r="FF97" s="131"/>
      <c r="FP97" s="131"/>
      <c r="FZ97" s="131"/>
      <c r="GJ97" s="131"/>
      <c r="GT97" s="131"/>
      <c r="HD97" s="131"/>
      <c r="HN97" s="131"/>
      <c r="HX97" s="131"/>
      <c r="IH97" s="131"/>
      <c r="IR97" s="131"/>
      <c r="JB97" s="131"/>
    </row>
    <row xmlns:x14ac="http://schemas.microsoft.com/office/spreadsheetml/2009/9/ac" r="98" s="3" customFormat="true" x14ac:dyDescent="0.25">
      <c r="A98" s="402" t="str">
        <f ca="true">IF(ISBLANK('Data Summary'!A100),"",'Data Summary'!A100)</f>
        <v/>
      </c>
      <c r="B98" s="131"/>
      <c r="L98" s="131"/>
      <c r="V98" s="131"/>
      <c r="AF98" s="131"/>
      <c r="AP98" s="131"/>
      <c r="AZ98" s="131"/>
      <c r="BJ98" s="131"/>
      <c r="BK98" s="131"/>
      <c r="BT98" s="131"/>
      <c r="CD98" s="131"/>
      <c r="CE98" s="131"/>
      <c r="CN98" s="131"/>
      <c r="CO98" s="131"/>
      <c r="CX98" s="131"/>
      <c r="CY98" s="131"/>
      <c r="DH98" s="131"/>
      <c r="DR98" s="131"/>
      <c r="EB98" s="131"/>
      <c r="EL98" s="131"/>
      <c r="EV98" s="131"/>
      <c r="FF98" s="131"/>
      <c r="FP98" s="131"/>
      <c r="FZ98" s="131"/>
      <c r="GJ98" s="131"/>
      <c r="GT98" s="131"/>
      <c r="HD98" s="131"/>
      <c r="HN98" s="131"/>
      <c r="HX98" s="131"/>
      <c r="IH98" s="131"/>
      <c r="IR98" s="131"/>
      <c r="JB98" s="131"/>
    </row>
    <row xmlns:x14ac="http://schemas.microsoft.com/office/spreadsheetml/2009/9/ac" r="99" s="3" customFormat="true" x14ac:dyDescent="0.25">
      <c r="A99" s="402" t="str">
        <f ca="true">IF(ISBLANK('Data Summary'!A101),"",'Data Summary'!A101)</f>
        <v/>
      </c>
      <c r="B99" s="131"/>
      <c r="L99" s="131"/>
      <c r="V99" s="131"/>
      <c r="AF99" s="131"/>
      <c r="AP99" s="131"/>
      <c r="AZ99" s="131"/>
      <c r="BJ99" s="131"/>
      <c r="BK99" s="131"/>
      <c r="BT99" s="131"/>
      <c r="CD99" s="131"/>
      <c r="CE99" s="131"/>
      <c r="CN99" s="131"/>
      <c r="CO99" s="131"/>
      <c r="CX99" s="131"/>
      <c r="CY99" s="131"/>
      <c r="DH99" s="131"/>
      <c r="DR99" s="131"/>
      <c r="EB99" s="131"/>
      <c r="EL99" s="131"/>
      <c r="EV99" s="131"/>
      <c r="FF99" s="131"/>
      <c r="FP99" s="131"/>
      <c r="FZ99" s="131"/>
      <c r="GJ99" s="131"/>
      <c r="GT99" s="131"/>
      <c r="HD99" s="131"/>
      <c r="HN99" s="131"/>
      <c r="HX99" s="131"/>
      <c r="IH99" s="131"/>
      <c r="IR99" s="131"/>
      <c r="JB99" s="131"/>
    </row>
    <row xmlns:x14ac="http://schemas.microsoft.com/office/spreadsheetml/2009/9/ac" r="100" s="3" customFormat="true" x14ac:dyDescent="0.25">
      <c r="A100" s="402" t="str">
        <f ca="true">IF(ISBLANK('Data Summary'!A102),"",'Data Summary'!A102)</f>
        <v/>
      </c>
      <c r="B100" s="131"/>
      <c r="L100" s="131"/>
      <c r="V100" s="131"/>
      <c r="AF100" s="131"/>
      <c r="AP100" s="131"/>
      <c r="AZ100" s="131"/>
      <c r="BJ100" s="131"/>
      <c r="BK100" s="131"/>
      <c r="BT100" s="131"/>
      <c r="CD100" s="131"/>
      <c r="CE100" s="131"/>
      <c r="CN100" s="131"/>
      <c r="CO100" s="131"/>
      <c r="CX100" s="131"/>
      <c r="CY100" s="131"/>
      <c r="DH100" s="131"/>
      <c r="DR100" s="131"/>
      <c r="EB100" s="131"/>
      <c r="EL100" s="131"/>
      <c r="EV100" s="131"/>
      <c r="FF100" s="131"/>
      <c r="FP100" s="131"/>
      <c r="FZ100" s="131"/>
      <c r="GJ100" s="131"/>
      <c r="GT100" s="131"/>
      <c r="HD100" s="131"/>
      <c r="HN100" s="131"/>
      <c r="HX100" s="131"/>
      <c r="IH100" s="131"/>
      <c r="IR100" s="131"/>
      <c r="JB100" s="131"/>
    </row>
    <row xmlns:x14ac="http://schemas.microsoft.com/office/spreadsheetml/2009/9/ac" r="101" s="3" customFormat="true" x14ac:dyDescent="0.25">
      <c r="A101" s="402" t="str">
        <f ca="true">IF(ISBLANK('Data Summary'!A103),"",'Data Summary'!A103)</f>
        <v/>
      </c>
      <c r="B101" s="131"/>
      <c r="L101" s="131"/>
      <c r="V101" s="131"/>
      <c r="AF101" s="131"/>
      <c r="AP101" s="131"/>
      <c r="AZ101" s="131"/>
      <c r="BJ101" s="131"/>
      <c r="BK101" s="131"/>
      <c r="BT101" s="131"/>
      <c r="CD101" s="131"/>
      <c r="CE101" s="131"/>
      <c r="CN101" s="131"/>
      <c r="CO101" s="131"/>
      <c r="CX101" s="131"/>
      <c r="CY101" s="131"/>
      <c r="DH101" s="131"/>
      <c r="DR101" s="131"/>
      <c r="EB101" s="131"/>
      <c r="EL101" s="131"/>
      <c r="EV101" s="131"/>
      <c r="FF101" s="131"/>
      <c r="FP101" s="131"/>
      <c r="FZ101" s="131"/>
      <c r="GJ101" s="131"/>
      <c r="GT101" s="131"/>
      <c r="HD101" s="131"/>
      <c r="HN101" s="131"/>
      <c r="HX101" s="131"/>
      <c r="IH101" s="131"/>
      <c r="IR101" s="131"/>
      <c r="JB101" s="131"/>
    </row>
    <row xmlns:x14ac="http://schemas.microsoft.com/office/spreadsheetml/2009/9/ac" r="102" s="3" customFormat="true" x14ac:dyDescent="0.25">
      <c r="A102" s="402" t="str">
        <f ca="true">IF(ISBLANK('Data Summary'!A104),"",'Data Summary'!A104)</f>
        <v/>
      </c>
      <c r="B102" s="131"/>
      <c r="L102" s="131"/>
      <c r="V102" s="131"/>
      <c r="AF102" s="131"/>
      <c r="AP102" s="131"/>
      <c r="AZ102" s="131"/>
      <c r="BJ102" s="131"/>
      <c r="BK102" s="131"/>
      <c r="BT102" s="131"/>
      <c r="CD102" s="131"/>
      <c r="CE102" s="131"/>
      <c r="CN102" s="131"/>
      <c r="CO102" s="131"/>
      <c r="CX102" s="131"/>
      <c r="CY102" s="131"/>
      <c r="DH102" s="131"/>
      <c r="DR102" s="131"/>
      <c r="EB102" s="131"/>
      <c r="EL102" s="131"/>
      <c r="EV102" s="131"/>
      <c r="FF102" s="131"/>
      <c r="FP102" s="131"/>
      <c r="FZ102" s="131"/>
      <c r="GJ102" s="131"/>
      <c r="GT102" s="131"/>
      <c r="HD102" s="131"/>
      <c r="HN102" s="131"/>
      <c r="HX102" s="131"/>
      <c r="IH102" s="131"/>
      <c r="IR102" s="131"/>
      <c r="JB102" s="131"/>
    </row>
    <row xmlns:x14ac="http://schemas.microsoft.com/office/spreadsheetml/2009/9/ac" r="103" s="3" customFormat="true" x14ac:dyDescent="0.25">
      <c r="A103" s="402" t="str">
        <f ca="true">IF(ISBLANK('Data Summary'!A105),"",'Data Summary'!A105)</f>
        <v/>
      </c>
      <c r="B103" s="131"/>
      <c r="L103" s="131"/>
      <c r="V103" s="131"/>
      <c r="AF103" s="131"/>
      <c r="AP103" s="131"/>
      <c r="AZ103" s="131"/>
      <c r="BJ103" s="131"/>
      <c r="BK103" s="131"/>
      <c r="BT103" s="131"/>
      <c r="CD103" s="131"/>
      <c r="CE103" s="131"/>
      <c r="CN103" s="131"/>
      <c r="CO103" s="131"/>
      <c r="CX103" s="131"/>
      <c r="CY103" s="131"/>
      <c r="DH103" s="131"/>
      <c r="DR103" s="131"/>
      <c r="EB103" s="131"/>
      <c r="EL103" s="131"/>
      <c r="EV103" s="131"/>
      <c r="FF103" s="131"/>
      <c r="FP103" s="131"/>
      <c r="FZ103" s="131"/>
      <c r="GJ103" s="131"/>
      <c r="GT103" s="131"/>
      <c r="HD103" s="131"/>
      <c r="HN103" s="131"/>
      <c r="HX103" s="131"/>
      <c r="IH103" s="131"/>
      <c r="IR103" s="131"/>
      <c r="JB103" s="131"/>
    </row>
    <row xmlns:x14ac="http://schemas.microsoft.com/office/spreadsheetml/2009/9/ac" r="104" s="3" customFormat="true" x14ac:dyDescent="0.25">
      <c r="A104" s="402" t="str">
        <f ca="true">IF(ISBLANK('Data Summary'!A106),"",'Data Summary'!A106)</f>
        <v/>
      </c>
      <c r="B104" s="131"/>
      <c r="L104" s="131"/>
      <c r="V104" s="131"/>
      <c r="AF104" s="131"/>
      <c r="AP104" s="131"/>
      <c r="AZ104" s="131"/>
      <c r="BJ104" s="131"/>
      <c r="BK104" s="131"/>
      <c r="BT104" s="131"/>
      <c r="CD104" s="131"/>
      <c r="CE104" s="131"/>
      <c r="CN104" s="131"/>
      <c r="CO104" s="131"/>
      <c r="CX104" s="131"/>
      <c r="CY104" s="131"/>
      <c r="DH104" s="131"/>
      <c r="DR104" s="131"/>
      <c r="EB104" s="131"/>
      <c r="EL104" s="131"/>
      <c r="EV104" s="131"/>
      <c r="FF104" s="131"/>
      <c r="FP104" s="131"/>
      <c r="FZ104" s="131"/>
      <c r="GJ104" s="131"/>
      <c r="GT104" s="131"/>
      <c r="HD104" s="131"/>
      <c r="HN104" s="131"/>
      <c r="HX104" s="131"/>
      <c r="IH104" s="131"/>
      <c r="IR104" s="131"/>
      <c r="JB104" s="131"/>
    </row>
    <row xmlns:x14ac="http://schemas.microsoft.com/office/spreadsheetml/2009/9/ac" r="105" s="3" customFormat="true" x14ac:dyDescent="0.25">
      <c r="A105" s="402" t="str">
        <f ca="true">IF(ISBLANK('Data Summary'!A107),"",'Data Summary'!A107)</f>
        <v/>
      </c>
      <c r="B105" s="131"/>
      <c r="L105" s="131"/>
      <c r="V105" s="131"/>
      <c r="AF105" s="131"/>
      <c r="AP105" s="131"/>
      <c r="AZ105" s="131"/>
      <c r="BJ105" s="131"/>
      <c r="BK105" s="131"/>
      <c r="BT105" s="131"/>
      <c r="CD105" s="131"/>
      <c r="CE105" s="131"/>
      <c r="CN105" s="131"/>
      <c r="CO105" s="131"/>
      <c r="CX105" s="131"/>
      <c r="CY105" s="131"/>
      <c r="DH105" s="131"/>
      <c r="DR105" s="131"/>
      <c r="EB105" s="131"/>
      <c r="EL105" s="131"/>
      <c r="EV105" s="131"/>
      <c r="FF105" s="131"/>
      <c r="FP105" s="131"/>
      <c r="FZ105" s="131"/>
      <c r="GJ105" s="131"/>
      <c r="GT105" s="131"/>
      <c r="HD105" s="131"/>
      <c r="HN105" s="131"/>
      <c r="HX105" s="131"/>
      <c r="IH105" s="131"/>
      <c r="IR105" s="131"/>
      <c r="JB105" s="131"/>
    </row>
    <row xmlns:x14ac="http://schemas.microsoft.com/office/spreadsheetml/2009/9/ac" r="106" s="3" customFormat="true" x14ac:dyDescent="0.25">
      <c r="A106" s="402" t="str">
        <f ca="true">IF(ISBLANK('Data Summary'!A108),"",'Data Summary'!A108)</f>
        <v/>
      </c>
      <c r="B106" s="131"/>
      <c r="L106" s="131"/>
      <c r="V106" s="131"/>
      <c r="AF106" s="131"/>
      <c r="AP106" s="131"/>
      <c r="AZ106" s="131"/>
      <c r="BJ106" s="131"/>
      <c r="BK106" s="131"/>
      <c r="BT106" s="131"/>
      <c r="CD106" s="131"/>
      <c r="CE106" s="131"/>
      <c r="CN106" s="131"/>
      <c r="CO106" s="131"/>
      <c r="CX106" s="131"/>
      <c r="CY106" s="131"/>
      <c r="DH106" s="131"/>
      <c r="DR106" s="131"/>
      <c r="EB106" s="131"/>
      <c r="EL106" s="131"/>
      <c r="EV106" s="131"/>
      <c r="FF106" s="131"/>
      <c r="FP106" s="131"/>
      <c r="FZ106" s="131"/>
      <c r="GJ106" s="131"/>
      <c r="GT106" s="131"/>
      <c r="HD106" s="131"/>
      <c r="HN106" s="131"/>
      <c r="HX106" s="131"/>
      <c r="IH106" s="131"/>
      <c r="IR106" s="131"/>
      <c r="JB106" s="131"/>
    </row>
    <row xmlns:x14ac="http://schemas.microsoft.com/office/spreadsheetml/2009/9/ac" r="107" s="3" customFormat="true" x14ac:dyDescent="0.25">
      <c r="A107" s="402" t="str">
        <f ca="true">IF(ISBLANK('Data Summary'!A109),"",'Data Summary'!A109)</f>
        <v/>
      </c>
      <c r="B107" s="131"/>
      <c r="L107" s="131"/>
      <c r="V107" s="131"/>
      <c r="AF107" s="131"/>
      <c r="AP107" s="131"/>
      <c r="AZ107" s="131"/>
      <c r="BJ107" s="131"/>
      <c r="BK107" s="131"/>
      <c r="BT107" s="131"/>
      <c r="CD107" s="131"/>
      <c r="CE107" s="131"/>
      <c r="CN107" s="131"/>
      <c r="CO107" s="131"/>
      <c r="CX107" s="131"/>
      <c r="CY107" s="131"/>
      <c r="DH107" s="131"/>
      <c r="DR107" s="131"/>
      <c r="EB107" s="131"/>
      <c r="EL107" s="131"/>
      <c r="EV107" s="131"/>
      <c r="FF107" s="131"/>
      <c r="FP107" s="131"/>
      <c r="FZ107" s="131"/>
      <c r="GJ107" s="131"/>
      <c r="GT107" s="131"/>
      <c r="HD107" s="131"/>
      <c r="HN107" s="131"/>
      <c r="HX107" s="131"/>
      <c r="IH107" s="131"/>
      <c r="IR107" s="131"/>
      <c r="JB107" s="131"/>
    </row>
    <row xmlns:x14ac="http://schemas.microsoft.com/office/spreadsheetml/2009/9/ac" r="108" s="3" customFormat="true" x14ac:dyDescent="0.25">
      <c r="A108" s="402" t="str">
        <f ca="true">IF(ISBLANK('Data Summary'!A110),"",'Data Summary'!A110)</f>
        <v/>
      </c>
      <c r="B108" s="131"/>
      <c r="L108" s="131"/>
      <c r="V108" s="131"/>
      <c r="AF108" s="131"/>
      <c r="AP108" s="131"/>
      <c r="AZ108" s="131"/>
      <c r="BJ108" s="131"/>
      <c r="BK108" s="131"/>
      <c r="BT108" s="131"/>
      <c r="CD108" s="131"/>
      <c r="CE108" s="131"/>
      <c r="CN108" s="131"/>
      <c r="CO108" s="131"/>
      <c r="CX108" s="131"/>
      <c r="CY108" s="131"/>
      <c r="DH108" s="131"/>
      <c r="DR108" s="131"/>
      <c r="EB108" s="131"/>
      <c r="EL108" s="131"/>
      <c r="EV108" s="131"/>
      <c r="FF108" s="131"/>
      <c r="FP108" s="131"/>
      <c r="FZ108" s="131"/>
      <c r="GJ108" s="131"/>
      <c r="GT108" s="131"/>
      <c r="HD108" s="131"/>
      <c r="HN108" s="131"/>
      <c r="HX108" s="131"/>
      <c r="IH108" s="131"/>
      <c r="IR108" s="131"/>
      <c r="JB108" s="131"/>
    </row>
    <row xmlns:x14ac="http://schemas.microsoft.com/office/spreadsheetml/2009/9/ac" r="109" s="3" customFormat="true" x14ac:dyDescent="0.25">
      <c r="A109" s="402" t="str">
        <f ca="true">IF(ISBLANK('Data Summary'!A111),"",'Data Summary'!A111)</f>
        <v/>
      </c>
      <c r="B109" s="131"/>
      <c r="L109" s="131"/>
      <c r="V109" s="131"/>
      <c r="AF109" s="131"/>
      <c r="AP109" s="131"/>
      <c r="AZ109" s="131"/>
      <c r="BJ109" s="131"/>
      <c r="BK109" s="131"/>
      <c r="BT109" s="131"/>
      <c r="CD109" s="131"/>
      <c r="CE109" s="131"/>
      <c r="CN109" s="131"/>
      <c r="CO109" s="131"/>
      <c r="CX109" s="131"/>
      <c r="CY109" s="131"/>
      <c r="DH109" s="131"/>
      <c r="DR109" s="131"/>
      <c r="EB109" s="131"/>
      <c r="EL109" s="131"/>
      <c r="EV109" s="131"/>
      <c r="FF109" s="131"/>
      <c r="FP109" s="131"/>
      <c r="FZ109" s="131"/>
      <c r="GJ109" s="131"/>
      <c r="GT109" s="131"/>
      <c r="HD109" s="131"/>
      <c r="HN109" s="131"/>
      <c r="HX109" s="131"/>
      <c r="IH109" s="131"/>
      <c r="IR109" s="131"/>
      <c r="JB109" s="131"/>
    </row>
    <row xmlns:x14ac="http://schemas.microsoft.com/office/spreadsheetml/2009/9/ac" r="110" s="3" customFormat="true" x14ac:dyDescent="0.25">
      <c r="A110" s="402" t="str">
        <f ca="true">IF(ISBLANK('Data Summary'!A112),"",'Data Summary'!A112)</f>
        <v/>
      </c>
      <c r="B110" s="131"/>
      <c r="L110" s="131"/>
      <c r="V110" s="131"/>
      <c r="AF110" s="131"/>
      <c r="AP110" s="131"/>
      <c r="AZ110" s="131"/>
      <c r="BJ110" s="131"/>
      <c r="BK110" s="131"/>
      <c r="BT110" s="131"/>
      <c r="CD110" s="131"/>
      <c r="CE110" s="131"/>
      <c r="CN110" s="131"/>
      <c r="CO110" s="131"/>
      <c r="CX110" s="131"/>
      <c r="CY110" s="131"/>
      <c r="DH110" s="131"/>
      <c r="DR110" s="131"/>
      <c r="EB110" s="131"/>
      <c r="EL110" s="131"/>
      <c r="EV110" s="131"/>
      <c r="FF110" s="131"/>
      <c r="FP110" s="131"/>
      <c r="FZ110" s="131"/>
      <c r="GJ110" s="131"/>
      <c r="GT110" s="131"/>
      <c r="HD110" s="131"/>
      <c r="HN110" s="131"/>
      <c r="HX110" s="131"/>
      <c r="IH110" s="131"/>
      <c r="IR110" s="131"/>
      <c r="JB110" s="131"/>
    </row>
    <row xmlns:x14ac="http://schemas.microsoft.com/office/spreadsheetml/2009/9/ac" r="111" s="3" customFormat="true" x14ac:dyDescent="0.25">
      <c r="A111" s="402" t="str">
        <f ca="true">IF(ISBLANK('Data Summary'!A113),"",'Data Summary'!A113)</f>
        <v/>
      </c>
      <c r="B111" s="131"/>
      <c r="L111" s="131"/>
      <c r="V111" s="131"/>
      <c r="AF111" s="131"/>
      <c r="AP111" s="131"/>
      <c r="AZ111" s="131"/>
      <c r="BJ111" s="131"/>
      <c r="BK111" s="131"/>
      <c r="BT111" s="131"/>
      <c r="CD111" s="131"/>
      <c r="CE111" s="131"/>
      <c r="CN111" s="131"/>
      <c r="CO111" s="131"/>
      <c r="CX111" s="131"/>
      <c r="CY111" s="131"/>
      <c r="DH111" s="131"/>
      <c r="DR111" s="131"/>
      <c r="EB111" s="131"/>
      <c r="EL111" s="131"/>
      <c r="EV111" s="131"/>
      <c r="FF111" s="131"/>
      <c r="FP111" s="131"/>
      <c r="FZ111" s="131"/>
      <c r="GJ111" s="131"/>
      <c r="GT111" s="131"/>
      <c r="HD111" s="131"/>
      <c r="HN111" s="131"/>
      <c r="HX111" s="131"/>
      <c r="IH111" s="131"/>
      <c r="IR111" s="131"/>
      <c r="JB111" s="131"/>
    </row>
    <row xmlns:x14ac="http://schemas.microsoft.com/office/spreadsheetml/2009/9/ac" r="112" s="3" customFormat="true" x14ac:dyDescent="0.25">
      <c r="A112" s="402" t="str">
        <f ca="true">IF(ISBLANK('Data Summary'!A114),"",'Data Summary'!A114)</f>
        <v/>
      </c>
      <c r="B112" s="131"/>
      <c r="L112" s="131"/>
      <c r="V112" s="131"/>
      <c r="AF112" s="131"/>
      <c r="AP112" s="131"/>
      <c r="AZ112" s="131"/>
      <c r="BJ112" s="131"/>
      <c r="BK112" s="131"/>
      <c r="BT112" s="131"/>
      <c r="CD112" s="131"/>
      <c r="CE112" s="131"/>
      <c r="CN112" s="131"/>
      <c r="CO112" s="131"/>
      <c r="CX112" s="131"/>
      <c r="CY112" s="131"/>
      <c r="DH112" s="131"/>
      <c r="DR112" s="131"/>
      <c r="EB112" s="131"/>
      <c r="EL112" s="131"/>
      <c r="EV112" s="131"/>
      <c r="FF112" s="131"/>
      <c r="FP112" s="131"/>
      <c r="FZ112" s="131"/>
      <c r="GJ112" s="131"/>
      <c r="GT112" s="131"/>
      <c r="HD112" s="131"/>
      <c r="HN112" s="131"/>
      <c r="HX112" s="131"/>
      <c r="IH112" s="131"/>
      <c r="IR112" s="131"/>
      <c r="JB112" s="131"/>
    </row>
    <row xmlns:x14ac="http://schemas.microsoft.com/office/spreadsheetml/2009/9/ac" r="113" s="3" customFormat="true" x14ac:dyDescent="0.25">
      <c r="A113" s="402" t="str">
        <f ca="true">IF(ISBLANK('Data Summary'!A115),"",'Data Summary'!A115)</f>
        <v/>
      </c>
      <c r="B113" s="131"/>
      <c r="L113" s="131"/>
      <c r="V113" s="131"/>
      <c r="AF113" s="131"/>
      <c r="AP113" s="131"/>
      <c r="AZ113" s="131"/>
      <c r="BJ113" s="131"/>
      <c r="BK113" s="131"/>
      <c r="BT113" s="131"/>
      <c r="CD113" s="131"/>
      <c r="CE113" s="131"/>
      <c r="CN113" s="131"/>
      <c r="CO113" s="131"/>
      <c r="CX113" s="131"/>
      <c r="CY113" s="131"/>
      <c r="DH113" s="131"/>
      <c r="DR113" s="131"/>
      <c r="EB113" s="131"/>
      <c r="EL113" s="131"/>
      <c r="EV113" s="131"/>
      <c r="FF113" s="131"/>
      <c r="FP113" s="131"/>
      <c r="FZ113" s="131"/>
      <c r="GJ113" s="131"/>
      <c r="GT113" s="131"/>
      <c r="HD113" s="131"/>
      <c r="HN113" s="131"/>
      <c r="HX113" s="131"/>
      <c r="IH113" s="131"/>
      <c r="IR113" s="131"/>
      <c r="JB113" s="131"/>
    </row>
    <row xmlns:x14ac="http://schemas.microsoft.com/office/spreadsheetml/2009/9/ac" r="114" s="3" customFormat="true" x14ac:dyDescent="0.25">
      <c r="A114" s="402" t="str">
        <f ca="true">IF(ISBLANK('Data Summary'!A116),"",'Data Summary'!A116)</f>
        <v/>
      </c>
      <c r="B114" s="131"/>
      <c r="L114" s="131"/>
      <c r="V114" s="131"/>
      <c r="AF114" s="131"/>
      <c r="AP114" s="131"/>
      <c r="AZ114" s="131"/>
      <c r="BJ114" s="131"/>
      <c r="BK114" s="131"/>
      <c r="BT114" s="131"/>
      <c r="CD114" s="131"/>
      <c r="CE114" s="131"/>
      <c r="CN114" s="131"/>
      <c r="CO114" s="131"/>
      <c r="CX114" s="131"/>
      <c r="CY114" s="131"/>
      <c r="DH114" s="131"/>
      <c r="DR114" s="131"/>
      <c r="EB114" s="131"/>
      <c r="EL114" s="131"/>
      <c r="EV114" s="131"/>
      <c r="FF114" s="131"/>
      <c r="FP114" s="131"/>
      <c r="FZ114" s="131"/>
      <c r="GJ114" s="131"/>
      <c r="GT114" s="131"/>
      <c r="HD114" s="131"/>
      <c r="HN114" s="131"/>
      <c r="HX114" s="131"/>
      <c r="IH114" s="131"/>
      <c r="IR114" s="131"/>
      <c r="JB114" s="131"/>
    </row>
    <row xmlns:x14ac="http://schemas.microsoft.com/office/spreadsheetml/2009/9/ac" r="115" s="3" customFormat="true" x14ac:dyDescent="0.25">
      <c r="A115" s="402" t="str">
        <f ca="true">IF(ISBLANK('Data Summary'!A117),"",'Data Summary'!A117)</f>
        <v/>
      </c>
      <c r="B115" s="131"/>
      <c r="L115" s="131"/>
      <c r="V115" s="131"/>
      <c r="AF115" s="131"/>
      <c r="AP115" s="131"/>
      <c r="AZ115" s="131"/>
      <c r="BJ115" s="131"/>
      <c r="BK115" s="131"/>
      <c r="BT115" s="131"/>
      <c r="CD115" s="131"/>
      <c r="CE115" s="131"/>
      <c r="CN115" s="131"/>
      <c r="CO115" s="131"/>
      <c r="CX115" s="131"/>
      <c r="CY115" s="131"/>
      <c r="DH115" s="131"/>
      <c r="DR115" s="131"/>
      <c r="EB115" s="131"/>
      <c r="EL115" s="131"/>
      <c r="EV115" s="131"/>
      <c r="FF115" s="131"/>
      <c r="FP115" s="131"/>
      <c r="FZ115" s="131"/>
      <c r="GJ115" s="131"/>
      <c r="GT115" s="131"/>
      <c r="HD115" s="131"/>
      <c r="HN115" s="131"/>
      <c r="HX115" s="131"/>
      <c r="IH115" s="131"/>
      <c r="IR115" s="131"/>
      <c r="JB115" s="131"/>
    </row>
    <row xmlns:x14ac="http://schemas.microsoft.com/office/spreadsheetml/2009/9/ac" r="116" s="3" customFormat="true" x14ac:dyDescent="0.25">
      <c r="A116" s="402" t="str">
        <f ca="true">IF(ISBLANK('Data Summary'!A118),"",'Data Summary'!A118)</f>
        <v/>
      </c>
      <c r="B116" s="131"/>
      <c r="L116" s="131"/>
      <c r="V116" s="131"/>
      <c r="AF116" s="131"/>
      <c r="AP116" s="131"/>
      <c r="AZ116" s="131"/>
      <c r="BJ116" s="131"/>
      <c r="BK116" s="131"/>
      <c r="BT116" s="131"/>
      <c r="CD116" s="131"/>
      <c r="CE116" s="131"/>
      <c r="CN116" s="131"/>
      <c r="CO116" s="131"/>
      <c r="CX116" s="131"/>
      <c r="CY116" s="131"/>
      <c r="DH116" s="131"/>
      <c r="DR116" s="131"/>
      <c r="EB116" s="131"/>
      <c r="EL116" s="131"/>
      <c r="EV116" s="131"/>
      <c r="FF116" s="131"/>
      <c r="FP116" s="131"/>
      <c r="FZ116" s="131"/>
      <c r="GJ116" s="131"/>
      <c r="GT116" s="131"/>
      <c r="HD116" s="131"/>
      <c r="HN116" s="131"/>
      <c r="HX116" s="131"/>
      <c r="IH116" s="131"/>
      <c r="IR116" s="131"/>
      <c r="JB116" s="131"/>
    </row>
    <row xmlns:x14ac="http://schemas.microsoft.com/office/spreadsheetml/2009/9/ac" r="117" s="3" customFormat="true" x14ac:dyDescent="0.25">
      <c r="A117" s="402" t="str">
        <f ca="true">IF(ISBLANK('Data Summary'!A119),"",'Data Summary'!A119)</f>
        <v/>
      </c>
      <c r="B117" s="131"/>
      <c r="L117" s="131"/>
      <c r="V117" s="131"/>
      <c r="AF117" s="131"/>
      <c r="AP117" s="131"/>
      <c r="AZ117" s="131"/>
      <c r="BJ117" s="131"/>
      <c r="BK117" s="131"/>
      <c r="BT117" s="131"/>
      <c r="CD117" s="131"/>
      <c r="CE117" s="131"/>
      <c r="CN117" s="131"/>
      <c r="CO117" s="131"/>
      <c r="CX117" s="131"/>
      <c r="CY117" s="131"/>
      <c r="DH117" s="131"/>
      <c r="DR117" s="131"/>
      <c r="EB117" s="131"/>
      <c r="EL117" s="131"/>
      <c r="EV117" s="131"/>
      <c r="FF117" s="131"/>
      <c r="FP117" s="131"/>
      <c r="FZ117" s="131"/>
      <c r="GJ117" s="131"/>
      <c r="GT117" s="131"/>
      <c r="HD117" s="131"/>
      <c r="HN117" s="131"/>
      <c r="HX117" s="131"/>
      <c r="IH117" s="131"/>
      <c r="IR117" s="131"/>
      <c r="JB117" s="131"/>
    </row>
    <row xmlns:x14ac="http://schemas.microsoft.com/office/spreadsheetml/2009/9/ac" r="118" s="3" customFormat="true" x14ac:dyDescent="0.25">
      <c r="A118" s="402" t="str">
        <f ca="true">IF(ISBLANK('Data Summary'!A120),"",'Data Summary'!A120)</f>
        <v/>
      </c>
      <c r="B118" s="131"/>
      <c r="L118" s="131"/>
      <c r="V118" s="131"/>
      <c r="AF118" s="131"/>
      <c r="AP118" s="131"/>
      <c r="AZ118" s="131"/>
      <c r="BJ118" s="131"/>
      <c r="BK118" s="131"/>
      <c r="BT118" s="131"/>
      <c r="CD118" s="131"/>
      <c r="CE118" s="131"/>
      <c r="CN118" s="131"/>
      <c r="CO118" s="131"/>
      <c r="CX118" s="131"/>
      <c r="CY118" s="131"/>
      <c r="DH118" s="131"/>
      <c r="DR118" s="131"/>
      <c r="EB118" s="131"/>
      <c r="EL118" s="131"/>
      <c r="EV118" s="131"/>
      <c r="FF118" s="131"/>
      <c r="FP118" s="131"/>
      <c r="FZ118" s="131"/>
      <c r="GJ118" s="131"/>
      <c r="GT118" s="131"/>
      <c r="HD118" s="131"/>
      <c r="HN118" s="131"/>
      <c r="HX118" s="131"/>
      <c r="IH118" s="131"/>
      <c r="IR118" s="131"/>
      <c r="JB118" s="131"/>
    </row>
    <row xmlns:x14ac="http://schemas.microsoft.com/office/spreadsheetml/2009/9/ac" r="119" s="3" customFormat="true" x14ac:dyDescent="0.25">
      <c r="A119" s="402" t="str">
        <f ca="true">IF(ISBLANK('Data Summary'!A121),"",'Data Summary'!A121)</f>
        <v/>
      </c>
      <c r="B119" s="131"/>
      <c r="L119" s="131"/>
      <c r="V119" s="131"/>
      <c r="AF119" s="131"/>
      <c r="AP119" s="131"/>
      <c r="AZ119" s="131"/>
      <c r="BJ119" s="131"/>
      <c r="BK119" s="131"/>
      <c r="BT119" s="131"/>
      <c r="CD119" s="131"/>
      <c r="CE119" s="131"/>
      <c r="CN119" s="131"/>
      <c r="CO119" s="131"/>
      <c r="CX119" s="131"/>
      <c r="CY119" s="131"/>
      <c r="DH119" s="131"/>
      <c r="DR119" s="131"/>
      <c r="EB119" s="131"/>
      <c r="EL119" s="131"/>
      <c r="EV119" s="131"/>
      <c r="FF119" s="131"/>
      <c r="FP119" s="131"/>
      <c r="FZ119" s="131"/>
      <c r="GJ119" s="131"/>
      <c r="GT119" s="131"/>
      <c r="HD119" s="131"/>
      <c r="HN119" s="131"/>
      <c r="HX119" s="131"/>
      <c r="IH119" s="131"/>
      <c r="IR119" s="131"/>
      <c r="JB119" s="131"/>
    </row>
    <row xmlns:x14ac="http://schemas.microsoft.com/office/spreadsheetml/2009/9/ac" r="120" s="3" customFormat="true" x14ac:dyDescent="0.25">
      <c r="A120" s="402" t="str">
        <f ca="true">IF(ISBLANK('Data Summary'!A122),"",'Data Summary'!A122)</f>
        <v/>
      </c>
      <c r="B120" s="131"/>
      <c r="L120" s="131"/>
      <c r="V120" s="131"/>
      <c r="AF120" s="131"/>
      <c r="AP120" s="131"/>
      <c r="AZ120" s="131"/>
      <c r="BJ120" s="131"/>
      <c r="BK120" s="131"/>
      <c r="BT120" s="131"/>
      <c r="CD120" s="131"/>
      <c r="CE120" s="131"/>
      <c r="CN120" s="131"/>
      <c r="CO120" s="131"/>
      <c r="CX120" s="131"/>
      <c r="CY120" s="131"/>
      <c r="DH120" s="131"/>
      <c r="DR120" s="131"/>
      <c r="EB120" s="131"/>
      <c r="EL120" s="131"/>
      <c r="EV120" s="131"/>
      <c r="FF120" s="131"/>
      <c r="FP120" s="131"/>
      <c r="FZ120" s="131"/>
      <c r="GJ120" s="131"/>
      <c r="GT120" s="131"/>
      <c r="HD120" s="131"/>
      <c r="HN120" s="131"/>
      <c r="HX120" s="131"/>
      <c r="IH120" s="131"/>
      <c r="IR120" s="131"/>
      <c r="JB120" s="131"/>
    </row>
    <row xmlns:x14ac="http://schemas.microsoft.com/office/spreadsheetml/2009/9/ac" r="121" s="3" customFormat="true" x14ac:dyDescent="0.25">
      <c r="A121" s="402" t="str">
        <f ca="true">IF(ISBLANK('Data Summary'!A123),"",'Data Summary'!A123)</f>
        <v/>
      </c>
      <c r="B121" s="131"/>
      <c r="L121" s="131"/>
      <c r="V121" s="131"/>
      <c r="AF121" s="131"/>
      <c r="AP121" s="131"/>
      <c r="AZ121" s="131"/>
      <c r="BJ121" s="131"/>
      <c r="BK121" s="131"/>
      <c r="BT121" s="131"/>
      <c r="CD121" s="131"/>
      <c r="CE121" s="131"/>
      <c r="CN121" s="131"/>
      <c r="CO121" s="131"/>
      <c r="CX121" s="131"/>
      <c r="CY121" s="131"/>
      <c r="DH121" s="131"/>
      <c r="DR121" s="131"/>
      <c r="EB121" s="131"/>
      <c r="EL121" s="131"/>
      <c r="EV121" s="131"/>
      <c r="FF121" s="131"/>
      <c r="FP121" s="131"/>
      <c r="FZ121" s="131"/>
      <c r="GJ121" s="131"/>
      <c r="GT121" s="131"/>
      <c r="HD121" s="131"/>
      <c r="HN121" s="131"/>
      <c r="HX121" s="131"/>
      <c r="IH121" s="131"/>
      <c r="IR121" s="131"/>
      <c r="JB121" s="131"/>
    </row>
    <row xmlns:x14ac="http://schemas.microsoft.com/office/spreadsheetml/2009/9/ac" r="122" s="3" customFormat="true" x14ac:dyDescent="0.25">
      <c r="A122" s="402" t="str">
        <f ca="true">IF(ISBLANK('Data Summary'!A124),"",'Data Summary'!A124)</f>
        <v/>
      </c>
      <c r="B122" s="131"/>
      <c r="L122" s="131"/>
      <c r="V122" s="131"/>
      <c r="AF122" s="131"/>
      <c r="AP122" s="131"/>
      <c r="AZ122" s="131"/>
      <c r="BJ122" s="131"/>
      <c r="BK122" s="131"/>
      <c r="BT122" s="131"/>
      <c r="CD122" s="131"/>
      <c r="CE122" s="131"/>
      <c r="CN122" s="131"/>
      <c r="CO122" s="131"/>
      <c r="CX122" s="131"/>
      <c r="CY122" s="131"/>
      <c r="DH122" s="131"/>
      <c r="DR122" s="131"/>
      <c r="EB122" s="131"/>
      <c r="EL122" s="131"/>
      <c r="EV122" s="131"/>
      <c r="FF122" s="131"/>
      <c r="FP122" s="131"/>
      <c r="FZ122" s="131"/>
      <c r="GJ122" s="131"/>
      <c r="GT122" s="131"/>
      <c r="HD122" s="131"/>
      <c r="HN122" s="131"/>
      <c r="HX122" s="131"/>
      <c r="IH122" s="131"/>
      <c r="IR122" s="131"/>
      <c r="JB122" s="131"/>
    </row>
    <row xmlns:x14ac="http://schemas.microsoft.com/office/spreadsheetml/2009/9/ac" r="123" s="3" customFormat="true" x14ac:dyDescent="0.25">
      <c r="A123" s="402" t="str">
        <f ca="true">IF(ISBLANK('Data Summary'!A125),"",'Data Summary'!A125)</f>
        <v/>
      </c>
      <c r="B123" s="131"/>
      <c r="L123" s="131"/>
      <c r="V123" s="131"/>
      <c r="AF123" s="131"/>
      <c r="AP123" s="131"/>
      <c r="AZ123" s="131"/>
      <c r="BJ123" s="131"/>
      <c r="BK123" s="131"/>
      <c r="BT123" s="131"/>
      <c r="CD123" s="131"/>
      <c r="CE123" s="131"/>
      <c r="CN123" s="131"/>
      <c r="CO123" s="131"/>
      <c r="CX123" s="131"/>
      <c r="CY123" s="131"/>
      <c r="DH123" s="131"/>
      <c r="DR123" s="131"/>
      <c r="EB123" s="131"/>
      <c r="EL123" s="131"/>
      <c r="EV123" s="131"/>
      <c r="FF123" s="131"/>
      <c r="FP123" s="131"/>
      <c r="FZ123" s="131"/>
      <c r="GJ123" s="131"/>
      <c r="GT123" s="131"/>
      <c r="HD123" s="131"/>
      <c r="HN123" s="131"/>
      <c r="HX123" s="131"/>
      <c r="IH123" s="131"/>
      <c r="IR123" s="131"/>
      <c r="JB123" s="131"/>
    </row>
    <row xmlns:x14ac="http://schemas.microsoft.com/office/spreadsheetml/2009/9/ac" r="124" s="3" customFormat="true" x14ac:dyDescent="0.25">
      <c r="A124" s="402" t="str">
        <f ca="true">IF(ISBLANK('Data Summary'!A126),"",'Data Summary'!A126)</f>
        <v/>
      </c>
      <c r="B124" s="131"/>
      <c r="L124" s="131"/>
      <c r="V124" s="131"/>
      <c r="AF124" s="131"/>
      <c r="AP124" s="131"/>
      <c r="AZ124" s="131"/>
      <c r="BJ124" s="131"/>
      <c r="BK124" s="131"/>
      <c r="BT124" s="131"/>
      <c r="CD124" s="131"/>
      <c r="CE124" s="131"/>
      <c r="CN124" s="131"/>
      <c r="CO124" s="131"/>
      <c r="CX124" s="131"/>
      <c r="CY124" s="131"/>
      <c r="DH124" s="131"/>
      <c r="DR124" s="131"/>
      <c r="EB124" s="131"/>
      <c r="EL124" s="131"/>
      <c r="EV124" s="131"/>
      <c r="FF124" s="131"/>
      <c r="FP124" s="131"/>
      <c r="FZ124" s="131"/>
      <c r="GJ124" s="131"/>
      <c r="GT124" s="131"/>
      <c r="HD124" s="131"/>
      <c r="HN124" s="131"/>
      <c r="HX124" s="131"/>
      <c r="IH124" s="131"/>
      <c r="IR124" s="131"/>
      <c r="JB124" s="131"/>
    </row>
    <row xmlns:x14ac="http://schemas.microsoft.com/office/spreadsheetml/2009/9/ac" r="125" s="3" customFormat="true" x14ac:dyDescent="0.25">
      <c r="A125" s="402" t="str">
        <f ca="true">IF(ISBLANK('Data Summary'!A127),"",'Data Summary'!A127)</f>
        <v/>
      </c>
      <c r="B125" s="131"/>
      <c r="L125" s="131"/>
      <c r="V125" s="131"/>
      <c r="AF125" s="131"/>
      <c r="AP125" s="131"/>
      <c r="AZ125" s="131"/>
      <c r="BJ125" s="131"/>
      <c r="BK125" s="131"/>
      <c r="BT125" s="131"/>
      <c r="CD125" s="131"/>
      <c r="CE125" s="131"/>
      <c r="CN125" s="131"/>
      <c r="CO125" s="131"/>
      <c r="CX125" s="131"/>
      <c r="CY125" s="131"/>
      <c r="DH125" s="131"/>
      <c r="DR125" s="131"/>
      <c r="EB125" s="131"/>
      <c r="EL125" s="131"/>
      <c r="EV125" s="131"/>
      <c r="FF125" s="131"/>
      <c r="FP125" s="131"/>
      <c r="FZ125" s="131"/>
      <c r="GJ125" s="131"/>
      <c r="GT125" s="131"/>
      <c r="HD125" s="131"/>
      <c r="HN125" s="131"/>
      <c r="HX125" s="131"/>
      <c r="IH125" s="131"/>
      <c r="IR125" s="131"/>
      <c r="JB125" s="131"/>
    </row>
    <row xmlns:x14ac="http://schemas.microsoft.com/office/spreadsheetml/2009/9/ac" r="126" s="3" customFormat="true" x14ac:dyDescent="0.25">
      <c r="A126" s="402" t="str">
        <f ca="true">IF(ISBLANK('Data Summary'!A128),"",'Data Summary'!A128)</f>
        <v/>
      </c>
      <c r="B126" s="131"/>
      <c r="L126" s="131"/>
      <c r="V126" s="131"/>
      <c r="AF126" s="131"/>
      <c r="AP126" s="131"/>
      <c r="AZ126" s="131"/>
      <c r="BJ126" s="131"/>
      <c r="BK126" s="131"/>
      <c r="BT126" s="131"/>
      <c r="CD126" s="131"/>
      <c r="CE126" s="131"/>
      <c r="CN126" s="131"/>
      <c r="CO126" s="131"/>
      <c r="CX126" s="131"/>
      <c r="CY126" s="131"/>
      <c r="DH126" s="131"/>
      <c r="DR126" s="131"/>
      <c r="EB126" s="131"/>
      <c r="EL126" s="131"/>
      <c r="EV126" s="131"/>
      <c r="FF126" s="131"/>
      <c r="FP126" s="131"/>
      <c r="FZ126" s="131"/>
      <c r="GJ126" s="131"/>
      <c r="GT126" s="131"/>
      <c r="HD126" s="131"/>
      <c r="HN126" s="131"/>
      <c r="HX126" s="131"/>
      <c r="IH126" s="131"/>
      <c r="IR126" s="131"/>
      <c r="JB126" s="131"/>
    </row>
    <row xmlns:x14ac="http://schemas.microsoft.com/office/spreadsheetml/2009/9/ac" r="127" s="3" customFormat="true" x14ac:dyDescent="0.25">
      <c r="A127" s="402" t="str">
        <f ca="true">IF(ISBLANK('Data Summary'!A129),"",'Data Summary'!A129)</f>
        <v/>
      </c>
      <c r="B127" s="131"/>
      <c r="L127" s="131"/>
      <c r="V127" s="131"/>
      <c r="AF127" s="131"/>
      <c r="AP127" s="131"/>
      <c r="AZ127" s="131"/>
      <c r="BJ127" s="131"/>
      <c r="BK127" s="131"/>
      <c r="BT127" s="131"/>
      <c r="CD127" s="131"/>
      <c r="CE127" s="131"/>
      <c r="CN127" s="131"/>
      <c r="CO127" s="131"/>
      <c r="CX127" s="131"/>
      <c r="CY127" s="131"/>
      <c r="DH127" s="131"/>
      <c r="DR127" s="131"/>
      <c r="EB127" s="131"/>
      <c r="EL127" s="131"/>
      <c r="EV127" s="131"/>
      <c r="FF127" s="131"/>
      <c r="FP127" s="131"/>
      <c r="FZ127" s="131"/>
      <c r="GJ127" s="131"/>
      <c r="GT127" s="131"/>
      <c r="HD127" s="131"/>
      <c r="HN127" s="131"/>
      <c r="HX127" s="131"/>
      <c r="IH127" s="131"/>
      <c r="IR127" s="131"/>
      <c r="JB127" s="131"/>
    </row>
    <row xmlns:x14ac="http://schemas.microsoft.com/office/spreadsheetml/2009/9/ac" r="128" s="3" customFormat="true" x14ac:dyDescent="0.25">
      <c r="A128" s="402" t="str">
        <f ca="true">IF(ISBLANK('Data Summary'!A130),"",'Data Summary'!A130)</f>
        <v/>
      </c>
      <c r="B128" s="131"/>
      <c r="L128" s="131"/>
      <c r="V128" s="131"/>
      <c r="AF128" s="131"/>
      <c r="AP128" s="131"/>
      <c r="AZ128" s="131"/>
      <c r="BJ128" s="131"/>
      <c r="BK128" s="131"/>
      <c r="BT128" s="131"/>
      <c r="CD128" s="131"/>
      <c r="CE128" s="131"/>
      <c r="CN128" s="131"/>
      <c r="CO128" s="131"/>
      <c r="CX128" s="131"/>
      <c r="CY128" s="131"/>
      <c r="DH128" s="131"/>
      <c r="DR128" s="131"/>
      <c r="EB128" s="131"/>
      <c r="EL128" s="131"/>
      <c r="EV128" s="131"/>
      <c r="FF128" s="131"/>
      <c r="FP128" s="131"/>
      <c r="FZ128" s="131"/>
      <c r="GJ128" s="131"/>
      <c r="GT128" s="131"/>
      <c r="HD128" s="131"/>
      <c r="HN128" s="131"/>
      <c r="HX128" s="131"/>
      <c r="IH128" s="131"/>
      <c r="IR128" s="131"/>
      <c r="JB128" s="131"/>
    </row>
    <row xmlns:x14ac="http://schemas.microsoft.com/office/spreadsheetml/2009/9/ac" r="129" s="3" customFormat="true" x14ac:dyDescent="0.25">
      <c r="A129" s="402" t="str">
        <f ca="true">IF(ISBLANK('Data Summary'!A131),"",'Data Summary'!A131)</f>
        <v/>
      </c>
      <c r="B129" s="131"/>
      <c r="L129" s="131"/>
      <c r="V129" s="131"/>
      <c r="AF129" s="131"/>
      <c r="AP129" s="131"/>
      <c r="AZ129" s="131"/>
      <c r="BJ129" s="131"/>
      <c r="BK129" s="131"/>
      <c r="BT129" s="131"/>
      <c r="CD129" s="131"/>
      <c r="CE129" s="131"/>
      <c r="CN129" s="131"/>
      <c r="CO129" s="131"/>
      <c r="CX129" s="131"/>
      <c r="CY129" s="131"/>
      <c r="DH129" s="131"/>
      <c r="DR129" s="131"/>
      <c r="EB129" s="131"/>
      <c r="EL129" s="131"/>
      <c r="EV129" s="131"/>
      <c r="FF129" s="131"/>
      <c r="FP129" s="131"/>
      <c r="FZ129" s="131"/>
      <c r="GJ129" s="131"/>
      <c r="GT129" s="131"/>
      <c r="HD129" s="131"/>
      <c r="HN129" s="131"/>
      <c r="HX129" s="131"/>
      <c r="IH129" s="131"/>
      <c r="IR129" s="131"/>
      <c r="JB129" s="131"/>
    </row>
    <row xmlns:x14ac="http://schemas.microsoft.com/office/spreadsheetml/2009/9/ac" r="130" s="3" customFormat="true" x14ac:dyDescent="0.25">
      <c r="A130" s="402" t="str">
        <f ca="true">IF(ISBLANK('Data Summary'!A132),"",'Data Summary'!A132)</f>
        <v/>
      </c>
      <c r="B130" s="131"/>
      <c r="L130" s="131"/>
      <c r="V130" s="131"/>
      <c r="AF130" s="131"/>
      <c r="AP130" s="131"/>
      <c r="AZ130" s="131"/>
      <c r="BJ130" s="131"/>
      <c r="BK130" s="131"/>
      <c r="BT130" s="131"/>
      <c r="CD130" s="131"/>
      <c r="CE130" s="131"/>
      <c r="CN130" s="131"/>
      <c r="CO130" s="131"/>
      <c r="CX130" s="131"/>
      <c r="CY130" s="131"/>
      <c r="DH130" s="131"/>
      <c r="DR130" s="131"/>
      <c r="EB130" s="131"/>
      <c r="EL130" s="131"/>
      <c r="EV130" s="131"/>
      <c r="FF130" s="131"/>
      <c r="FP130" s="131"/>
      <c r="FZ130" s="131"/>
      <c r="GJ130" s="131"/>
      <c r="GT130" s="131"/>
      <c r="HD130" s="131"/>
      <c r="HN130" s="131"/>
      <c r="HX130" s="131"/>
      <c r="IH130" s="131"/>
      <c r="IR130" s="131"/>
      <c r="JB130" s="131"/>
    </row>
    <row xmlns:x14ac="http://schemas.microsoft.com/office/spreadsheetml/2009/9/ac" r="131" s="3" customFormat="true" x14ac:dyDescent="0.25">
      <c r="A131" s="402" t="str">
        <f ca="true">IF(ISBLANK('Data Summary'!A133),"",'Data Summary'!A133)</f>
        <v/>
      </c>
      <c r="B131" s="131"/>
      <c r="L131" s="131"/>
      <c r="V131" s="131"/>
      <c r="AF131" s="131"/>
      <c r="AP131" s="131"/>
      <c r="AZ131" s="131"/>
      <c r="BJ131" s="131"/>
      <c r="BK131" s="131"/>
      <c r="BT131" s="131"/>
      <c r="CD131" s="131"/>
      <c r="CE131" s="131"/>
      <c r="CN131" s="131"/>
      <c r="CO131" s="131"/>
      <c r="CX131" s="131"/>
      <c r="CY131" s="131"/>
      <c r="DH131" s="131"/>
      <c r="DR131" s="131"/>
      <c r="EB131" s="131"/>
      <c r="EL131" s="131"/>
      <c r="EV131" s="131"/>
      <c r="FF131" s="131"/>
      <c r="FP131" s="131"/>
      <c r="FZ131" s="131"/>
      <c r="GJ131" s="131"/>
      <c r="GT131" s="131"/>
      <c r="HD131" s="131"/>
      <c r="HN131" s="131"/>
      <c r="HX131" s="131"/>
      <c r="IH131" s="131"/>
      <c r="IR131" s="131"/>
      <c r="JB131" s="131"/>
    </row>
    <row xmlns:x14ac="http://schemas.microsoft.com/office/spreadsheetml/2009/9/ac" r="132" s="3" customFormat="true" x14ac:dyDescent="0.25">
      <c r="A132" s="402" t="str">
        <f ca="true">IF(ISBLANK('Data Summary'!A134),"",'Data Summary'!A134)</f>
        <v/>
      </c>
      <c r="B132" s="131"/>
      <c r="L132" s="131"/>
      <c r="V132" s="131"/>
      <c r="AF132" s="131"/>
      <c r="AP132" s="131"/>
      <c r="AZ132" s="131"/>
      <c r="BJ132" s="131"/>
      <c r="BK132" s="131"/>
      <c r="BT132" s="131"/>
      <c r="CD132" s="131"/>
      <c r="CE132" s="131"/>
      <c r="CN132" s="131"/>
      <c r="CO132" s="131"/>
      <c r="CX132" s="131"/>
      <c r="CY132" s="131"/>
      <c r="DH132" s="131"/>
      <c r="DR132" s="131"/>
      <c r="EB132" s="131"/>
      <c r="EL132" s="131"/>
      <c r="EV132" s="131"/>
      <c r="FF132" s="131"/>
      <c r="FP132" s="131"/>
      <c r="FZ132" s="131"/>
      <c r="GJ132" s="131"/>
      <c r="GT132" s="131"/>
      <c r="HD132" s="131"/>
      <c r="HN132" s="131"/>
      <c r="HX132" s="131"/>
      <c r="IH132" s="131"/>
      <c r="IR132" s="131"/>
      <c r="JB132" s="131"/>
    </row>
    <row xmlns:x14ac="http://schemas.microsoft.com/office/spreadsheetml/2009/9/ac" r="133" s="3" customFormat="true" x14ac:dyDescent="0.25">
      <c r="A133" s="402" t="str">
        <f ca="true">IF(ISBLANK('Data Summary'!A135),"",'Data Summary'!A135)</f>
        <v/>
      </c>
      <c r="B133" s="131"/>
      <c r="L133" s="131"/>
      <c r="V133" s="131"/>
      <c r="AF133" s="131"/>
      <c r="AP133" s="131"/>
      <c r="AZ133" s="131"/>
      <c r="BJ133" s="131"/>
      <c r="BK133" s="131"/>
      <c r="BT133" s="131"/>
      <c r="CD133" s="131"/>
      <c r="CE133" s="131"/>
      <c r="CN133" s="131"/>
      <c r="CO133" s="131"/>
      <c r="CX133" s="131"/>
      <c r="CY133" s="131"/>
      <c r="DH133" s="131"/>
      <c r="DR133" s="131"/>
      <c r="EB133" s="131"/>
      <c r="EL133" s="131"/>
      <c r="EV133" s="131"/>
      <c r="FF133" s="131"/>
      <c r="FP133" s="131"/>
      <c r="FZ133" s="131"/>
      <c r="GJ133" s="131"/>
      <c r="GT133" s="131"/>
      <c r="HD133" s="131"/>
      <c r="HN133" s="131"/>
      <c r="HX133" s="131"/>
      <c r="IH133" s="131"/>
      <c r="IR133" s="131"/>
      <c r="JB133" s="131"/>
    </row>
    <row xmlns:x14ac="http://schemas.microsoft.com/office/spreadsheetml/2009/9/ac" r="134" s="3" customFormat="true" x14ac:dyDescent="0.25">
      <c r="A134" s="402" t="str">
        <f ca="true">IF(ISBLANK('Data Summary'!A136),"",'Data Summary'!A136)</f>
        <v/>
      </c>
      <c r="B134" s="131"/>
      <c r="L134" s="131"/>
      <c r="V134" s="131"/>
      <c r="AF134" s="131"/>
      <c r="AP134" s="131"/>
      <c r="AZ134" s="131"/>
      <c r="BJ134" s="131"/>
      <c r="BK134" s="131"/>
      <c r="BT134" s="131"/>
      <c r="CD134" s="131"/>
      <c r="CE134" s="131"/>
      <c r="CN134" s="131"/>
      <c r="CO134" s="131"/>
      <c r="CX134" s="131"/>
      <c r="CY134" s="131"/>
      <c r="DH134" s="131"/>
      <c r="DR134" s="131"/>
      <c r="EB134" s="131"/>
      <c r="EL134" s="131"/>
      <c r="EV134" s="131"/>
      <c r="FF134" s="131"/>
      <c r="FP134" s="131"/>
      <c r="FZ134" s="131"/>
      <c r="GJ134" s="131"/>
      <c r="GT134" s="131"/>
      <c r="HD134" s="131"/>
      <c r="HN134" s="131"/>
      <c r="HX134" s="131"/>
      <c r="IH134" s="131"/>
      <c r="IR134" s="131"/>
      <c r="JB134" s="131"/>
    </row>
    <row xmlns:x14ac="http://schemas.microsoft.com/office/spreadsheetml/2009/9/ac" r="135" s="3" customFormat="true" x14ac:dyDescent="0.25">
      <c r="A135" s="402" t="str">
        <f ca="true">IF(ISBLANK('Data Summary'!A137),"",'Data Summary'!A137)</f>
        <v/>
      </c>
      <c r="B135" s="131"/>
      <c r="L135" s="131"/>
      <c r="V135" s="131"/>
      <c r="AF135" s="131"/>
      <c r="AP135" s="131"/>
      <c r="AZ135" s="131"/>
      <c r="BJ135" s="131"/>
      <c r="BK135" s="131"/>
      <c r="BT135" s="131"/>
      <c r="CD135" s="131"/>
      <c r="CE135" s="131"/>
      <c r="CN135" s="131"/>
      <c r="CO135" s="131"/>
      <c r="CX135" s="131"/>
      <c r="CY135" s="131"/>
      <c r="DH135" s="131"/>
      <c r="DR135" s="131"/>
      <c r="EB135" s="131"/>
      <c r="EL135" s="131"/>
      <c r="EV135" s="131"/>
      <c r="FF135" s="131"/>
      <c r="FP135" s="131"/>
      <c r="FZ135" s="131"/>
      <c r="GJ135" s="131"/>
      <c r="GT135" s="131"/>
      <c r="HD135" s="131"/>
      <c r="HN135" s="131"/>
      <c r="HX135" s="131"/>
      <c r="IH135" s="131"/>
      <c r="IR135" s="131"/>
      <c r="JB135" s="131"/>
    </row>
    <row xmlns:x14ac="http://schemas.microsoft.com/office/spreadsheetml/2009/9/ac" r="136" s="3" customFormat="true" x14ac:dyDescent="0.25">
      <c r="A136" s="402" t="str">
        <f ca="true">IF(ISBLANK('Data Summary'!A138),"",'Data Summary'!A138)</f>
        <v/>
      </c>
      <c r="B136" s="131"/>
      <c r="L136" s="131"/>
      <c r="V136" s="131"/>
      <c r="AF136" s="131"/>
      <c r="AP136" s="131"/>
      <c r="AZ136" s="131"/>
      <c r="BJ136" s="131"/>
      <c r="BK136" s="131"/>
      <c r="BT136" s="131"/>
      <c r="CD136" s="131"/>
      <c r="CE136" s="131"/>
      <c r="CN136" s="131"/>
      <c r="CO136" s="131"/>
      <c r="CX136" s="131"/>
      <c r="CY136" s="131"/>
      <c r="DH136" s="131"/>
      <c r="DR136" s="131"/>
      <c r="EB136" s="131"/>
      <c r="EL136" s="131"/>
      <c r="EV136" s="131"/>
      <c r="FF136" s="131"/>
      <c r="FP136" s="131"/>
      <c r="FZ136" s="131"/>
      <c r="GJ136" s="131"/>
      <c r="GT136" s="131"/>
      <c r="HD136" s="131"/>
      <c r="HN136" s="131"/>
      <c r="HX136" s="131"/>
      <c r="IH136" s="131"/>
      <c r="IR136" s="131"/>
      <c r="JB136" s="131"/>
    </row>
    <row xmlns:x14ac="http://schemas.microsoft.com/office/spreadsheetml/2009/9/ac" r="137" s="3" customFormat="true" x14ac:dyDescent="0.25">
      <c r="A137" s="402" t="str">
        <f ca="true">IF(ISBLANK('Data Summary'!A139),"",'Data Summary'!A139)</f>
        <v/>
      </c>
      <c r="B137" s="131"/>
      <c r="L137" s="131"/>
      <c r="V137" s="131"/>
      <c r="AF137" s="131"/>
      <c r="AP137" s="131"/>
      <c r="AZ137" s="131"/>
      <c r="BJ137" s="131"/>
      <c r="BK137" s="131"/>
      <c r="BT137" s="131"/>
      <c r="CD137" s="131"/>
      <c r="CE137" s="131"/>
      <c r="CN137" s="131"/>
      <c r="CO137" s="131"/>
      <c r="CX137" s="131"/>
      <c r="CY137" s="131"/>
      <c r="DH137" s="131"/>
      <c r="DR137" s="131"/>
      <c r="EB137" s="131"/>
      <c r="EL137" s="131"/>
      <c r="EV137" s="131"/>
      <c r="FF137" s="131"/>
      <c r="FP137" s="131"/>
      <c r="FZ137" s="131"/>
      <c r="GJ137" s="131"/>
      <c r="GT137" s="131"/>
      <c r="HD137" s="131"/>
      <c r="HN137" s="131"/>
      <c r="HX137" s="131"/>
      <c r="IH137" s="131"/>
      <c r="IR137" s="131"/>
      <c r="JB137" s="131"/>
    </row>
    <row xmlns:x14ac="http://schemas.microsoft.com/office/spreadsheetml/2009/9/ac" r="138" s="3" customFormat="true" x14ac:dyDescent="0.25">
      <c r="A138" s="402" t="str">
        <f ca="true">IF(ISBLANK('Data Summary'!A140),"",'Data Summary'!A140)</f>
        <v/>
      </c>
      <c r="B138" s="131"/>
      <c r="L138" s="131"/>
      <c r="V138" s="131"/>
      <c r="AF138" s="131"/>
      <c r="AP138" s="131"/>
      <c r="AZ138" s="131"/>
      <c r="BJ138" s="131"/>
      <c r="BK138" s="131"/>
      <c r="BT138" s="131"/>
      <c r="CD138" s="131"/>
      <c r="CE138" s="131"/>
      <c r="CN138" s="131"/>
      <c r="CO138" s="131"/>
      <c r="CX138" s="131"/>
      <c r="CY138" s="131"/>
      <c r="DH138" s="131"/>
      <c r="DR138" s="131"/>
      <c r="EB138" s="131"/>
      <c r="EL138" s="131"/>
      <c r="EV138" s="131"/>
      <c r="FF138" s="131"/>
      <c r="FP138" s="131"/>
      <c r="FZ138" s="131"/>
      <c r="GJ138" s="131"/>
      <c r="GT138" s="131"/>
      <c r="HD138" s="131"/>
      <c r="HN138" s="131"/>
      <c r="HX138" s="131"/>
      <c r="IH138" s="131"/>
      <c r="IR138" s="131"/>
      <c r="JB138" s="131"/>
    </row>
    <row xmlns:x14ac="http://schemas.microsoft.com/office/spreadsheetml/2009/9/ac" r="139" s="3" customFormat="true" x14ac:dyDescent="0.25">
      <c r="A139" s="402" t="str">
        <f ca="true">IF(ISBLANK('Data Summary'!A141),"",'Data Summary'!A141)</f>
        <v/>
      </c>
      <c r="B139" s="131"/>
      <c r="L139" s="131"/>
      <c r="V139" s="131"/>
      <c r="AF139" s="131"/>
      <c r="AP139" s="131"/>
      <c r="AZ139" s="131"/>
      <c r="BJ139" s="131"/>
      <c r="BK139" s="131"/>
      <c r="BT139" s="131"/>
      <c r="CD139" s="131"/>
      <c r="CE139" s="131"/>
      <c r="CN139" s="131"/>
      <c r="CO139" s="131"/>
      <c r="CX139" s="131"/>
      <c r="CY139" s="131"/>
      <c r="DH139" s="131"/>
      <c r="DR139" s="131"/>
      <c r="EB139" s="131"/>
      <c r="EL139" s="131"/>
      <c r="EV139" s="131"/>
      <c r="FF139" s="131"/>
      <c r="FP139" s="131"/>
      <c r="FZ139" s="131"/>
      <c r="GJ139" s="131"/>
      <c r="GT139" s="131"/>
      <c r="HD139" s="131"/>
      <c r="HN139" s="131"/>
      <c r="HX139" s="131"/>
      <c r="IH139" s="131"/>
      <c r="IR139" s="131"/>
      <c r="JB139" s="131"/>
    </row>
    <row xmlns:x14ac="http://schemas.microsoft.com/office/spreadsheetml/2009/9/ac" r="140" s="3" customFormat="true" x14ac:dyDescent="0.25">
      <c r="A140" s="402" t="str">
        <f ca="true">IF(ISBLANK('Data Summary'!A142),"",'Data Summary'!A142)</f>
        <v/>
      </c>
      <c r="B140" s="131"/>
      <c r="L140" s="131"/>
      <c r="V140" s="131"/>
      <c r="AF140" s="131"/>
      <c r="AP140" s="131"/>
      <c r="AZ140" s="131"/>
      <c r="BJ140" s="131"/>
      <c r="BK140" s="131"/>
      <c r="BT140" s="131"/>
      <c r="CD140" s="131"/>
      <c r="CE140" s="131"/>
      <c r="CN140" s="131"/>
      <c r="CO140" s="131"/>
      <c r="CX140" s="131"/>
      <c r="CY140" s="131"/>
      <c r="DH140" s="131"/>
      <c r="DR140" s="131"/>
      <c r="EB140" s="131"/>
      <c r="EL140" s="131"/>
      <c r="EV140" s="131"/>
      <c r="FF140" s="131"/>
      <c r="FP140" s="131"/>
      <c r="FZ140" s="131"/>
      <c r="GJ140" s="131"/>
      <c r="GT140" s="131"/>
      <c r="HD140" s="131"/>
      <c r="HN140" s="131"/>
      <c r="HX140" s="131"/>
      <c r="IH140" s="131"/>
      <c r="IR140" s="131"/>
      <c r="JB140" s="131"/>
    </row>
    <row xmlns:x14ac="http://schemas.microsoft.com/office/spreadsheetml/2009/9/ac" r="141" s="3" customFormat="true" x14ac:dyDescent="0.25">
      <c r="A141" s="402" t="str">
        <f ca="true">IF(ISBLANK('Data Summary'!A143),"",'Data Summary'!A143)</f>
        <v/>
      </c>
      <c r="B141" s="131"/>
      <c r="L141" s="131"/>
      <c r="V141" s="131"/>
      <c r="AF141" s="131"/>
      <c r="AP141" s="131"/>
      <c r="AZ141" s="131"/>
      <c r="BJ141" s="131"/>
      <c r="BK141" s="131"/>
      <c r="BT141" s="131"/>
      <c r="CD141" s="131"/>
      <c r="CE141" s="131"/>
      <c r="CN141" s="131"/>
      <c r="CO141" s="131"/>
      <c r="CX141" s="131"/>
      <c r="CY141" s="131"/>
      <c r="DH141" s="131"/>
      <c r="DR141" s="131"/>
      <c r="EB141" s="131"/>
      <c r="EL141" s="131"/>
      <c r="EV141" s="131"/>
      <c r="FF141" s="131"/>
      <c r="FP141" s="131"/>
      <c r="FZ141" s="131"/>
      <c r="GJ141" s="131"/>
      <c r="GT141" s="131"/>
      <c r="HD141" s="131"/>
      <c r="HN141" s="131"/>
      <c r="HX141" s="131"/>
      <c r="IH141" s="131"/>
      <c r="IR141" s="131"/>
      <c r="JB141" s="131"/>
    </row>
    <row xmlns:x14ac="http://schemas.microsoft.com/office/spreadsheetml/2009/9/ac" r="142" s="3" customFormat="true" x14ac:dyDescent="0.25">
      <c r="A142" s="402" t="str">
        <f ca="true">IF(ISBLANK('Data Summary'!A144),"",'Data Summary'!A144)</f>
        <v/>
      </c>
      <c r="B142" s="131"/>
      <c r="L142" s="131"/>
      <c r="V142" s="131"/>
      <c r="AF142" s="131"/>
      <c r="AP142" s="131"/>
      <c r="AZ142" s="131"/>
      <c r="BJ142" s="131"/>
      <c r="BK142" s="131"/>
      <c r="BT142" s="131"/>
      <c r="CD142" s="131"/>
      <c r="CE142" s="131"/>
      <c r="CN142" s="131"/>
      <c r="CO142" s="131"/>
      <c r="CX142" s="131"/>
      <c r="CY142" s="131"/>
      <c r="DH142" s="131"/>
      <c r="DR142" s="131"/>
      <c r="EB142" s="131"/>
      <c r="EL142" s="131"/>
      <c r="EV142" s="131"/>
      <c r="FF142" s="131"/>
      <c r="FP142" s="131"/>
      <c r="FZ142" s="131"/>
      <c r="GJ142" s="131"/>
      <c r="GT142" s="131"/>
      <c r="HD142" s="131"/>
      <c r="HN142" s="131"/>
      <c r="HX142" s="131"/>
      <c r="IH142" s="131"/>
      <c r="IR142" s="131"/>
      <c r="JB142" s="131"/>
    </row>
    <row xmlns:x14ac="http://schemas.microsoft.com/office/spreadsheetml/2009/9/ac" r="143" s="3" customFormat="true" x14ac:dyDescent="0.25">
      <c r="A143" s="402" t="str">
        <f ca="true">IF(ISBLANK('Data Summary'!A145),"",'Data Summary'!A145)</f>
        <v/>
      </c>
      <c r="B143" s="131"/>
      <c r="L143" s="131"/>
      <c r="V143" s="131"/>
      <c r="AF143" s="131"/>
      <c r="AP143" s="131"/>
      <c r="AZ143" s="131"/>
      <c r="BJ143" s="131"/>
      <c r="BK143" s="131"/>
      <c r="BT143" s="131"/>
      <c r="CD143" s="131"/>
      <c r="CE143" s="131"/>
      <c r="CN143" s="131"/>
      <c r="CO143" s="131"/>
      <c r="CX143" s="131"/>
      <c r="CY143" s="131"/>
      <c r="DH143" s="131"/>
      <c r="DR143" s="131"/>
      <c r="EB143" s="131"/>
      <c r="EL143" s="131"/>
      <c r="EV143" s="131"/>
      <c r="FF143" s="131"/>
      <c r="FP143" s="131"/>
      <c r="FZ143" s="131"/>
      <c r="GJ143" s="131"/>
      <c r="GT143" s="131"/>
      <c r="HD143" s="131"/>
      <c r="HN143" s="131"/>
      <c r="HX143" s="131"/>
      <c r="IH143" s="131"/>
      <c r="IR143" s="131"/>
      <c r="JB143" s="131"/>
    </row>
    <row xmlns:x14ac="http://schemas.microsoft.com/office/spreadsheetml/2009/9/ac" r="144" s="3" customFormat="true" x14ac:dyDescent="0.25">
      <c r="A144" s="402" t="str">
        <f ca="true">IF(ISBLANK('Data Summary'!A146),"",'Data Summary'!A146)</f>
        <v/>
      </c>
      <c r="B144" s="131"/>
      <c r="L144" s="131"/>
      <c r="V144" s="131"/>
      <c r="AF144" s="131"/>
      <c r="AP144" s="131"/>
      <c r="AZ144" s="131"/>
      <c r="BJ144" s="131"/>
      <c r="BK144" s="131"/>
      <c r="BT144" s="131"/>
      <c r="CD144" s="131"/>
      <c r="CE144" s="131"/>
      <c r="CN144" s="131"/>
      <c r="CO144" s="131"/>
      <c r="CX144" s="131"/>
      <c r="CY144" s="131"/>
      <c r="DH144" s="131"/>
      <c r="DR144" s="131"/>
      <c r="EB144" s="131"/>
      <c r="EL144" s="131"/>
      <c r="EV144" s="131"/>
      <c r="FF144" s="131"/>
      <c r="FP144" s="131"/>
      <c r="FZ144" s="131"/>
      <c r="GJ144" s="131"/>
      <c r="GT144" s="131"/>
      <c r="HD144" s="131"/>
      <c r="HN144" s="131"/>
      <c r="HX144" s="131"/>
      <c r="IH144" s="131"/>
      <c r="IR144" s="131"/>
      <c r="JB144" s="131"/>
    </row>
    <row xmlns:x14ac="http://schemas.microsoft.com/office/spreadsheetml/2009/9/ac" r="145" s="3" customFormat="true" x14ac:dyDescent="0.25">
      <c r="A145" s="402" t="str">
        <f ca="true">IF(ISBLANK('Data Summary'!A147),"",'Data Summary'!A147)</f>
        <v/>
      </c>
      <c r="B145" s="131"/>
      <c r="L145" s="131"/>
      <c r="V145" s="131"/>
      <c r="AF145" s="131"/>
      <c r="AP145" s="131"/>
      <c r="AZ145" s="131"/>
      <c r="BJ145" s="131"/>
      <c r="BK145" s="131"/>
      <c r="BT145" s="131"/>
      <c r="CD145" s="131"/>
      <c r="CE145" s="131"/>
      <c r="CN145" s="131"/>
      <c r="CO145" s="131"/>
      <c r="CX145" s="131"/>
      <c r="CY145" s="131"/>
      <c r="DH145" s="131"/>
      <c r="DR145" s="131"/>
      <c r="EB145" s="131"/>
      <c r="EL145" s="131"/>
      <c r="EV145" s="131"/>
      <c r="FF145" s="131"/>
      <c r="FP145" s="131"/>
      <c r="FZ145" s="131"/>
      <c r="GJ145" s="131"/>
      <c r="GT145" s="131"/>
      <c r="HD145" s="131"/>
      <c r="HN145" s="131"/>
      <c r="HX145" s="131"/>
      <c r="IH145" s="131"/>
      <c r="IR145" s="131"/>
      <c r="JB145" s="131"/>
    </row>
    <row xmlns:x14ac="http://schemas.microsoft.com/office/spreadsheetml/2009/9/ac" r="146" s="3" customFormat="true" x14ac:dyDescent="0.25">
      <c r="A146" s="402" t="str">
        <f ca="true">IF(ISBLANK('Data Summary'!A148),"",'Data Summary'!A148)</f>
        <v/>
      </c>
      <c r="B146" s="131"/>
      <c r="L146" s="131"/>
      <c r="V146" s="131"/>
      <c r="AF146" s="131"/>
      <c r="AP146" s="131"/>
      <c r="AZ146" s="131"/>
      <c r="BJ146" s="131"/>
      <c r="BK146" s="131"/>
      <c r="BT146" s="131"/>
      <c r="CD146" s="131"/>
      <c r="CE146" s="131"/>
      <c r="CN146" s="131"/>
      <c r="CO146" s="131"/>
      <c r="CX146" s="131"/>
      <c r="CY146" s="131"/>
      <c r="DH146" s="131"/>
      <c r="DR146" s="131"/>
      <c r="EB146" s="131"/>
      <c r="EL146" s="131"/>
      <c r="EV146" s="131"/>
      <c r="FF146" s="131"/>
      <c r="FP146" s="131"/>
      <c r="FZ146" s="131"/>
      <c r="GJ146" s="131"/>
      <c r="GT146" s="131"/>
      <c r="HD146" s="131"/>
      <c r="HN146" s="131"/>
      <c r="HX146" s="131"/>
      <c r="IH146" s="131"/>
      <c r="IR146" s="131"/>
      <c r="JB146" s="131"/>
    </row>
    <row xmlns:x14ac="http://schemas.microsoft.com/office/spreadsheetml/2009/9/ac" r="147" s="3" customFormat="true" x14ac:dyDescent="0.25">
      <c r="A147" s="402" t="str">
        <f ca="true">IF(ISBLANK('Data Summary'!A149),"",'Data Summary'!A149)</f>
        <v/>
      </c>
      <c r="B147" s="131"/>
      <c r="L147" s="131"/>
      <c r="V147" s="131"/>
      <c r="AF147" s="131"/>
      <c r="AP147" s="131"/>
      <c r="AZ147" s="131"/>
      <c r="BJ147" s="131"/>
      <c r="BK147" s="131"/>
      <c r="BT147" s="131"/>
      <c r="CD147" s="131"/>
      <c r="CE147" s="131"/>
      <c r="CN147" s="131"/>
      <c r="CO147" s="131"/>
      <c r="CX147" s="131"/>
      <c r="CY147" s="131"/>
      <c r="DH147" s="131"/>
      <c r="DR147" s="131"/>
      <c r="EB147" s="131"/>
      <c r="EL147" s="131"/>
      <c r="EV147" s="131"/>
      <c r="FF147" s="131"/>
      <c r="FP147" s="131"/>
      <c r="FZ147" s="131"/>
      <c r="GJ147" s="131"/>
      <c r="GT147" s="131"/>
      <c r="HD147" s="131"/>
      <c r="HN147" s="131"/>
      <c r="HX147" s="131"/>
      <c r="IH147" s="131"/>
      <c r="IR147" s="131"/>
      <c r="JB147" s="131"/>
    </row>
    <row xmlns:x14ac="http://schemas.microsoft.com/office/spreadsheetml/2009/9/ac" r="148" s="3" customFormat="true" x14ac:dyDescent="0.25">
      <c r="A148" s="402" t="str">
        <f ca="true">IF(ISBLANK('Data Summary'!A150),"",'Data Summary'!A150)</f>
        <v/>
      </c>
      <c r="B148" s="131"/>
      <c r="L148" s="131"/>
      <c r="V148" s="131"/>
      <c r="AF148" s="131"/>
      <c r="AP148" s="131"/>
      <c r="AZ148" s="131"/>
      <c r="BJ148" s="131"/>
      <c r="BK148" s="131"/>
      <c r="BT148" s="131"/>
      <c r="CD148" s="131"/>
      <c r="CE148" s="131"/>
      <c r="CN148" s="131"/>
      <c r="CO148" s="131"/>
      <c r="CX148" s="131"/>
      <c r="CY148" s="131"/>
      <c r="DH148" s="131"/>
      <c r="DR148" s="131"/>
      <c r="EB148" s="131"/>
      <c r="EL148" s="131"/>
      <c r="EV148" s="131"/>
      <c r="FF148" s="131"/>
      <c r="FP148" s="131"/>
      <c r="FZ148" s="131"/>
      <c r="GJ148" s="131"/>
      <c r="GT148" s="131"/>
      <c r="HD148" s="131"/>
      <c r="HN148" s="131"/>
      <c r="HX148" s="131"/>
      <c r="IH148" s="131"/>
      <c r="IR148" s="131"/>
      <c r="JB148" s="131"/>
    </row>
    <row xmlns:x14ac="http://schemas.microsoft.com/office/spreadsheetml/2009/9/ac" r="149" s="3" customFormat="true" x14ac:dyDescent="0.25">
      <c r="A149" s="402" t="str">
        <f ca="true">IF(ISBLANK('Data Summary'!A151),"",'Data Summary'!A151)</f>
        <v/>
      </c>
      <c r="B149" s="131"/>
      <c r="L149" s="131"/>
      <c r="V149" s="131"/>
      <c r="AF149" s="131"/>
      <c r="AP149" s="131"/>
      <c r="AZ149" s="131"/>
      <c r="BJ149" s="131"/>
      <c r="BK149" s="131"/>
      <c r="BT149" s="131"/>
      <c r="CD149" s="131"/>
      <c r="CE149" s="131"/>
      <c r="CN149" s="131"/>
      <c r="CO149" s="131"/>
      <c r="CX149" s="131"/>
      <c r="CY149" s="131"/>
      <c r="DH149" s="131"/>
      <c r="DR149" s="131"/>
      <c r="EB149" s="131"/>
      <c r="EL149" s="131"/>
      <c r="EV149" s="131"/>
      <c r="FF149" s="131"/>
      <c r="FP149" s="131"/>
      <c r="FZ149" s="131"/>
      <c r="GJ149" s="131"/>
      <c r="GT149" s="131"/>
      <c r="HD149" s="131"/>
      <c r="HN149" s="131"/>
      <c r="HX149" s="131"/>
      <c r="IH149" s="131"/>
      <c r="IR149" s="131"/>
      <c r="JB149" s="131"/>
    </row>
    <row xmlns:x14ac="http://schemas.microsoft.com/office/spreadsheetml/2009/9/ac" r="150" s="3" customFormat="true" x14ac:dyDescent="0.25">
      <c r="A150" s="402" t="str">
        <f ca="true">IF(ISBLANK('Data Summary'!A152),"",'Data Summary'!A152)</f>
        <v/>
      </c>
      <c r="B150" s="131"/>
      <c r="L150" s="131"/>
      <c r="V150" s="131"/>
      <c r="AF150" s="131"/>
      <c r="AP150" s="131"/>
      <c r="AZ150" s="131"/>
      <c r="BJ150" s="131"/>
      <c r="BK150" s="131"/>
      <c r="BT150" s="131"/>
      <c r="CD150" s="131"/>
      <c r="CE150" s="131"/>
      <c r="CN150" s="131"/>
      <c r="CO150" s="131"/>
      <c r="CX150" s="131"/>
      <c r="CY150" s="131"/>
      <c r="DH150" s="131"/>
      <c r="DR150" s="131"/>
      <c r="EB150" s="131"/>
      <c r="EL150" s="131"/>
      <c r="EV150" s="131"/>
      <c r="FF150" s="131"/>
      <c r="FP150" s="131"/>
      <c r="FZ150" s="131"/>
      <c r="GJ150" s="131"/>
      <c r="GT150" s="131"/>
      <c r="HD150" s="131"/>
      <c r="HN150" s="131"/>
      <c r="HX150" s="131"/>
      <c r="IH150" s="131"/>
      <c r="IR150" s="131"/>
      <c r="JB150" s="131"/>
    </row>
    <row xmlns:x14ac="http://schemas.microsoft.com/office/spreadsheetml/2009/9/ac" r="151" s="3" customFormat="true" x14ac:dyDescent="0.25">
      <c r="A151" s="402" t="str">
        <f ca="true">IF(ISBLANK('Data Summary'!A153),"",'Data Summary'!A153)</f>
        <v/>
      </c>
      <c r="B151" s="131"/>
      <c r="L151" s="131"/>
      <c r="V151" s="131"/>
      <c r="AF151" s="131"/>
      <c r="AP151" s="131"/>
      <c r="AZ151" s="131"/>
      <c r="BJ151" s="131"/>
      <c r="BK151" s="131"/>
      <c r="BT151" s="131"/>
      <c r="CD151" s="131"/>
      <c r="CE151" s="131"/>
      <c r="CN151" s="131"/>
      <c r="CO151" s="131"/>
      <c r="CX151" s="131"/>
      <c r="CY151" s="131"/>
      <c r="DH151" s="131"/>
      <c r="DR151" s="131"/>
      <c r="EB151" s="131"/>
      <c r="EL151" s="131"/>
      <c r="EV151" s="131"/>
      <c r="FF151" s="131"/>
      <c r="FP151" s="131"/>
      <c r="FZ151" s="131"/>
      <c r="GJ151" s="131"/>
      <c r="GT151" s="131"/>
      <c r="HD151" s="131"/>
      <c r="HN151" s="131"/>
      <c r="HX151" s="131"/>
      <c r="IH151" s="131"/>
      <c r="IR151" s="131"/>
      <c r="JB151" s="131"/>
    </row>
    <row xmlns:x14ac="http://schemas.microsoft.com/office/spreadsheetml/2009/9/ac" r="152" s="3" customFormat="true" x14ac:dyDescent="0.25">
      <c r="A152" s="400"/>
      <c r="B152" s="131"/>
      <c r="L152" s="131"/>
      <c r="V152" s="131"/>
      <c r="AF152" s="131"/>
      <c r="AP152" s="131"/>
      <c r="AZ152" s="131"/>
      <c r="BJ152" s="131"/>
      <c r="BK152" s="131"/>
      <c r="BT152" s="131"/>
      <c r="CD152" s="131"/>
      <c r="CE152" s="131"/>
      <c r="CN152" s="131"/>
      <c r="CO152" s="131"/>
      <c r="CX152" s="131"/>
      <c r="CY152" s="131"/>
      <c r="DH152" s="131"/>
      <c r="DR152" s="131"/>
      <c r="EB152" s="131"/>
      <c r="EL152" s="131"/>
      <c r="EV152" s="131"/>
      <c r="FF152" s="131"/>
      <c r="FP152" s="131"/>
      <c r="FZ152" s="131"/>
      <c r="GJ152" s="131"/>
      <c r="GT152" s="131"/>
      <c r="HD152" s="131"/>
      <c r="HN152" s="131"/>
      <c r="HX152" s="131"/>
      <c r="IH152" s="131"/>
      <c r="IR152" s="131"/>
      <c r="JB152" s="131"/>
    </row>
    <row xmlns:x14ac="http://schemas.microsoft.com/office/spreadsheetml/2009/9/ac" r="153" s="3" customFormat="true" x14ac:dyDescent="0.25">
      <c r="A153" s="400"/>
      <c r="B153" s="131"/>
      <c r="L153" s="131"/>
      <c r="V153" s="131"/>
      <c r="AF153" s="131"/>
      <c r="AP153" s="131"/>
      <c r="AZ153" s="131"/>
      <c r="BJ153" s="131"/>
      <c r="BK153" s="131"/>
      <c r="BT153" s="131"/>
      <c r="CD153" s="131"/>
      <c r="CE153" s="131"/>
      <c r="CN153" s="131"/>
      <c r="CO153" s="131"/>
      <c r="CX153" s="131"/>
      <c r="CY153" s="131"/>
      <c r="DH153" s="131"/>
      <c r="DR153" s="131"/>
      <c r="EB153" s="131"/>
      <c r="EL153" s="131"/>
      <c r="EV153" s="131"/>
      <c r="FF153" s="131"/>
      <c r="FP153" s="131"/>
      <c r="FZ153" s="131"/>
      <c r="GJ153" s="131"/>
      <c r="GT153" s="131"/>
      <c r="HD153" s="131"/>
      <c r="HN153" s="131"/>
      <c r="HX153" s="131"/>
      <c r="IH153" s="131"/>
      <c r="IR153" s="131"/>
      <c r="JB153" s="131"/>
    </row>
    <row xmlns:x14ac="http://schemas.microsoft.com/office/spreadsheetml/2009/9/ac" r="154" s="3" customFormat="true" x14ac:dyDescent="0.25">
      <c r="A154" s="400"/>
      <c r="B154" s="131"/>
      <c r="L154" s="131"/>
      <c r="V154" s="131"/>
      <c r="AF154" s="131"/>
      <c r="AP154" s="131"/>
      <c r="AZ154" s="131"/>
      <c r="BJ154" s="131"/>
      <c r="BK154" s="131"/>
      <c r="BT154" s="131"/>
      <c r="CD154" s="131"/>
      <c r="CE154" s="131"/>
      <c r="CN154" s="131"/>
      <c r="CO154" s="131"/>
      <c r="CX154" s="131"/>
      <c r="CY154" s="131"/>
      <c r="DH154" s="131"/>
      <c r="DR154" s="131"/>
      <c r="EB154" s="131"/>
      <c r="EL154" s="131"/>
      <c r="EV154" s="131"/>
      <c r="FF154" s="131"/>
      <c r="FP154" s="131"/>
      <c r="FZ154" s="131"/>
      <c r="GJ154" s="131"/>
      <c r="GT154" s="131"/>
      <c r="HD154" s="131"/>
      <c r="HN154" s="131"/>
      <c r="HX154" s="131"/>
      <c r="IH154" s="131"/>
      <c r="IR154" s="131"/>
      <c r="JB154" s="131"/>
    </row>
    <row xmlns:x14ac="http://schemas.microsoft.com/office/spreadsheetml/2009/9/ac" r="155" s="3" customFormat="true" x14ac:dyDescent="0.25">
      <c r="A155" s="400"/>
      <c r="B155" s="131"/>
      <c r="L155" s="131"/>
      <c r="V155" s="131"/>
      <c r="AF155" s="131"/>
      <c r="AP155" s="131"/>
      <c r="AZ155" s="131"/>
      <c r="BJ155" s="131"/>
      <c r="BK155" s="131"/>
      <c r="BT155" s="131"/>
      <c r="CD155" s="131"/>
      <c r="CE155" s="131"/>
      <c r="CN155" s="131"/>
      <c r="CO155" s="131"/>
      <c r="CX155" s="131"/>
      <c r="CY155" s="131"/>
      <c r="DH155" s="131"/>
      <c r="DR155" s="131"/>
      <c r="EB155" s="131"/>
      <c r="EL155" s="131"/>
      <c r="EV155" s="131"/>
      <c r="FF155" s="131"/>
      <c r="FP155" s="131"/>
      <c r="FZ155" s="131"/>
      <c r="GJ155" s="131"/>
      <c r="GT155" s="131"/>
      <c r="HD155" s="131"/>
      <c r="HN155" s="131"/>
      <c r="HX155" s="131"/>
      <c r="IH155" s="131"/>
      <c r="IR155" s="131"/>
      <c r="JB155" s="131"/>
    </row>
    <row xmlns:x14ac="http://schemas.microsoft.com/office/spreadsheetml/2009/9/ac" r="156" s="3" customFormat="true" x14ac:dyDescent="0.25">
      <c r="A156" s="400"/>
      <c r="B156" s="131"/>
      <c r="L156" s="131"/>
      <c r="V156" s="131"/>
      <c r="AF156" s="131"/>
      <c r="AP156" s="131"/>
      <c r="AZ156" s="131"/>
      <c r="BJ156" s="131"/>
      <c r="BK156" s="131"/>
      <c r="BT156" s="131"/>
      <c r="CD156" s="131"/>
      <c r="CE156" s="131"/>
      <c r="CN156" s="131"/>
      <c r="CO156" s="131"/>
      <c r="CX156" s="131"/>
      <c r="CY156" s="131"/>
      <c r="DH156" s="131"/>
      <c r="DR156" s="131"/>
      <c r="EB156" s="131"/>
      <c r="EL156" s="131"/>
      <c r="EV156" s="131"/>
      <c r="FF156" s="131"/>
      <c r="FP156" s="131"/>
      <c r="FZ156" s="131"/>
      <c r="GJ156" s="131"/>
      <c r="GT156" s="131"/>
      <c r="HD156" s="131"/>
      <c r="HN156" s="131"/>
      <c r="HX156" s="131"/>
      <c r="IH156" s="131"/>
      <c r="IR156" s="131"/>
      <c r="JB156" s="131"/>
    </row>
    <row xmlns:x14ac="http://schemas.microsoft.com/office/spreadsheetml/2009/9/ac" r="157" s="3" customFormat="true" x14ac:dyDescent="0.25">
      <c r="A157" s="400"/>
      <c r="B157" s="131"/>
      <c r="L157" s="131"/>
      <c r="V157" s="131"/>
      <c r="AF157" s="131"/>
      <c r="AP157" s="131"/>
      <c r="AZ157" s="131"/>
      <c r="BJ157" s="131"/>
      <c r="BK157" s="131"/>
      <c r="BT157" s="131"/>
      <c r="CD157" s="131"/>
      <c r="CE157" s="131"/>
      <c r="CN157" s="131"/>
      <c r="CO157" s="131"/>
      <c r="CX157" s="131"/>
      <c r="CY157" s="131"/>
      <c r="DH157" s="131"/>
      <c r="DR157" s="131"/>
      <c r="EB157" s="131"/>
      <c r="EL157" s="131"/>
      <c r="EV157" s="131"/>
      <c r="FF157" s="131"/>
      <c r="FP157" s="131"/>
      <c r="FZ157" s="131"/>
      <c r="GJ157" s="131"/>
      <c r="GT157" s="131"/>
      <c r="HD157" s="131"/>
      <c r="HN157" s="131"/>
      <c r="HX157" s="131"/>
      <c r="IH157" s="131"/>
      <c r="IR157" s="131"/>
      <c r="JB157" s="131"/>
    </row>
    <row xmlns:x14ac="http://schemas.microsoft.com/office/spreadsheetml/2009/9/ac" r="158" s="3" customFormat="true" x14ac:dyDescent="0.25">
      <c r="A158" s="400"/>
      <c r="B158" s="131"/>
      <c r="L158" s="131"/>
      <c r="V158" s="131"/>
      <c r="AF158" s="131"/>
      <c r="AP158" s="131"/>
      <c r="AZ158" s="131"/>
      <c r="BJ158" s="131"/>
      <c r="BK158" s="131"/>
      <c r="BT158" s="131"/>
      <c r="CD158" s="131"/>
      <c r="CE158" s="131"/>
      <c r="CN158" s="131"/>
      <c r="CO158" s="131"/>
      <c r="CX158" s="131"/>
      <c r="CY158" s="131"/>
      <c r="DH158" s="131"/>
      <c r="DR158" s="131"/>
      <c r="EB158" s="131"/>
      <c r="EL158" s="131"/>
      <c r="EV158" s="131"/>
      <c r="FF158" s="131"/>
      <c r="FP158" s="131"/>
      <c r="FZ158" s="131"/>
      <c r="GJ158" s="131"/>
      <c r="GT158" s="131"/>
      <c r="HD158" s="131"/>
      <c r="HN158" s="131"/>
      <c r="HX158" s="131"/>
      <c r="IH158" s="131"/>
      <c r="IR158" s="131"/>
      <c r="JB158" s="131"/>
    </row>
    <row xmlns:x14ac="http://schemas.microsoft.com/office/spreadsheetml/2009/9/ac" r="159" s="3" customFormat="true" x14ac:dyDescent="0.25">
      <c r="A159" s="400"/>
      <c r="B159" s="131"/>
      <c r="L159" s="131"/>
      <c r="V159" s="131"/>
      <c r="AF159" s="131"/>
      <c r="AP159" s="131"/>
      <c r="AZ159" s="131"/>
      <c r="BJ159" s="131"/>
      <c r="BK159" s="131"/>
      <c r="BT159" s="131"/>
      <c r="CD159" s="131"/>
      <c r="CE159" s="131"/>
      <c r="CN159" s="131"/>
      <c r="CO159" s="131"/>
      <c r="CX159" s="131"/>
      <c r="CY159" s="131"/>
      <c r="DH159" s="131"/>
      <c r="DR159" s="131"/>
      <c r="EB159" s="131"/>
      <c r="EL159" s="131"/>
      <c r="EV159" s="131"/>
      <c r="FF159" s="131"/>
      <c r="FP159" s="131"/>
      <c r="FZ159" s="131"/>
      <c r="GJ159" s="131"/>
      <c r="GT159" s="131"/>
      <c r="HD159" s="131"/>
      <c r="HN159" s="131"/>
      <c r="HX159" s="131"/>
      <c r="IH159" s="131"/>
      <c r="IR159" s="131"/>
      <c r="JB159" s="131"/>
    </row>
    <row xmlns:x14ac="http://schemas.microsoft.com/office/spreadsheetml/2009/9/ac" r="160" s="3" customFormat="true" x14ac:dyDescent="0.25">
      <c r="A160" s="400"/>
      <c r="B160" s="131"/>
      <c r="L160" s="131"/>
      <c r="V160" s="131"/>
      <c r="AF160" s="131"/>
      <c r="AP160" s="131"/>
      <c r="AZ160" s="131"/>
      <c r="BJ160" s="131"/>
      <c r="BK160" s="131"/>
      <c r="BT160" s="131"/>
      <c r="CD160" s="131"/>
      <c r="CE160" s="131"/>
      <c r="CN160" s="131"/>
      <c r="CO160" s="131"/>
      <c r="CX160" s="131"/>
      <c r="CY160" s="131"/>
      <c r="DH160" s="131"/>
      <c r="DR160" s="131"/>
      <c r="EB160" s="131"/>
      <c r="EL160" s="131"/>
      <c r="EV160" s="131"/>
      <c r="FF160" s="131"/>
      <c r="FP160" s="131"/>
      <c r="FZ160" s="131"/>
      <c r="GJ160" s="131"/>
      <c r="GT160" s="131"/>
      <c r="HD160" s="131"/>
      <c r="HN160" s="131"/>
      <c r="HX160" s="131"/>
      <c r="IH160" s="131"/>
      <c r="IR160" s="131"/>
      <c r="JB160" s="131"/>
    </row>
    <row xmlns:x14ac="http://schemas.microsoft.com/office/spreadsheetml/2009/9/ac" r="161" s="3" customFormat="true" x14ac:dyDescent="0.25">
      <c r="A161" s="400"/>
      <c r="B161" s="131"/>
      <c r="L161" s="131"/>
      <c r="V161" s="131"/>
      <c r="AF161" s="131"/>
      <c r="AP161" s="131"/>
      <c r="AZ161" s="131"/>
      <c r="BJ161" s="131"/>
      <c r="BK161" s="131"/>
      <c r="BT161" s="131"/>
      <c r="CD161" s="131"/>
      <c r="CE161" s="131"/>
      <c r="CN161" s="131"/>
      <c r="CO161" s="131"/>
      <c r="CX161" s="131"/>
      <c r="CY161" s="131"/>
      <c r="DH161" s="131"/>
      <c r="DR161" s="131"/>
      <c r="EB161" s="131"/>
      <c r="EL161" s="131"/>
      <c r="EV161" s="131"/>
      <c r="FF161" s="131"/>
      <c r="FP161" s="131"/>
      <c r="FZ161" s="131"/>
      <c r="GJ161" s="131"/>
      <c r="GT161" s="131"/>
      <c r="HD161" s="131"/>
      <c r="HN161" s="131"/>
      <c r="HX161" s="131"/>
      <c r="IH161" s="131"/>
      <c r="IR161" s="131"/>
      <c r="JB161" s="131"/>
    </row>
    <row xmlns:x14ac="http://schemas.microsoft.com/office/spreadsheetml/2009/9/ac" r="162" s="3" customFormat="true" x14ac:dyDescent="0.25">
      <c r="A162" s="400"/>
      <c r="B162" s="131"/>
      <c r="L162" s="131"/>
      <c r="V162" s="131"/>
      <c r="AF162" s="131"/>
      <c r="AP162" s="131"/>
      <c r="AZ162" s="131"/>
      <c r="BJ162" s="131"/>
      <c r="BK162" s="131"/>
      <c r="BT162" s="131"/>
      <c r="CD162" s="131"/>
      <c r="CE162" s="131"/>
      <c r="CN162" s="131"/>
      <c r="CO162" s="131"/>
      <c r="CX162" s="131"/>
      <c r="CY162" s="131"/>
      <c r="DH162" s="131"/>
      <c r="DR162" s="131"/>
      <c r="EB162" s="131"/>
      <c r="EL162" s="131"/>
      <c r="EV162" s="131"/>
      <c r="FF162" s="131"/>
      <c r="FP162" s="131"/>
      <c r="FZ162" s="131"/>
      <c r="GJ162" s="131"/>
      <c r="GT162" s="131"/>
      <c r="HD162" s="131"/>
      <c r="HN162" s="131"/>
      <c r="HX162" s="131"/>
      <c r="IH162" s="131"/>
      <c r="IR162" s="131"/>
      <c r="JB162" s="131"/>
    </row>
    <row xmlns:x14ac="http://schemas.microsoft.com/office/spreadsheetml/2009/9/ac" r="163" s="3" customFormat="true" x14ac:dyDescent="0.25">
      <c r="A163" s="400"/>
      <c r="B163" s="131"/>
      <c r="L163" s="131"/>
      <c r="V163" s="131"/>
      <c r="AF163" s="131"/>
      <c r="AP163" s="131"/>
      <c r="AZ163" s="131"/>
      <c r="BJ163" s="131"/>
      <c r="BK163" s="131"/>
      <c r="BT163" s="131"/>
      <c r="CD163" s="131"/>
      <c r="CE163" s="131"/>
      <c r="CN163" s="131"/>
      <c r="CO163" s="131"/>
      <c r="CX163" s="131"/>
      <c r="CY163" s="131"/>
      <c r="DH163" s="131"/>
      <c r="DR163" s="131"/>
      <c r="EB163" s="131"/>
      <c r="EL163" s="131"/>
      <c r="EV163" s="131"/>
      <c r="FF163" s="131"/>
      <c r="FP163" s="131"/>
      <c r="FZ163" s="131"/>
      <c r="GJ163" s="131"/>
      <c r="GT163" s="131"/>
      <c r="HD163" s="131"/>
      <c r="HN163" s="131"/>
      <c r="HX163" s="131"/>
      <c r="IH163" s="131"/>
      <c r="IR163" s="131"/>
      <c r="JB163" s="131"/>
    </row>
    <row xmlns:x14ac="http://schemas.microsoft.com/office/spreadsheetml/2009/9/ac" r="164" s="3" customFormat="true" x14ac:dyDescent="0.25">
      <c r="A164" s="400"/>
      <c r="B164" s="131"/>
      <c r="L164" s="131"/>
      <c r="V164" s="131"/>
      <c r="AF164" s="131"/>
      <c r="AP164" s="131"/>
      <c r="AZ164" s="131"/>
      <c r="BJ164" s="131"/>
      <c r="BK164" s="131"/>
      <c r="BT164" s="131"/>
      <c r="CD164" s="131"/>
      <c r="CE164" s="131"/>
      <c r="CN164" s="131"/>
      <c r="CO164" s="131"/>
      <c r="CX164" s="131"/>
      <c r="CY164" s="131"/>
      <c r="DH164" s="131"/>
      <c r="DR164" s="131"/>
      <c r="EB164" s="131"/>
      <c r="EL164" s="131"/>
      <c r="EV164" s="131"/>
      <c r="FF164" s="131"/>
      <c r="FP164" s="131"/>
      <c r="FZ164" s="131"/>
      <c r="GJ164" s="131"/>
      <c r="GT164" s="131"/>
      <c r="HD164" s="131"/>
      <c r="HN164" s="131"/>
      <c r="HX164" s="131"/>
      <c r="IH164" s="131"/>
      <c r="IR164" s="131"/>
      <c r="JB164" s="131"/>
    </row>
    <row xmlns:x14ac="http://schemas.microsoft.com/office/spreadsheetml/2009/9/ac" r="165" s="3" customFormat="true" x14ac:dyDescent="0.25">
      <c r="A165" s="400"/>
      <c r="B165" s="131"/>
      <c r="L165" s="131"/>
      <c r="V165" s="131"/>
      <c r="AF165" s="131"/>
      <c r="AP165" s="131"/>
      <c r="AZ165" s="131"/>
      <c r="BJ165" s="131"/>
      <c r="BK165" s="131"/>
      <c r="BT165" s="131"/>
      <c r="CD165" s="131"/>
      <c r="CE165" s="131"/>
      <c r="CN165" s="131"/>
      <c r="CO165" s="131"/>
      <c r="CX165" s="131"/>
      <c r="CY165" s="131"/>
      <c r="DH165" s="131"/>
      <c r="DR165" s="131"/>
      <c r="EB165" s="131"/>
      <c r="EL165" s="131"/>
      <c r="EV165" s="131"/>
      <c r="FF165" s="131"/>
      <c r="FP165" s="131"/>
      <c r="FZ165" s="131"/>
      <c r="GJ165" s="131"/>
      <c r="GT165" s="131"/>
      <c r="HD165" s="131"/>
      <c r="HN165" s="131"/>
      <c r="HX165" s="131"/>
      <c r="IH165" s="131"/>
      <c r="IR165" s="131"/>
      <c r="JB165" s="131"/>
    </row>
    <row xmlns:x14ac="http://schemas.microsoft.com/office/spreadsheetml/2009/9/ac" r="166" s="3" customFormat="true" x14ac:dyDescent="0.25">
      <c r="A166" s="400"/>
      <c r="B166" s="131"/>
      <c r="L166" s="131"/>
      <c r="V166" s="131"/>
      <c r="AF166" s="131"/>
      <c r="AP166" s="131"/>
      <c r="AZ166" s="131"/>
      <c r="BJ166" s="131"/>
      <c r="BK166" s="131"/>
      <c r="BT166" s="131"/>
      <c r="CD166" s="131"/>
      <c r="CE166" s="131"/>
      <c r="CN166" s="131"/>
      <c r="CO166" s="131"/>
      <c r="CX166" s="131"/>
      <c r="CY166" s="131"/>
      <c r="DH166" s="131"/>
      <c r="DR166" s="131"/>
      <c r="EB166" s="131"/>
      <c r="EL166" s="131"/>
      <c r="EV166" s="131"/>
      <c r="FF166" s="131"/>
      <c r="FP166" s="131"/>
      <c r="FZ166" s="131"/>
      <c r="GJ166" s="131"/>
      <c r="GT166" s="131"/>
      <c r="HD166" s="131"/>
      <c r="HN166" s="131"/>
      <c r="HX166" s="131"/>
      <c r="IH166" s="131"/>
      <c r="IR166" s="131"/>
      <c r="JB166" s="131"/>
    </row>
    <row xmlns:x14ac="http://schemas.microsoft.com/office/spreadsheetml/2009/9/ac" r="167" s="3" customFormat="true" x14ac:dyDescent="0.25">
      <c r="A167" s="400"/>
      <c r="B167" s="131"/>
      <c r="L167" s="131"/>
      <c r="V167" s="131"/>
      <c r="AF167" s="131"/>
      <c r="AP167" s="131"/>
      <c r="AZ167" s="131"/>
      <c r="BJ167" s="131"/>
      <c r="BK167" s="131"/>
      <c r="BT167" s="131"/>
      <c r="CD167" s="131"/>
      <c r="CE167" s="131"/>
      <c r="CN167" s="131"/>
      <c r="CO167" s="131"/>
      <c r="CX167" s="131"/>
      <c r="CY167" s="131"/>
      <c r="DH167" s="131"/>
      <c r="DR167" s="131"/>
      <c r="EB167" s="131"/>
      <c r="EL167" s="131"/>
      <c r="EV167" s="131"/>
      <c r="FF167" s="131"/>
      <c r="FP167" s="131"/>
      <c r="FZ167" s="131"/>
      <c r="GJ167" s="131"/>
      <c r="GT167" s="131"/>
      <c r="HD167" s="131"/>
      <c r="HN167" s="131"/>
      <c r="HX167" s="131"/>
      <c r="IH167" s="131"/>
      <c r="IR167" s="131"/>
      <c r="JB167" s="131"/>
    </row>
    <row xmlns:x14ac="http://schemas.microsoft.com/office/spreadsheetml/2009/9/ac" r="168" s="3" customFormat="true" x14ac:dyDescent="0.25">
      <c r="A168" s="400"/>
      <c r="B168" s="131"/>
      <c r="L168" s="131"/>
      <c r="V168" s="131"/>
      <c r="AF168" s="131"/>
      <c r="AP168" s="131"/>
      <c r="AZ168" s="131"/>
      <c r="BJ168" s="131"/>
      <c r="BK168" s="131"/>
      <c r="BT168" s="131"/>
      <c r="CD168" s="131"/>
      <c r="CE168" s="131"/>
      <c r="CN168" s="131"/>
      <c r="CO168" s="131"/>
      <c r="CX168" s="131"/>
      <c r="CY168" s="131"/>
      <c r="DH168" s="131"/>
      <c r="DR168" s="131"/>
      <c r="EB168" s="131"/>
      <c r="EL168" s="131"/>
      <c r="EV168" s="131"/>
      <c r="FF168" s="131"/>
      <c r="FP168" s="131"/>
      <c r="FZ168" s="131"/>
      <c r="GJ168" s="131"/>
      <c r="GT168" s="131"/>
      <c r="HD168" s="131"/>
      <c r="HN168" s="131"/>
      <c r="HX168" s="131"/>
      <c r="IH168" s="131"/>
      <c r="IR168" s="131"/>
      <c r="JB168" s="131"/>
    </row>
    <row xmlns:x14ac="http://schemas.microsoft.com/office/spreadsheetml/2009/9/ac" r="169" s="3" customFormat="true" x14ac:dyDescent="0.25">
      <c r="A169" s="400"/>
      <c r="B169" s="131"/>
      <c r="L169" s="131"/>
      <c r="V169" s="131"/>
      <c r="AF169" s="131"/>
      <c r="AP169" s="131"/>
      <c r="AZ169" s="131"/>
      <c r="BJ169" s="131"/>
      <c r="BK169" s="131"/>
      <c r="BT169" s="131"/>
      <c r="CD169" s="131"/>
      <c r="CE169" s="131"/>
      <c r="CN169" s="131"/>
      <c r="CO169" s="131"/>
      <c r="CX169" s="131"/>
      <c r="CY169" s="131"/>
      <c r="DH169" s="131"/>
      <c r="DR169" s="131"/>
      <c r="EB169" s="131"/>
      <c r="EL169" s="131"/>
      <c r="EV169" s="131"/>
      <c r="FF169" s="131"/>
      <c r="FP169" s="131"/>
      <c r="FZ169" s="131"/>
      <c r="GJ169" s="131"/>
      <c r="GT169" s="131"/>
      <c r="HD169" s="131"/>
      <c r="HN169" s="131"/>
      <c r="HX169" s="131"/>
      <c r="IH169" s="131"/>
      <c r="IR169" s="131"/>
      <c r="JB169" s="131"/>
    </row>
    <row xmlns:x14ac="http://schemas.microsoft.com/office/spreadsheetml/2009/9/ac" r="170" s="3" customFormat="true" x14ac:dyDescent="0.25">
      <c r="A170" s="400"/>
      <c r="B170" s="131"/>
      <c r="L170" s="131"/>
      <c r="V170" s="131"/>
      <c r="AF170" s="131"/>
      <c r="AP170" s="131"/>
      <c r="AZ170" s="131"/>
      <c r="BJ170" s="131"/>
      <c r="BK170" s="131"/>
      <c r="BT170" s="131"/>
      <c r="CD170" s="131"/>
      <c r="CE170" s="131"/>
      <c r="CN170" s="131"/>
      <c r="CO170" s="131"/>
      <c r="CX170" s="131"/>
      <c r="CY170" s="131"/>
      <c r="DH170" s="131"/>
      <c r="DR170" s="131"/>
      <c r="EB170" s="131"/>
      <c r="EL170" s="131"/>
      <c r="EV170" s="131"/>
      <c r="FF170" s="131"/>
      <c r="FP170" s="131"/>
      <c r="FZ170" s="131"/>
      <c r="GJ170" s="131"/>
      <c r="GT170" s="131"/>
      <c r="HD170" s="131"/>
      <c r="HN170" s="131"/>
      <c r="HX170" s="131"/>
      <c r="IH170" s="131"/>
      <c r="IR170" s="131"/>
      <c r="JB170" s="131"/>
    </row>
    <row xmlns:x14ac="http://schemas.microsoft.com/office/spreadsheetml/2009/9/ac" r="171" s="3" customFormat="true" x14ac:dyDescent="0.25">
      <c r="A171" s="400"/>
      <c r="B171" s="131"/>
      <c r="L171" s="131"/>
      <c r="V171" s="131"/>
      <c r="AF171" s="131"/>
      <c r="AP171" s="131"/>
      <c r="AZ171" s="131"/>
      <c r="BJ171" s="131"/>
      <c r="BK171" s="131"/>
      <c r="BT171" s="131"/>
      <c r="CD171" s="131"/>
      <c r="CE171" s="131"/>
      <c r="CN171" s="131"/>
      <c r="CO171" s="131"/>
      <c r="CX171" s="131"/>
      <c r="CY171" s="131"/>
      <c r="DH171" s="131"/>
      <c r="DR171" s="131"/>
      <c r="EB171" s="131"/>
      <c r="EL171" s="131"/>
      <c r="EV171" s="131"/>
      <c r="FF171" s="131"/>
      <c r="FP171" s="131"/>
      <c r="FZ171" s="131"/>
      <c r="GJ171" s="131"/>
      <c r="GT171" s="131"/>
      <c r="HD171" s="131"/>
      <c r="HN171" s="131"/>
      <c r="HX171" s="131"/>
      <c r="IH171" s="131"/>
      <c r="IR171" s="131"/>
      <c r="JB171" s="131"/>
    </row>
    <row xmlns:x14ac="http://schemas.microsoft.com/office/spreadsheetml/2009/9/ac" r="172" s="3" customFormat="true" x14ac:dyDescent="0.25">
      <c r="A172" s="400"/>
      <c r="B172" s="131"/>
      <c r="L172" s="131"/>
      <c r="V172" s="131"/>
      <c r="AF172" s="131"/>
      <c r="AP172" s="131"/>
      <c r="AZ172" s="131"/>
      <c r="BJ172" s="131"/>
      <c r="BK172" s="131"/>
      <c r="BT172" s="131"/>
      <c r="CD172" s="131"/>
      <c r="CE172" s="131"/>
      <c r="CN172" s="131"/>
      <c r="CO172" s="131"/>
      <c r="CX172" s="131"/>
      <c r="CY172" s="131"/>
      <c r="DH172" s="131"/>
      <c r="DR172" s="131"/>
      <c r="EB172" s="131"/>
      <c r="EL172" s="131"/>
      <c r="EV172" s="131"/>
      <c r="FF172" s="131"/>
      <c r="FP172" s="131"/>
      <c r="FZ172" s="131"/>
      <c r="GJ172" s="131"/>
      <c r="GT172" s="131"/>
      <c r="HD172" s="131"/>
      <c r="HN172" s="131"/>
      <c r="HX172" s="131"/>
      <c r="IH172" s="131"/>
      <c r="IR172" s="131"/>
      <c r="JB172" s="131"/>
    </row>
    <row xmlns:x14ac="http://schemas.microsoft.com/office/spreadsheetml/2009/9/ac" r="173" s="3" customFormat="true" x14ac:dyDescent="0.25">
      <c r="A173" s="400"/>
      <c r="B173" s="131"/>
      <c r="L173" s="131"/>
      <c r="V173" s="131"/>
      <c r="AF173" s="131"/>
      <c r="AP173" s="131"/>
      <c r="AZ173" s="131"/>
      <c r="BJ173" s="131"/>
      <c r="BK173" s="131"/>
      <c r="BT173" s="131"/>
      <c r="CD173" s="131"/>
      <c r="CE173" s="131"/>
      <c r="CN173" s="131"/>
      <c r="CO173" s="131"/>
      <c r="CX173" s="131"/>
      <c r="CY173" s="131"/>
      <c r="DH173" s="131"/>
      <c r="DR173" s="131"/>
      <c r="EB173" s="131"/>
      <c r="EL173" s="131"/>
      <c r="EV173" s="131"/>
      <c r="FF173" s="131"/>
      <c r="FP173" s="131"/>
      <c r="FZ173" s="131"/>
      <c r="GJ173" s="131"/>
      <c r="GT173" s="131"/>
      <c r="HD173" s="131"/>
      <c r="HN173" s="131"/>
      <c r="HX173" s="131"/>
      <c r="IH173" s="131"/>
      <c r="IR173" s="131"/>
      <c r="JB173" s="131"/>
    </row>
    <row xmlns:x14ac="http://schemas.microsoft.com/office/spreadsheetml/2009/9/ac" r="174" s="3" customFormat="true" x14ac:dyDescent="0.25">
      <c r="A174" s="400"/>
      <c r="B174" s="131"/>
      <c r="L174" s="131"/>
      <c r="V174" s="131"/>
      <c r="AF174" s="131"/>
      <c r="AP174" s="131"/>
      <c r="AZ174" s="131"/>
      <c r="BJ174" s="131"/>
      <c r="BK174" s="131"/>
      <c r="BT174" s="131"/>
      <c r="CD174" s="131"/>
      <c r="CE174" s="131"/>
      <c r="CN174" s="131"/>
      <c r="CO174" s="131"/>
      <c r="CX174" s="131"/>
      <c r="CY174" s="131"/>
      <c r="DH174" s="131"/>
      <c r="DR174" s="131"/>
      <c r="EB174" s="131"/>
      <c r="EL174" s="131"/>
      <c r="EV174" s="131"/>
      <c r="FF174" s="131"/>
      <c r="FP174" s="131"/>
      <c r="FZ174" s="131"/>
      <c r="GJ174" s="131"/>
      <c r="GT174" s="131"/>
      <c r="HD174" s="131"/>
      <c r="HN174" s="131"/>
      <c r="HX174" s="131"/>
      <c r="IH174" s="131"/>
      <c r="IR174" s="131"/>
      <c r="JB174" s="131"/>
    </row>
    <row xmlns:x14ac="http://schemas.microsoft.com/office/spreadsheetml/2009/9/ac" r="175" s="3" customFormat="true" x14ac:dyDescent="0.25">
      <c r="A175" s="400"/>
      <c r="B175" s="131"/>
      <c r="L175" s="131"/>
      <c r="V175" s="131"/>
      <c r="AF175" s="131"/>
      <c r="AP175" s="131"/>
      <c r="AZ175" s="131"/>
      <c r="BJ175" s="131"/>
      <c r="BK175" s="131"/>
      <c r="BT175" s="131"/>
      <c r="CD175" s="131"/>
      <c r="CE175" s="131"/>
      <c r="CN175" s="131"/>
      <c r="CO175" s="131"/>
      <c r="CX175" s="131"/>
      <c r="CY175" s="131"/>
      <c r="DH175" s="131"/>
      <c r="DR175" s="131"/>
      <c r="EB175" s="131"/>
      <c r="EL175" s="131"/>
      <c r="EV175" s="131"/>
      <c r="FF175" s="131"/>
      <c r="FP175" s="131"/>
      <c r="FZ175" s="131"/>
      <c r="GJ175" s="131"/>
      <c r="GT175" s="131"/>
      <c r="HD175" s="131"/>
      <c r="HN175" s="131"/>
      <c r="HX175" s="131"/>
      <c r="IH175" s="131"/>
      <c r="IR175" s="131"/>
      <c r="JB175" s="131"/>
    </row>
    <row xmlns:x14ac="http://schemas.microsoft.com/office/spreadsheetml/2009/9/ac" r="176" s="3" customFormat="true" x14ac:dyDescent="0.25">
      <c r="A176" s="400"/>
      <c r="B176" s="131"/>
      <c r="L176" s="131"/>
      <c r="V176" s="131"/>
      <c r="AF176" s="131"/>
      <c r="AP176" s="131"/>
      <c r="AZ176" s="131"/>
      <c r="BJ176" s="131"/>
      <c r="BK176" s="131"/>
      <c r="BT176" s="131"/>
      <c r="CD176" s="131"/>
      <c r="CE176" s="131"/>
      <c r="CN176" s="131"/>
      <c r="CO176" s="131"/>
      <c r="CX176" s="131"/>
      <c r="CY176" s="131"/>
      <c r="DH176" s="131"/>
      <c r="DR176" s="131"/>
      <c r="EB176" s="131"/>
      <c r="EL176" s="131"/>
      <c r="EV176" s="131"/>
      <c r="FF176" s="131"/>
      <c r="FP176" s="131"/>
      <c r="FZ176" s="131"/>
      <c r="GJ176" s="131"/>
      <c r="GT176" s="131"/>
      <c r="HD176" s="131"/>
      <c r="HN176" s="131"/>
      <c r="HX176" s="131"/>
      <c r="IH176" s="131"/>
      <c r="IR176" s="131"/>
      <c r="JB176" s="131"/>
    </row>
    <row xmlns:x14ac="http://schemas.microsoft.com/office/spreadsheetml/2009/9/ac" r="177" s="3" customFormat="true" x14ac:dyDescent="0.25">
      <c r="A177" s="400"/>
      <c r="B177" s="131"/>
      <c r="L177" s="131"/>
      <c r="V177" s="131"/>
      <c r="AF177" s="131"/>
      <c r="AP177" s="131"/>
      <c r="AZ177" s="131"/>
      <c r="BJ177" s="131"/>
      <c r="BK177" s="131"/>
      <c r="BT177" s="131"/>
      <c r="CD177" s="131"/>
      <c r="CE177" s="131"/>
      <c r="CN177" s="131"/>
      <c r="CO177" s="131"/>
      <c r="CX177" s="131"/>
      <c r="CY177" s="131"/>
      <c r="DH177" s="131"/>
      <c r="DR177" s="131"/>
      <c r="EB177" s="131"/>
      <c r="EL177" s="131"/>
      <c r="EV177" s="131"/>
      <c r="FF177" s="131"/>
      <c r="FP177" s="131"/>
      <c r="FZ177" s="131"/>
      <c r="GJ177" s="131"/>
      <c r="GT177" s="131"/>
      <c r="HD177" s="131"/>
      <c r="HN177" s="131"/>
      <c r="HX177" s="131"/>
      <c r="IH177" s="131"/>
      <c r="IR177" s="131"/>
      <c r="JB177" s="131"/>
    </row>
    <row xmlns:x14ac="http://schemas.microsoft.com/office/spreadsheetml/2009/9/ac" r="178" s="3" customFormat="true" x14ac:dyDescent="0.25">
      <c r="A178" s="400"/>
      <c r="B178" s="131"/>
      <c r="L178" s="131"/>
      <c r="V178" s="131"/>
      <c r="AF178" s="131"/>
      <c r="AP178" s="131"/>
      <c r="AZ178" s="131"/>
      <c r="BJ178" s="131"/>
      <c r="BK178" s="131"/>
      <c r="BT178" s="131"/>
      <c r="CD178" s="131"/>
      <c r="CE178" s="131"/>
      <c r="CN178" s="131"/>
      <c r="CO178" s="131"/>
      <c r="CX178" s="131"/>
      <c r="CY178" s="131"/>
      <c r="DH178" s="131"/>
      <c r="DR178" s="131"/>
      <c r="EB178" s="131"/>
      <c r="EL178" s="131"/>
      <c r="EV178" s="131"/>
      <c r="FF178" s="131"/>
      <c r="FP178" s="131"/>
      <c r="FZ178" s="131"/>
      <c r="GJ178" s="131"/>
      <c r="GT178" s="131"/>
      <c r="HD178" s="131"/>
      <c r="HN178" s="131"/>
      <c r="HX178" s="131"/>
      <c r="IH178" s="131"/>
      <c r="IR178" s="131"/>
      <c r="JB178" s="131"/>
    </row>
    <row xmlns:x14ac="http://schemas.microsoft.com/office/spreadsheetml/2009/9/ac" r="179" s="3" customFormat="true" x14ac:dyDescent="0.25">
      <c r="A179" s="400"/>
      <c r="B179" s="131"/>
      <c r="L179" s="131"/>
      <c r="V179" s="131"/>
      <c r="AF179" s="131"/>
      <c r="AP179" s="131"/>
      <c r="AZ179" s="131"/>
      <c r="BJ179" s="131"/>
      <c r="BK179" s="131"/>
      <c r="BT179" s="131"/>
      <c r="CD179" s="131"/>
      <c r="CE179" s="131"/>
      <c r="CN179" s="131"/>
      <c r="CO179" s="131"/>
      <c r="CX179" s="131"/>
      <c r="CY179" s="131"/>
      <c r="DH179" s="131"/>
      <c r="DR179" s="131"/>
      <c r="EB179" s="131"/>
      <c r="EL179" s="131"/>
      <c r="EV179" s="131"/>
      <c r="FF179" s="131"/>
      <c r="FP179" s="131"/>
      <c r="FZ179" s="131"/>
      <c r="GJ179" s="131"/>
      <c r="GT179" s="131"/>
      <c r="HD179" s="131"/>
      <c r="HN179" s="131"/>
      <c r="HX179" s="131"/>
      <c r="IH179" s="131"/>
      <c r="IR179" s="131"/>
      <c r="JB179" s="131"/>
    </row>
    <row xmlns:x14ac="http://schemas.microsoft.com/office/spreadsheetml/2009/9/ac" r="180" s="3" customFormat="true" x14ac:dyDescent="0.25">
      <c r="A180" s="400"/>
      <c r="B180" s="131"/>
      <c r="L180" s="131"/>
      <c r="V180" s="131"/>
      <c r="AF180" s="131"/>
      <c r="AP180" s="131"/>
      <c r="AZ180" s="131"/>
      <c r="BJ180" s="131"/>
      <c r="BK180" s="131"/>
      <c r="BT180" s="131"/>
      <c r="CD180" s="131"/>
      <c r="CE180" s="131"/>
      <c r="CN180" s="131"/>
      <c r="CO180" s="131"/>
      <c r="CX180" s="131"/>
      <c r="CY180" s="131"/>
      <c r="DH180" s="131"/>
      <c r="DR180" s="131"/>
      <c r="EB180" s="131"/>
      <c r="EL180" s="131"/>
      <c r="EV180" s="131"/>
      <c r="FF180" s="131"/>
      <c r="FP180" s="131"/>
      <c r="FZ180" s="131"/>
      <c r="GJ180" s="131"/>
      <c r="GT180" s="131"/>
      <c r="HD180" s="131"/>
      <c r="HN180" s="131"/>
      <c r="HX180" s="131"/>
      <c r="IH180" s="131"/>
      <c r="IR180" s="131"/>
      <c r="JB180" s="131"/>
    </row>
    <row xmlns:x14ac="http://schemas.microsoft.com/office/spreadsheetml/2009/9/ac" r="181" s="3" customFormat="true" x14ac:dyDescent="0.25">
      <c r="A181" s="400"/>
      <c r="B181" s="131"/>
      <c r="L181" s="131"/>
      <c r="V181" s="131"/>
      <c r="AF181" s="131"/>
      <c r="AP181" s="131"/>
      <c r="AZ181" s="131"/>
      <c r="BJ181" s="131"/>
      <c r="BK181" s="131"/>
      <c r="BT181" s="131"/>
      <c r="CD181" s="131"/>
      <c r="CE181" s="131"/>
      <c r="CN181" s="131"/>
      <c r="CO181" s="131"/>
      <c r="CX181" s="131"/>
      <c r="CY181" s="131"/>
      <c r="DH181" s="131"/>
      <c r="DR181" s="131"/>
      <c r="EB181" s="131"/>
      <c r="EL181" s="131"/>
      <c r="EV181" s="131"/>
      <c r="FF181" s="131"/>
      <c r="FP181" s="131"/>
      <c r="FZ181" s="131"/>
      <c r="GJ181" s="131"/>
      <c r="GT181" s="131"/>
      <c r="HD181" s="131"/>
      <c r="HN181" s="131"/>
      <c r="HX181" s="131"/>
      <c r="IH181" s="131"/>
      <c r="IR181" s="131"/>
      <c r="JB181" s="131"/>
    </row>
    <row xmlns:x14ac="http://schemas.microsoft.com/office/spreadsheetml/2009/9/ac" r="182" s="3" customFormat="true" x14ac:dyDescent="0.25">
      <c r="A182" s="400"/>
      <c r="B182" s="131"/>
      <c r="L182" s="131"/>
      <c r="V182" s="131"/>
      <c r="AF182" s="131"/>
      <c r="AP182" s="131"/>
      <c r="AZ182" s="131"/>
      <c r="BJ182" s="131"/>
      <c r="BK182" s="131"/>
      <c r="BT182" s="131"/>
      <c r="CD182" s="131"/>
      <c r="CE182" s="131"/>
      <c r="CN182" s="131"/>
      <c r="CO182" s="131"/>
      <c r="CX182" s="131"/>
      <c r="CY182" s="131"/>
      <c r="DH182" s="131"/>
      <c r="DR182" s="131"/>
      <c r="EB182" s="131"/>
      <c r="EL182" s="131"/>
      <c r="EV182" s="131"/>
      <c r="FF182" s="131"/>
      <c r="FP182" s="131"/>
      <c r="FZ182" s="131"/>
      <c r="GJ182" s="131"/>
      <c r="GT182" s="131"/>
      <c r="HD182" s="131"/>
      <c r="HN182" s="131"/>
      <c r="HX182" s="131"/>
      <c r="IH182" s="131"/>
      <c r="IR182" s="131"/>
      <c r="JB182" s="131"/>
    </row>
    <row xmlns:x14ac="http://schemas.microsoft.com/office/spreadsheetml/2009/9/ac" r="183" s="3" customFormat="true" x14ac:dyDescent="0.25">
      <c r="A183" s="400"/>
      <c r="B183" s="131"/>
      <c r="L183" s="131"/>
      <c r="V183" s="131"/>
      <c r="AF183" s="131"/>
      <c r="AP183" s="131"/>
      <c r="AZ183" s="131"/>
      <c r="BJ183" s="131"/>
      <c r="BK183" s="131"/>
      <c r="BT183" s="131"/>
      <c r="CD183" s="131"/>
      <c r="CE183" s="131"/>
      <c r="CN183" s="131"/>
      <c r="CO183" s="131"/>
      <c r="CX183" s="131"/>
      <c r="CY183" s="131"/>
      <c r="DH183" s="131"/>
      <c r="DR183" s="131"/>
      <c r="EB183" s="131"/>
      <c r="EL183" s="131"/>
      <c r="EV183" s="131"/>
      <c r="FF183" s="131"/>
      <c r="FP183" s="131"/>
      <c r="FZ183" s="131"/>
      <c r="GJ183" s="131"/>
      <c r="GT183" s="131"/>
      <c r="HD183" s="131"/>
      <c r="HN183" s="131"/>
      <c r="HX183" s="131"/>
      <c r="IH183" s="131"/>
      <c r="IR183" s="131"/>
      <c r="JB183" s="131"/>
    </row>
    <row xmlns:x14ac="http://schemas.microsoft.com/office/spreadsheetml/2009/9/ac" r="184" s="3" customFormat="true" x14ac:dyDescent="0.25">
      <c r="A184" s="400"/>
      <c r="B184" s="131"/>
      <c r="L184" s="131"/>
      <c r="V184" s="131"/>
      <c r="AF184" s="131"/>
      <c r="AP184" s="131"/>
      <c r="AZ184" s="131"/>
      <c r="BJ184" s="131"/>
      <c r="BK184" s="131"/>
      <c r="BT184" s="131"/>
      <c r="CD184" s="131"/>
      <c r="CE184" s="131"/>
      <c r="CN184" s="131"/>
      <c r="CO184" s="131"/>
      <c r="CX184" s="131"/>
      <c r="CY184" s="131"/>
      <c r="DH184" s="131"/>
      <c r="DR184" s="131"/>
      <c r="EB184" s="131"/>
      <c r="EL184" s="131"/>
      <c r="EV184" s="131"/>
      <c r="FF184" s="131"/>
      <c r="FP184" s="131"/>
      <c r="FZ184" s="131"/>
      <c r="GJ184" s="131"/>
      <c r="GT184" s="131"/>
      <c r="HD184" s="131"/>
      <c r="HN184" s="131"/>
      <c r="HX184" s="131"/>
      <c r="IH184" s="131"/>
      <c r="IR184" s="131"/>
      <c r="JB184" s="131"/>
    </row>
    <row xmlns:x14ac="http://schemas.microsoft.com/office/spreadsheetml/2009/9/ac" r="185" s="3" customFormat="true" x14ac:dyDescent="0.25">
      <c r="A185" s="400"/>
      <c r="B185" s="131"/>
      <c r="L185" s="131"/>
      <c r="V185" s="131"/>
      <c r="AF185" s="131"/>
      <c r="AP185" s="131"/>
      <c r="AZ185" s="131"/>
      <c r="BJ185" s="131"/>
      <c r="BK185" s="131"/>
      <c r="BT185" s="131"/>
      <c r="CD185" s="131"/>
      <c r="CE185" s="131"/>
      <c r="CN185" s="131"/>
      <c r="CO185" s="131"/>
      <c r="CX185" s="131"/>
      <c r="CY185" s="131"/>
      <c r="DH185" s="131"/>
      <c r="DR185" s="131"/>
      <c r="EB185" s="131"/>
      <c r="EL185" s="131"/>
      <c r="EV185" s="131"/>
      <c r="FF185" s="131"/>
      <c r="FP185" s="131"/>
      <c r="FZ185" s="131"/>
      <c r="GJ185" s="131"/>
      <c r="GT185" s="131"/>
      <c r="HD185" s="131"/>
      <c r="HN185" s="131"/>
      <c r="HX185" s="131"/>
      <c r="IH185" s="131"/>
      <c r="IR185" s="131"/>
      <c r="JB185" s="131"/>
    </row>
    <row xmlns:x14ac="http://schemas.microsoft.com/office/spreadsheetml/2009/9/ac" r="186" s="3" customFormat="true" x14ac:dyDescent="0.25">
      <c r="A186" s="400"/>
      <c r="B186" s="131"/>
      <c r="L186" s="131"/>
      <c r="V186" s="131"/>
      <c r="AF186" s="131"/>
      <c r="AP186" s="131"/>
      <c r="AZ186" s="131"/>
      <c r="BJ186" s="131"/>
      <c r="BK186" s="131"/>
      <c r="BT186" s="131"/>
      <c r="CD186" s="131"/>
      <c r="CE186" s="131"/>
      <c r="CN186" s="131"/>
      <c r="CO186" s="131"/>
      <c r="CX186" s="131"/>
      <c r="CY186" s="131"/>
      <c r="DH186" s="131"/>
      <c r="DR186" s="131"/>
      <c r="EB186" s="131"/>
      <c r="EL186" s="131"/>
      <c r="EV186" s="131"/>
      <c r="FF186" s="131"/>
      <c r="FP186" s="131"/>
      <c r="FZ186" s="131"/>
      <c r="GJ186" s="131"/>
      <c r="GT186" s="131"/>
      <c r="HD186" s="131"/>
      <c r="HN186" s="131"/>
      <c r="HX186" s="131"/>
      <c r="IH186" s="131"/>
      <c r="IR186" s="131"/>
      <c r="JB186" s="131"/>
    </row>
    <row xmlns:x14ac="http://schemas.microsoft.com/office/spreadsheetml/2009/9/ac" r="187" s="3" customFormat="true" x14ac:dyDescent="0.25">
      <c r="A187" s="400"/>
      <c r="B187" s="131"/>
      <c r="L187" s="131"/>
      <c r="V187" s="131"/>
      <c r="AF187" s="131"/>
      <c r="AP187" s="131"/>
      <c r="AZ187" s="131"/>
      <c r="BJ187" s="131"/>
      <c r="BK187" s="131"/>
      <c r="BT187" s="131"/>
      <c r="CD187" s="131"/>
      <c r="CE187" s="131"/>
      <c r="CN187" s="131"/>
      <c r="CO187" s="131"/>
      <c r="CX187" s="131"/>
      <c r="CY187" s="131"/>
      <c r="DH187" s="131"/>
      <c r="DR187" s="131"/>
      <c r="EB187" s="131"/>
      <c r="EL187" s="131"/>
      <c r="EV187" s="131"/>
      <c r="FF187" s="131"/>
      <c r="FP187" s="131"/>
      <c r="FZ187" s="131"/>
      <c r="GJ187" s="131"/>
      <c r="GT187" s="131"/>
      <c r="HD187" s="131"/>
      <c r="HN187" s="131"/>
      <c r="HX187" s="131"/>
      <c r="IH187" s="131"/>
      <c r="IR187" s="131"/>
      <c r="JB187" s="131"/>
    </row>
    <row xmlns:x14ac="http://schemas.microsoft.com/office/spreadsheetml/2009/9/ac" r="188" s="3" customFormat="true" x14ac:dyDescent="0.25">
      <c r="A188" s="400"/>
      <c r="B188" s="131"/>
      <c r="L188" s="131"/>
      <c r="V188" s="131"/>
      <c r="AF188" s="131"/>
      <c r="AP188" s="131"/>
      <c r="AZ188" s="131"/>
      <c r="BJ188" s="131"/>
      <c r="BK188" s="131"/>
      <c r="BT188" s="131"/>
      <c r="CD188" s="131"/>
      <c r="CE188" s="131"/>
      <c r="CN188" s="131"/>
      <c r="CO188" s="131"/>
      <c r="CX188" s="131"/>
      <c r="CY188" s="131"/>
      <c r="DH188" s="131"/>
      <c r="DR188" s="131"/>
      <c r="EB188" s="131"/>
      <c r="EL188" s="131"/>
      <c r="EV188" s="131"/>
      <c r="FF188" s="131"/>
      <c r="FP188" s="131"/>
      <c r="FZ188" s="131"/>
      <c r="GJ188" s="131"/>
      <c r="GT188" s="131"/>
      <c r="HD188" s="131"/>
      <c r="HN188" s="131"/>
      <c r="HX188" s="131"/>
      <c r="IH188" s="131"/>
      <c r="IR188" s="131"/>
      <c r="JB188" s="131"/>
    </row>
    <row xmlns:x14ac="http://schemas.microsoft.com/office/spreadsheetml/2009/9/ac" r="189" s="3" customFormat="true" x14ac:dyDescent="0.25">
      <c r="A189" s="400"/>
      <c r="B189" s="131"/>
      <c r="L189" s="131"/>
      <c r="V189" s="131"/>
      <c r="AF189" s="131"/>
      <c r="AP189" s="131"/>
      <c r="AZ189" s="131"/>
      <c r="BJ189" s="131"/>
      <c r="BK189" s="131"/>
      <c r="BT189" s="131"/>
      <c r="CD189" s="131"/>
      <c r="CE189" s="131"/>
      <c r="CN189" s="131"/>
      <c r="CO189" s="131"/>
      <c r="CX189" s="131"/>
      <c r="CY189" s="131"/>
      <c r="DH189" s="131"/>
      <c r="DR189" s="131"/>
      <c r="EB189" s="131"/>
      <c r="EL189" s="131"/>
      <c r="EV189" s="131"/>
      <c r="FF189" s="131"/>
      <c r="FP189" s="131"/>
      <c r="FZ189" s="131"/>
      <c r="GJ189" s="131"/>
      <c r="GT189" s="131"/>
      <c r="HD189" s="131"/>
      <c r="HN189" s="131"/>
      <c r="HX189" s="131"/>
      <c r="IH189" s="131"/>
      <c r="IR189" s="131"/>
      <c r="JB189" s="131"/>
    </row>
    <row xmlns:x14ac="http://schemas.microsoft.com/office/spreadsheetml/2009/9/ac" r="190" s="3" customFormat="true" x14ac:dyDescent="0.25">
      <c r="A190" s="400"/>
      <c r="B190" s="131"/>
      <c r="L190" s="131"/>
      <c r="V190" s="131"/>
      <c r="AF190" s="131"/>
      <c r="AP190" s="131"/>
      <c r="AZ190" s="131"/>
      <c r="BJ190" s="131"/>
      <c r="BK190" s="131"/>
      <c r="BT190" s="131"/>
      <c r="CD190" s="131"/>
      <c r="CE190" s="131"/>
      <c r="CN190" s="131"/>
      <c r="CO190" s="131"/>
      <c r="CX190" s="131"/>
      <c r="CY190" s="131"/>
      <c r="DH190" s="131"/>
      <c r="DR190" s="131"/>
      <c r="EB190" s="131"/>
      <c r="EL190" s="131"/>
      <c r="EV190" s="131"/>
      <c r="FF190" s="131"/>
      <c r="FP190" s="131"/>
      <c r="FZ190" s="131"/>
      <c r="GJ190" s="131"/>
      <c r="GT190" s="131"/>
      <c r="HD190" s="131"/>
      <c r="HN190" s="131"/>
      <c r="HX190" s="131"/>
      <c r="IH190" s="131"/>
      <c r="IR190" s="131"/>
      <c r="JB190" s="131"/>
    </row>
    <row xmlns:x14ac="http://schemas.microsoft.com/office/spreadsheetml/2009/9/ac" r="191" s="3" customFormat="true" x14ac:dyDescent="0.25">
      <c r="A191" s="400"/>
      <c r="B191" s="131"/>
      <c r="L191" s="131"/>
      <c r="V191" s="131"/>
      <c r="AF191" s="131"/>
      <c r="AP191" s="131"/>
      <c r="AZ191" s="131"/>
      <c r="BJ191" s="131"/>
      <c r="BK191" s="131"/>
      <c r="BT191" s="131"/>
      <c r="CD191" s="131"/>
      <c r="CE191" s="131"/>
      <c r="CN191" s="131"/>
      <c r="CO191" s="131"/>
      <c r="CX191" s="131"/>
      <c r="CY191" s="131"/>
      <c r="DH191" s="131"/>
      <c r="DR191" s="131"/>
      <c r="EB191" s="131"/>
      <c r="EL191" s="131"/>
      <c r="EV191" s="131"/>
      <c r="FF191" s="131"/>
      <c r="FP191" s="131"/>
      <c r="FZ191" s="131"/>
      <c r="GJ191" s="131"/>
      <c r="GT191" s="131"/>
      <c r="HD191" s="131"/>
      <c r="HN191" s="131"/>
      <c r="HX191" s="131"/>
      <c r="IH191" s="131"/>
      <c r="IR191" s="131"/>
      <c r="JB191" s="131"/>
    </row>
    <row xmlns:x14ac="http://schemas.microsoft.com/office/spreadsheetml/2009/9/ac" r="192" s="3" customFormat="true" x14ac:dyDescent="0.25">
      <c r="A192" s="400"/>
      <c r="B192" s="131"/>
      <c r="L192" s="131"/>
      <c r="V192" s="131"/>
      <c r="AF192" s="131"/>
      <c r="AP192" s="131"/>
      <c r="AZ192" s="131"/>
      <c r="BJ192" s="131"/>
      <c r="BK192" s="131"/>
      <c r="BT192" s="131"/>
      <c r="CD192" s="131"/>
      <c r="CE192" s="131"/>
      <c r="CN192" s="131"/>
      <c r="CO192" s="131"/>
      <c r="CX192" s="131"/>
      <c r="CY192" s="131"/>
      <c r="DH192" s="131"/>
      <c r="DR192" s="131"/>
      <c r="EB192" s="131"/>
      <c r="EL192" s="131"/>
      <c r="EV192" s="131"/>
      <c r="FF192" s="131"/>
      <c r="FP192" s="131"/>
      <c r="FZ192" s="131"/>
      <c r="GJ192" s="131"/>
      <c r="GT192" s="131"/>
      <c r="HD192" s="131"/>
      <c r="HN192" s="131"/>
      <c r="HX192" s="131"/>
      <c r="IH192" s="131"/>
      <c r="IR192" s="131"/>
      <c r="JB192" s="131"/>
    </row>
    <row xmlns:x14ac="http://schemas.microsoft.com/office/spreadsheetml/2009/9/ac" r="193" s="3" customFormat="true" x14ac:dyDescent="0.25">
      <c r="A193" s="400"/>
      <c r="B193" s="131"/>
      <c r="L193" s="131"/>
      <c r="V193" s="131"/>
      <c r="AF193" s="131"/>
      <c r="AP193" s="131"/>
      <c r="AZ193" s="131"/>
      <c r="BJ193" s="131"/>
      <c r="BK193" s="131"/>
      <c r="BT193" s="131"/>
      <c r="CD193" s="131"/>
      <c r="CE193" s="131"/>
      <c r="CN193" s="131"/>
      <c r="CO193" s="131"/>
      <c r="CX193" s="131"/>
      <c r="CY193" s="131"/>
      <c r="DH193" s="131"/>
      <c r="DR193" s="131"/>
      <c r="EB193" s="131"/>
      <c r="EL193" s="131"/>
      <c r="EV193" s="131"/>
      <c r="FF193" s="131"/>
      <c r="FP193" s="131"/>
      <c r="FZ193" s="131"/>
      <c r="GJ193" s="131"/>
      <c r="GT193" s="131"/>
      <c r="HD193" s="131"/>
      <c r="HN193" s="131"/>
      <c r="HX193" s="131"/>
      <c r="IH193" s="131"/>
      <c r="IR193" s="131"/>
      <c r="JB193" s="131"/>
    </row>
    <row xmlns:x14ac="http://schemas.microsoft.com/office/spreadsheetml/2009/9/ac" r="194" s="3" customFormat="true" x14ac:dyDescent="0.25">
      <c r="A194" s="400"/>
      <c r="B194" s="131"/>
      <c r="L194" s="131"/>
      <c r="V194" s="131"/>
      <c r="AF194" s="131"/>
      <c r="AP194" s="131"/>
      <c r="AZ194" s="131"/>
      <c r="BJ194" s="131"/>
      <c r="BK194" s="131"/>
      <c r="BT194" s="131"/>
      <c r="CD194" s="131"/>
      <c r="CE194" s="131"/>
      <c r="CN194" s="131"/>
      <c r="CO194" s="131"/>
      <c r="CX194" s="131"/>
      <c r="CY194" s="131"/>
      <c r="DH194" s="131"/>
      <c r="DR194" s="131"/>
      <c r="EB194" s="131"/>
      <c r="EL194" s="131"/>
      <c r="EV194" s="131"/>
      <c r="FF194" s="131"/>
      <c r="FP194" s="131"/>
      <c r="FZ194" s="131"/>
      <c r="GJ194" s="131"/>
      <c r="GT194" s="131"/>
      <c r="HD194" s="131"/>
      <c r="HN194" s="131"/>
      <c r="HX194" s="131"/>
      <c r="IH194" s="131"/>
      <c r="IR194" s="131"/>
      <c r="JB194" s="131"/>
    </row>
    <row xmlns:x14ac="http://schemas.microsoft.com/office/spreadsheetml/2009/9/ac" r="195" s="3" customFormat="true" x14ac:dyDescent="0.25">
      <c r="A195" s="400"/>
      <c r="B195" s="131"/>
      <c r="L195" s="131"/>
      <c r="V195" s="131"/>
      <c r="AF195" s="131"/>
      <c r="AP195" s="131"/>
      <c r="AZ195" s="131"/>
      <c r="BJ195" s="131"/>
      <c r="BK195" s="131"/>
      <c r="BT195" s="131"/>
      <c r="CD195" s="131"/>
      <c r="CE195" s="131"/>
      <c r="CN195" s="131"/>
      <c r="CO195" s="131"/>
      <c r="CX195" s="131"/>
      <c r="CY195" s="131"/>
      <c r="DH195" s="131"/>
      <c r="DR195" s="131"/>
      <c r="EB195" s="131"/>
      <c r="EL195" s="131"/>
      <c r="EV195" s="131"/>
      <c r="FF195" s="131"/>
      <c r="FP195" s="131"/>
      <c r="FZ195" s="131"/>
      <c r="GJ195" s="131"/>
      <c r="GT195" s="131"/>
      <c r="HD195" s="131"/>
      <c r="HN195" s="131"/>
      <c r="HX195" s="131"/>
      <c r="IH195" s="131"/>
      <c r="IR195" s="131"/>
      <c r="JB195" s="131"/>
    </row>
    <row xmlns:x14ac="http://schemas.microsoft.com/office/spreadsheetml/2009/9/ac" r="196" s="3" customFormat="true" x14ac:dyDescent="0.25">
      <c r="A196" s="400"/>
      <c r="B196" s="131"/>
      <c r="L196" s="131"/>
      <c r="V196" s="131"/>
      <c r="AF196" s="131"/>
      <c r="AP196" s="131"/>
      <c r="AZ196" s="131"/>
      <c r="BJ196" s="131"/>
      <c r="BK196" s="131"/>
      <c r="BT196" s="131"/>
      <c r="CD196" s="131"/>
      <c r="CE196" s="131"/>
      <c r="CN196" s="131"/>
      <c r="CO196" s="131"/>
      <c r="CX196" s="131"/>
      <c r="CY196" s="131"/>
      <c r="DH196" s="131"/>
      <c r="DR196" s="131"/>
      <c r="EB196" s="131"/>
      <c r="EL196" s="131"/>
      <c r="EV196" s="131"/>
      <c r="FF196" s="131"/>
      <c r="FP196" s="131"/>
      <c r="FZ196" s="131"/>
      <c r="GJ196" s="131"/>
      <c r="GT196" s="131"/>
      <c r="HD196" s="131"/>
      <c r="HN196" s="131"/>
      <c r="HX196" s="131"/>
      <c r="IH196" s="131"/>
      <c r="IR196" s="131"/>
      <c r="JB196" s="131"/>
    </row>
    <row xmlns:x14ac="http://schemas.microsoft.com/office/spreadsheetml/2009/9/ac" r="197" s="3" customFormat="true" x14ac:dyDescent="0.25">
      <c r="A197" s="400"/>
      <c r="B197" s="131"/>
      <c r="L197" s="131"/>
      <c r="V197" s="131"/>
      <c r="AF197" s="131"/>
      <c r="AP197" s="131"/>
      <c r="AZ197" s="131"/>
      <c r="BJ197" s="131"/>
      <c r="BK197" s="131"/>
      <c r="BT197" s="131"/>
      <c r="CD197" s="131"/>
      <c r="CE197" s="131"/>
      <c r="CN197" s="131"/>
      <c r="CO197" s="131"/>
      <c r="CX197" s="131"/>
      <c r="CY197" s="131"/>
      <c r="DH197" s="131"/>
      <c r="DR197" s="131"/>
      <c r="EB197" s="131"/>
      <c r="EL197" s="131"/>
      <c r="EV197" s="131"/>
      <c r="FF197" s="131"/>
      <c r="FP197" s="131"/>
      <c r="FZ197" s="131"/>
      <c r="GJ197" s="131"/>
      <c r="GT197" s="131"/>
      <c r="HD197" s="131"/>
      <c r="HN197" s="131"/>
      <c r="HX197" s="131"/>
      <c r="IH197" s="131"/>
      <c r="IR197" s="131"/>
      <c r="JB197" s="131"/>
    </row>
    <row xmlns:x14ac="http://schemas.microsoft.com/office/spreadsheetml/2009/9/ac" r="198" s="3" customFormat="true" x14ac:dyDescent="0.25">
      <c r="A198" s="400"/>
      <c r="B198" s="131"/>
      <c r="L198" s="131"/>
      <c r="V198" s="131"/>
      <c r="AF198" s="131"/>
      <c r="AP198" s="131"/>
      <c r="AZ198" s="131"/>
      <c r="BJ198" s="131"/>
      <c r="BK198" s="131"/>
      <c r="BT198" s="131"/>
      <c r="CD198" s="131"/>
      <c r="CE198" s="131"/>
      <c r="CN198" s="131"/>
      <c r="CO198" s="131"/>
      <c r="CX198" s="131"/>
      <c r="CY198" s="131"/>
      <c r="DH198" s="131"/>
      <c r="DR198" s="131"/>
      <c r="EB198" s="131"/>
      <c r="EL198" s="131"/>
      <c r="EV198" s="131"/>
      <c r="FF198" s="131"/>
      <c r="FP198" s="131"/>
      <c r="FZ198" s="131"/>
      <c r="GJ198" s="131"/>
      <c r="GT198" s="131"/>
      <c r="HD198" s="131"/>
      <c r="HN198" s="131"/>
      <c r="HX198" s="131"/>
      <c r="IH198" s="131"/>
      <c r="IR198" s="131"/>
      <c r="JB198" s="131"/>
    </row>
    <row xmlns:x14ac="http://schemas.microsoft.com/office/spreadsheetml/2009/9/ac" r="199" s="3" customFormat="true" x14ac:dyDescent="0.25">
      <c r="A199" s="400"/>
      <c r="B199" s="131"/>
      <c r="L199" s="131"/>
      <c r="V199" s="131"/>
      <c r="AF199" s="131"/>
      <c r="AP199" s="131"/>
      <c r="AZ199" s="131"/>
      <c r="BJ199" s="131"/>
      <c r="BK199" s="131"/>
      <c r="BT199" s="131"/>
      <c r="CD199" s="131"/>
      <c r="CE199" s="131"/>
      <c r="CN199" s="131"/>
      <c r="CO199" s="131"/>
      <c r="CX199" s="131"/>
      <c r="CY199" s="131"/>
      <c r="DH199" s="131"/>
      <c r="DR199" s="131"/>
      <c r="EB199" s="131"/>
      <c r="EL199" s="131"/>
      <c r="EV199" s="131"/>
      <c r="FF199" s="131"/>
      <c r="FP199" s="131"/>
      <c r="FZ199" s="131"/>
      <c r="GJ199" s="131"/>
      <c r="GT199" s="131"/>
      <c r="HD199" s="131"/>
      <c r="HN199" s="131"/>
      <c r="HX199" s="131"/>
      <c r="IH199" s="131"/>
      <c r="IR199" s="131"/>
      <c r="JB199" s="131"/>
    </row>
    <row xmlns:x14ac="http://schemas.microsoft.com/office/spreadsheetml/2009/9/ac" r="200" s="3" customFormat="true" x14ac:dyDescent="0.25">
      <c r="A200" s="400"/>
      <c r="B200" s="131"/>
      <c r="L200" s="131"/>
      <c r="V200" s="131"/>
      <c r="AF200" s="131"/>
      <c r="AP200" s="131"/>
      <c r="AZ200" s="131"/>
      <c r="BJ200" s="131"/>
      <c r="BK200" s="131"/>
      <c r="BT200" s="131"/>
      <c r="CD200" s="131"/>
      <c r="CE200" s="131"/>
      <c r="CN200" s="131"/>
      <c r="CO200" s="131"/>
      <c r="CX200" s="131"/>
      <c r="CY200" s="131"/>
      <c r="DH200" s="131"/>
      <c r="DR200" s="131"/>
      <c r="EB200" s="131"/>
      <c r="EL200" s="131"/>
      <c r="EV200" s="131"/>
      <c r="FF200" s="131"/>
      <c r="FP200" s="131"/>
      <c r="FZ200" s="131"/>
      <c r="GJ200" s="131"/>
      <c r="GT200" s="131"/>
      <c r="HD200" s="131"/>
      <c r="HN200" s="131"/>
      <c r="HX200" s="131"/>
      <c r="IH200" s="131"/>
      <c r="IR200" s="131"/>
      <c r="JB200" s="131"/>
    </row>
    <row xmlns:x14ac="http://schemas.microsoft.com/office/spreadsheetml/2009/9/ac" r="201" s="3" customFormat="true" x14ac:dyDescent="0.25">
      <c r="A201" s="400"/>
      <c r="B201" s="131"/>
      <c r="L201" s="131"/>
      <c r="V201" s="131"/>
      <c r="AF201" s="131"/>
      <c r="AP201" s="131"/>
      <c r="AZ201" s="131"/>
      <c r="BJ201" s="131"/>
      <c r="BK201" s="131"/>
      <c r="BT201" s="131"/>
      <c r="CD201" s="131"/>
      <c r="CE201" s="131"/>
      <c r="CN201" s="131"/>
      <c r="CO201" s="131"/>
      <c r="CX201" s="131"/>
      <c r="CY201" s="131"/>
      <c r="DH201" s="131"/>
      <c r="DR201" s="131"/>
      <c r="EB201" s="131"/>
      <c r="EL201" s="131"/>
      <c r="EV201" s="131"/>
      <c r="FF201" s="131"/>
      <c r="FP201" s="131"/>
      <c r="FZ201" s="131"/>
      <c r="GJ201" s="131"/>
      <c r="GT201" s="131"/>
      <c r="HD201" s="131"/>
      <c r="HN201" s="131"/>
      <c r="HX201" s="131"/>
      <c r="IH201" s="131"/>
      <c r="IR201" s="131"/>
      <c r="JB201" s="131"/>
    </row>
    <row xmlns:x14ac="http://schemas.microsoft.com/office/spreadsheetml/2009/9/ac" r="202" s="3" customFormat="true" x14ac:dyDescent="0.25">
      <c r="A202" s="400"/>
      <c r="B202" s="131"/>
      <c r="L202" s="131"/>
      <c r="V202" s="131"/>
      <c r="AF202" s="131"/>
      <c r="AP202" s="131"/>
      <c r="AZ202" s="131"/>
      <c r="BJ202" s="131"/>
      <c r="BK202" s="131"/>
      <c r="BT202" s="131"/>
      <c r="CD202" s="131"/>
      <c r="CE202" s="131"/>
      <c r="CN202" s="131"/>
      <c r="CO202" s="131"/>
      <c r="CX202" s="131"/>
      <c r="CY202" s="131"/>
      <c r="DH202" s="131"/>
      <c r="DR202" s="131"/>
      <c r="EB202" s="131"/>
      <c r="EL202" s="131"/>
      <c r="EV202" s="131"/>
      <c r="FF202" s="131"/>
      <c r="FP202" s="131"/>
      <c r="FZ202" s="131"/>
      <c r="GJ202" s="131"/>
      <c r="GT202" s="131"/>
      <c r="HD202" s="131"/>
      <c r="HN202" s="131"/>
      <c r="HX202" s="131"/>
      <c r="IH202" s="131"/>
      <c r="IR202" s="131"/>
      <c r="JB202" s="131"/>
    </row>
    <row xmlns:x14ac="http://schemas.microsoft.com/office/spreadsheetml/2009/9/ac" r="203" s="3" customFormat="true" x14ac:dyDescent="0.25">
      <c r="A203" s="400"/>
      <c r="B203" s="131"/>
      <c r="L203" s="131"/>
      <c r="V203" s="131"/>
      <c r="AF203" s="131"/>
      <c r="AP203" s="131"/>
      <c r="AZ203" s="131"/>
      <c r="BJ203" s="131"/>
      <c r="BK203" s="131"/>
      <c r="BT203" s="131"/>
      <c r="CD203" s="131"/>
      <c r="CE203" s="131"/>
      <c r="CN203" s="131"/>
      <c r="CO203" s="131"/>
      <c r="CX203" s="131"/>
      <c r="CY203" s="131"/>
      <c r="DH203" s="131"/>
      <c r="DR203" s="131"/>
      <c r="EB203" s="131"/>
      <c r="EL203" s="131"/>
      <c r="EV203" s="131"/>
      <c r="FF203" s="131"/>
      <c r="FP203" s="131"/>
      <c r="FZ203" s="131"/>
      <c r="GJ203" s="131"/>
      <c r="GT203" s="131"/>
      <c r="HD203" s="131"/>
      <c r="HN203" s="131"/>
      <c r="HX203" s="131"/>
      <c r="IH203" s="131"/>
      <c r="IR203" s="131"/>
      <c r="JB203" s="131"/>
    </row>
    <row xmlns:x14ac="http://schemas.microsoft.com/office/spreadsheetml/2009/9/ac" r="204" s="3" customFormat="true" x14ac:dyDescent="0.25">
      <c r="A204" s="400"/>
      <c r="B204" s="131"/>
      <c r="L204" s="131"/>
      <c r="V204" s="131"/>
      <c r="AF204" s="131"/>
      <c r="AP204" s="131"/>
      <c r="AZ204" s="131"/>
      <c r="BJ204" s="131"/>
      <c r="BK204" s="131"/>
      <c r="BT204" s="131"/>
      <c r="CD204" s="131"/>
      <c r="CE204" s="131"/>
      <c r="CN204" s="131"/>
      <c r="CO204" s="131"/>
      <c r="CX204" s="131"/>
      <c r="CY204" s="131"/>
      <c r="DH204" s="131"/>
      <c r="DR204" s="131"/>
      <c r="EB204" s="131"/>
      <c r="EL204" s="131"/>
      <c r="EV204" s="131"/>
      <c r="FF204" s="131"/>
      <c r="FP204" s="131"/>
      <c r="FZ204" s="131"/>
      <c r="GJ204" s="131"/>
      <c r="GT204" s="131"/>
      <c r="HD204" s="131"/>
      <c r="HN204" s="131"/>
      <c r="HX204" s="131"/>
      <c r="IH204" s="131"/>
      <c r="IR204" s="131"/>
      <c r="JB204" s="131"/>
    </row>
    <row xmlns:x14ac="http://schemas.microsoft.com/office/spreadsheetml/2009/9/ac" r="205" s="3" customFormat="true" x14ac:dyDescent="0.25">
      <c r="A205" s="400"/>
      <c r="B205" s="131"/>
      <c r="L205" s="131"/>
      <c r="V205" s="131"/>
      <c r="AF205" s="131"/>
      <c r="AP205" s="131"/>
      <c r="AZ205" s="131"/>
      <c r="BJ205" s="131"/>
      <c r="BK205" s="131"/>
      <c r="BT205" s="131"/>
      <c r="CD205" s="131"/>
      <c r="CE205" s="131"/>
      <c r="CN205" s="131"/>
      <c r="CO205" s="131"/>
      <c r="CX205" s="131"/>
      <c r="CY205" s="131"/>
      <c r="DH205" s="131"/>
      <c r="DR205" s="131"/>
      <c r="EB205" s="131"/>
      <c r="EL205" s="131"/>
      <c r="EV205" s="131"/>
      <c r="FF205" s="131"/>
      <c r="FP205" s="131"/>
      <c r="FZ205" s="131"/>
      <c r="GJ205" s="131"/>
      <c r="GT205" s="131"/>
      <c r="HD205" s="131"/>
      <c r="HN205" s="131"/>
      <c r="HX205" s="131"/>
      <c r="IH205" s="131"/>
      <c r="IR205" s="131"/>
      <c r="JB205" s="131"/>
    </row>
    <row xmlns:x14ac="http://schemas.microsoft.com/office/spreadsheetml/2009/9/ac" r="206" s="3" customFormat="true" x14ac:dyDescent="0.25">
      <c r="A206" s="400"/>
      <c r="B206" s="131"/>
      <c r="L206" s="131"/>
      <c r="V206" s="131"/>
      <c r="AF206" s="131"/>
      <c r="AP206" s="131"/>
      <c r="AZ206" s="131"/>
      <c r="BJ206" s="131"/>
      <c r="BK206" s="131"/>
      <c r="BT206" s="131"/>
      <c r="CD206" s="131"/>
      <c r="CE206" s="131"/>
      <c r="CN206" s="131"/>
      <c r="CO206" s="131"/>
      <c r="CX206" s="131"/>
      <c r="CY206" s="131"/>
      <c r="DH206" s="131"/>
      <c r="DR206" s="131"/>
      <c r="EB206" s="131"/>
      <c r="EL206" s="131"/>
      <c r="EV206" s="131"/>
      <c r="FF206" s="131"/>
      <c r="FP206" s="131"/>
      <c r="FZ206" s="131"/>
      <c r="GJ206" s="131"/>
      <c r="GT206" s="131"/>
      <c r="HD206" s="131"/>
      <c r="HN206" s="131"/>
      <c r="HX206" s="131"/>
      <c r="IH206" s="131"/>
      <c r="IR206" s="131"/>
      <c r="JB206" s="131"/>
    </row>
    <row xmlns:x14ac="http://schemas.microsoft.com/office/spreadsheetml/2009/9/ac" r="207" s="3" customFormat="true" x14ac:dyDescent="0.25">
      <c r="A207" s="400"/>
      <c r="B207" s="131"/>
      <c r="L207" s="131"/>
      <c r="V207" s="131"/>
      <c r="AF207" s="131"/>
      <c r="AP207" s="131"/>
      <c r="AZ207" s="131"/>
      <c r="BJ207" s="131"/>
      <c r="BK207" s="131"/>
      <c r="BT207" s="131"/>
      <c r="CD207" s="131"/>
      <c r="CE207" s="131"/>
      <c r="CN207" s="131"/>
      <c r="CO207" s="131"/>
      <c r="CX207" s="131"/>
      <c r="CY207" s="131"/>
      <c r="DH207" s="131"/>
      <c r="DR207" s="131"/>
      <c r="EB207" s="131"/>
      <c r="EL207" s="131"/>
      <c r="EV207" s="131"/>
      <c r="FF207" s="131"/>
      <c r="FP207" s="131"/>
      <c r="FZ207" s="131"/>
      <c r="GJ207" s="131"/>
      <c r="GT207" s="131"/>
      <c r="HD207" s="131"/>
      <c r="HN207" s="131"/>
      <c r="HX207" s="131"/>
      <c r="IH207" s="131"/>
      <c r="IR207" s="131"/>
      <c r="JB207" s="131"/>
    </row>
    <row xmlns:x14ac="http://schemas.microsoft.com/office/spreadsheetml/2009/9/ac" r="208" s="3" customFormat="true" x14ac:dyDescent="0.25">
      <c r="A208" s="400"/>
      <c r="B208" s="131"/>
      <c r="L208" s="131"/>
      <c r="V208" s="131"/>
      <c r="AF208" s="131"/>
      <c r="AP208" s="131"/>
      <c r="AZ208" s="131"/>
      <c r="BJ208" s="131"/>
      <c r="BK208" s="131"/>
      <c r="BT208" s="131"/>
      <c r="CD208" s="131"/>
      <c r="CE208" s="131"/>
      <c r="CN208" s="131"/>
      <c r="CO208" s="131"/>
      <c r="CX208" s="131"/>
      <c r="CY208" s="131"/>
      <c r="DH208" s="131"/>
      <c r="DR208" s="131"/>
      <c r="EB208" s="131"/>
      <c r="EL208" s="131"/>
      <c r="EV208" s="131"/>
      <c r="FF208" s="131"/>
      <c r="FP208" s="131"/>
      <c r="FZ208" s="131"/>
      <c r="GJ208" s="131"/>
      <c r="GT208" s="131"/>
      <c r="HD208" s="131"/>
      <c r="HN208" s="131"/>
      <c r="HX208" s="131"/>
      <c r="IH208" s="131"/>
      <c r="IR208" s="131"/>
      <c r="JB208" s="131"/>
    </row>
    <row xmlns:x14ac="http://schemas.microsoft.com/office/spreadsheetml/2009/9/ac" r="209" s="3" customFormat="true" x14ac:dyDescent="0.25">
      <c r="A209" s="400"/>
      <c r="B209" s="131"/>
      <c r="L209" s="131"/>
      <c r="V209" s="131"/>
      <c r="AF209" s="131"/>
      <c r="AP209" s="131"/>
      <c r="AZ209" s="131"/>
      <c r="BJ209" s="131"/>
      <c r="BK209" s="131"/>
      <c r="BT209" s="131"/>
      <c r="CD209" s="131"/>
      <c r="CE209" s="131"/>
      <c r="CN209" s="131"/>
      <c r="CO209" s="131"/>
      <c r="CX209" s="131"/>
      <c r="CY209" s="131"/>
      <c r="DH209" s="131"/>
      <c r="DR209" s="131"/>
      <c r="EB209" s="131"/>
      <c r="EL209" s="131"/>
      <c r="EV209" s="131"/>
      <c r="FF209" s="131"/>
      <c r="FP209" s="131"/>
      <c r="FZ209" s="131"/>
      <c r="GJ209" s="131"/>
      <c r="GT209" s="131"/>
      <c r="HD209" s="131"/>
      <c r="HN209" s="131"/>
      <c r="HX209" s="131"/>
      <c r="IH209" s="131"/>
      <c r="IR209" s="131"/>
      <c r="JB209" s="131"/>
    </row>
    <row xmlns:x14ac="http://schemas.microsoft.com/office/spreadsheetml/2009/9/ac" r="210" s="3" customFormat="true" x14ac:dyDescent="0.25">
      <c r="A210" s="400"/>
      <c r="B210" s="131"/>
      <c r="L210" s="131"/>
      <c r="V210" s="131"/>
      <c r="AF210" s="131"/>
      <c r="AP210" s="131"/>
      <c r="AZ210" s="131"/>
      <c r="BJ210" s="131"/>
      <c r="BK210" s="131"/>
      <c r="BT210" s="131"/>
      <c r="CD210" s="131"/>
      <c r="CE210" s="131"/>
      <c r="CN210" s="131"/>
      <c r="CO210" s="131"/>
      <c r="CX210" s="131"/>
      <c r="CY210" s="131"/>
      <c r="DH210" s="131"/>
      <c r="DR210" s="131"/>
      <c r="EB210" s="131"/>
      <c r="EL210" s="131"/>
      <c r="EV210" s="131"/>
      <c r="FF210" s="131"/>
      <c r="FP210" s="131"/>
      <c r="FZ210" s="131"/>
      <c r="GJ210" s="131"/>
      <c r="GT210" s="131"/>
      <c r="HD210" s="131"/>
      <c r="HN210" s="131"/>
      <c r="HX210" s="131"/>
      <c r="IH210" s="131"/>
      <c r="IR210" s="131"/>
      <c r="JB210" s="131"/>
    </row>
    <row xmlns:x14ac="http://schemas.microsoft.com/office/spreadsheetml/2009/9/ac" r="211" s="3" customFormat="true" x14ac:dyDescent="0.25">
      <c r="A211" s="400"/>
      <c r="B211" s="131"/>
      <c r="L211" s="131"/>
      <c r="V211" s="131"/>
      <c r="AF211" s="131"/>
      <c r="AP211" s="131"/>
      <c r="AZ211" s="131"/>
      <c r="BJ211" s="131"/>
      <c r="BK211" s="131"/>
      <c r="BT211" s="131"/>
      <c r="CD211" s="131"/>
      <c r="CE211" s="131"/>
      <c r="CN211" s="131"/>
      <c r="CO211" s="131"/>
      <c r="CX211" s="131"/>
      <c r="CY211" s="131"/>
      <c r="DH211" s="131"/>
      <c r="DR211" s="131"/>
      <c r="EB211" s="131"/>
      <c r="EL211" s="131"/>
      <c r="EV211" s="131"/>
      <c r="FF211" s="131"/>
      <c r="FP211" s="131"/>
      <c r="FZ211" s="131"/>
      <c r="GJ211" s="131"/>
      <c r="GT211" s="131"/>
      <c r="HD211" s="131"/>
      <c r="HN211" s="131"/>
      <c r="HX211" s="131"/>
      <c r="IH211" s="131"/>
      <c r="IR211" s="131"/>
      <c r="JB211" s="131"/>
    </row>
    <row xmlns:x14ac="http://schemas.microsoft.com/office/spreadsheetml/2009/9/ac" r="212" s="3" customFormat="true" x14ac:dyDescent="0.25">
      <c r="A212" s="400"/>
      <c r="B212" s="131"/>
      <c r="L212" s="131"/>
      <c r="V212" s="131"/>
      <c r="AF212" s="131"/>
      <c r="AP212" s="131"/>
      <c r="AZ212" s="131"/>
      <c r="BJ212" s="131"/>
      <c r="BK212" s="131"/>
      <c r="BT212" s="131"/>
      <c r="CD212" s="131"/>
      <c r="CE212" s="131"/>
      <c r="CN212" s="131"/>
      <c r="CO212" s="131"/>
      <c r="CX212" s="131"/>
      <c r="CY212" s="131"/>
      <c r="DH212" s="131"/>
      <c r="DR212" s="131"/>
      <c r="EB212" s="131"/>
      <c r="EL212" s="131"/>
      <c r="EV212" s="131"/>
      <c r="FF212" s="131"/>
      <c r="FP212" s="131"/>
      <c r="FZ212" s="131"/>
      <c r="GJ212" s="131"/>
      <c r="GT212" s="131"/>
      <c r="HD212" s="131"/>
      <c r="HN212" s="131"/>
      <c r="HX212" s="131"/>
      <c r="IH212" s="131"/>
      <c r="IR212" s="131"/>
      <c r="JB212" s="131"/>
    </row>
    <row xmlns:x14ac="http://schemas.microsoft.com/office/spreadsheetml/2009/9/ac" r="213" s="3" customFormat="true" x14ac:dyDescent="0.25">
      <c r="A213" s="400"/>
      <c r="B213" s="131"/>
      <c r="L213" s="131"/>
      <c r="V213" s="131"/>
      <c r="AF213" s="131"/>
      <c r="AP213" s="131"/>
      <c r="AZ213" s="131"/>
      <c r="BJ213" s="131"/>
      <c r="BK213" s="131"/>
      <c r="BT213" s="131"/>
      <c r="CD213" s="131"/>
      <c r="CE213" s="131"/>
      <c r="CN213" s="131"/>
      <c r="CO213" s="131"/>
      <c r="CX213" s="131"/>
      <c r="CY213" s="131"/>
      <c r="DH213" s="131"/>
      <c r="DR213" s="131"/>
      <c r="EB213" s="131"/>
      <c r="EL213" s="131"/>
      <c r="EV213" s="131"/>
      <c r="FF213" s="131"/>
      <c r="FP213" s="131"/>
      <c r="FZ213" s="131"/>
      <c r="GJ213" s="131"/>
      <c r="GT213" s="131"/>
      <c r="HD213" s="131"/>
      <c r="HN213" s="131"/>
      <c r="HX213" s="131"/>
      <c r="IH213" s="131"/>
      <c r="IR213" s="131"/>
      <c r="JB213" s="131"/>
    </row>
    <row xmlns:x14ac="http://schemas.microsoft.com/office/spreadsheetml/2009/9/ac" r="214" s="3" customFormat="true" x14ac:dyDescent="0.25">
      <c r="A214" s="400"/>
      <c r="B214" s="131"/>
      <c r="L214" s="131"/>
      <c r="V214" s="131"/>
      <c r="AF214" s="131"/>
      <c r="AP214" s="131"/>
      <c r="AZ214" s="131"/>
      <c r="BJ214" s="131"/>
      <c r="BK214" s="131"/>
      <c r="BT214" s="131"/>
      <c r="CD214" s="131"/>
      <c r="CE214" s="131"/>
      <c r="CN214" s="131"/>
      <c r="CO214" s="131"/>
      <c r="CX214" s="131"/>
      <c r="CY214" s="131"/>
      <c r="DH214" s="131"/>
      <c r="DR214" s="131"/>
      <c r="EB214" s="131"/>
      <c r="EL214" s="131"/>
      <c r="EV214" s="131"/>
      <c r="FF214" s="131"/>
      <c r="FP214" s="131"/>
      <c r="FZ214" s="131"/>
      <c r="GJ214" s="131"/>
      <c r="GT214" s="131"/>
      <c r="HD214" s="131"/>
      <c r="HN214" s="131"/>
      <c r="HX214" s="131"/>
      <c r="IH214" s="131"/>
      <c r="IR214" s="131"/>
      <c r="JB214" s="131"/>
    </row>
    <row xmlns:x14ac="http://schemas.microsoft.com/office/spreadsheetml/2009/9/ac" r="215" s="3" customFormat="true" x14ac:dyDescent="0.25">
      <c r="A215" s="400"/>
      <c r="B215" s="131"/>
      <c r="L215" s="131"/>
      <c r="V215" s="131"/>
      <c r="AF215" s="131"/>
      <c r="AP215" s="131"/>
      <c r="AZ215" s="131"/>
      <c r="BJ215" s="131"/>
      <c r="BK215" s="131"/>
      <c r="BT215" s="131"/>
      <c r="CD215" s="131"/>
      <c r="CE215" s="131"/>
      <c r="CN215" s="131"/>
      <c r="CO215" s="131"/>
      <c r="CX215" s="131"/>
      <c r="CY215" s="131"/>
      <c r="DH215" s="131"/>
      <c r="DR215" s="131"/>
      <c r="EB215" s="131"/>
      <c r="EL215" s="131"/>
      <c r="EV215" s="131"/>
      <c r="FF215" s="131"/>
      <c r="FP215" s="131"/>
      <c r="FZ215" s="131"/>
      <c r="GJ215" s="131"/>
      <c r="GT215" s="131"/>
      <c r="HD215" s="131"/>
      <c r="HN215" s="131"/>
      <c r="HX215" s="131"/>
      <c r="IH215" s="131"/>
      <c r="IR215" s="131"/>
      <c r="JB215" s="131"/>
    </row>
    <row xmlns:x14ac="http://schemas.microsoft.com/office/spreadsheetml/2009/9/ac" r="216" s="3" customFormat="true" x14ac:dyDescent="0.25">
      <c r="A216" s="400"/>
      <c r="B216" s="131"/>
      <c r="L216" s="131"/>
      <c r="V216" s="131"/>
      <c r="AF216" s="131"/>
      <c r="AP216" s="131"/>
      <c r="AZ216" s="131"/>
      <c r="BJ216" s="131"/>
      <c r="BK216" s="131"/>
      <c r="BT216" s="131"/>
      <c r="CD216" s="131"/>
      <c r="CE216" s="131"/>
      <c r="CN216" s="131"/>
      <c r="CO216" s="131"/>
      <c r="CX216" s="131"/>
      <c r="CY216" s="131"/>
      <c r="DH216" s="131"/>
      <c r="DR216" s="131"/>
      <c r="EB216" s="131"/>
      <c r="EL216" s="131"/>
      <c r="EV216" s="131"/>
      <c r="FF216" s="131"/>
      <c r="FP216" s="131"/>
      <c r="FZ216" s="131"/>
      <c r="GJ216" s="131"/>
      <c r="GT216" s="131"/>
      <c r="HD216" s="131"/>
      <c r="HN216" s="131"/>
      <c r="HX216" s="131"/>
      <c r="IH216" s="131"/>
      <c r="IR216" s="131"/>
      <c r="JB216" s="131"/>
    </row>
    <row xmlns:x14ac="http://schemas.microsoft.com/office/spreadsheetml/2009/9/ac" r="217" s="3" customFormat="true" x14ac:dyDescent="0.25">
      <c r="A217" s="400"/>
      <c r="B217" s="131"/>
      <c r="L217" s="131"/>
      <c r="V217" s="131"/>
      <c r="AF217" s="131"/>
      <c r="AP217" s="131"/>
      <c r="AZ217" s="131"/>
      <c r="BJ217" s="131"/>
      <c r="BK217" s="131"/>
      <c r="BT217" s="131"/>
      <c r="CD217" s="131"/>
      <c r="CE217" s="131"/>
      <c r="CN217" s="131"/>
      <c r="CO217" s="131"/>
      <c r="CX217" s="131"/>
      <c r="CY217" s="131"/>
      <c r="DH217" s="131"/>
      <c r="DR217" s="131"/>
      <c r="EB217" s="131"/>
      <c r="EL217" s="131"/>
      <c r="EV217" s="131"/>
      <c r="FF217" s="131"/>
      <c r="FP217" s="131"/>
      <c r="FZ217" s="131"/>
      <c r="GJ217" s="131"/>
      <c r="GT217" s="131"/>
      <c r="HD217" s="131"/>
      <c r="HN217" s="131"/>
      <c r="HX217" s="131"/>
      <c r="IH217" s="131"/>
      <c r="IR217" s="131"/>
      <c r="JB217" s="131"/>
    </row>
    <row xmlns:x14ac="http://schemas.microsoft.com/office/spreadsheetml/2009/9/ac" r="218" s="3" customFormat="true" x14ac:dyDescent="0.25">
      <c r="A218" s="400"/>
      <c r="B218" s="131"/>
      <c r="L218" s="131"/>
      <c r="V218" s="131"/>
      <c r="AF218" s="131"/>
      <c r="AP218" s="131"/>
      <c r="AZ218" s="131"/>
      <c r="BJ218" s="131"/>
      <c r="BK218" s="131"/>
      <c r="BT218" s="131"/>
      <c r="CD218" s="131"/>
      <c r="CE218" s="131"/>
      <c r="CN218" s="131"/>
      <c r="CO218" s="131"/>
      <c r="CX218" s="131"/>
      <c r="CY218" s="131"/>
      <c r="DH218" s="131"/>
      <c r="DR218" s="131"/>
      <c r="EB218" s="131"/>
      <c r="EL218" s="131"/>
      <c r="EV218" s="131"/>
      <c r="FF218" s="131"/>
      <c r="FP218" s="131"/>
      <c r="FZ218" s="131"/>
      <c r="GJ218" s="131"/>
      <c r="GT218" s="131"/>
      <c r="HD218" s="131"/>
      <c r="HN218" s="131"/>
      <c r="HX218" s="131"/>
      <c r="IH218" s="131"/>
      <c r="IR218" s="131"/>
      <c r="JB218" s="131"/>
    </row>
    <row xmlns:x14ac="http://schemas.microsoft.com/office/spreadsheetml/2009/9/ac" r="219" s="3" customFormat="true" x14ac:dyDescent="0.25">
      <c r="A219" s="400"/>
      <c r="B219" s="131"/>
      <c r="L219" s="131"/>
      <c r="V219" s="131"/>
      <c r="AF219" s="131"/>
      <c r="AP219" s="131"/>
      <c r="AZ219" s="131"/>
      <c r="BJ219" s="131"/>
      <c r="BK219" s="131"/>
      <c r="BT219" s="131"/>
      <c r="CD219" s="131"/>
      <c r="CE219" s="131"/>
      <c r="CN219" s="131"/>
      <c r="CO219" s="131"/>
      <c r="CX219" s="131"/>
      <c r="CY219" s="131"/>
      <c r="DH219" s="131"/>
      <c r="DR219" s="131"/>
      <c r="EB219" s="131"/>
      <c r="EL219" s="131"/>
      <c r="EV219" s="131"/>
      <c r="FF219" s="131"/>
      <c r="FP219" s="131"/>
      <c r="FZ219" s="131"/>
      <c r="GJ219" s="131"/>
      <c r="GT219" s="131"/>
      <c r="HD219" s="131"/>
      <c r="HN219" s="131"/>
      <c r="HX219" s="131"/>
      <c r="IH219" s="131"/>
      <c r="IR219" s="131"/>
      <c r="JB219" s="131"/>
    </row>
    <row xmlns:x14ac="http://schemas.microsoft.com/office/spreadsheetml/2009/9/ac" r="220" s="3" customFormat="true" x14ac:dyDescent="0.25">
      <c r="A220" s="400"/>
      <c r="B220" s="131"/>
      <c r="L220" s="131"/>
      <c r="V220" s="131"/>
      <c r="AF220" s="131"/>
      <c r="AP220" s="131"/>
      <c r="AZ220" s="131"/>
      <c r="BJ220" s="131"/>
      <c r="BK220" s="131"/>
      <c r="BT220" s="131"/>
      <c r="CD220" s="131"/>
      <c r="CE220" s="131"/>
      <c r="CN220" s="131"/>
      <c r="CO220" s="131"/>
      <c r="CX220" s="131"/>
      <c r="CY220" s="131"/>
      <c r="DH220" s="131"/>
      <c r="DR220" s="131"/>
      <c r="EB220" s="131"/>
      <c r="EL220" s="131"/>
      <c r="EV220" s="131"/>
      <c r="FF220" s="131"/>
      <c r="FP220" s="131"/>
      <c r="FZ220" s="131"/>
      <c r="GJ220" s="131"/>
      <c r="GT220" s="131"/>
      <c r="HD220" s="131"/>
      <c r="HN220" s="131"/>
      <c r="HX220" s="131"/>
      <c r="IH220" s="131"/>
      <c r="IR220" s="131"/>
      <c r="JB220" s="131"/>
    </row>
    <row xmlns:x14ac="http://schemas.microsoft.com/office/spreadsheetml/2009/9/ac" r="221" s="3" customFormat="true" x14ac:dyDescent="0.25">
      <c r="A221" s="400"/>
      <c r="B221" s="131"/>
      <c r="L221" s="131"/>
      <c r="V221" s="131"/>
      <c r="AF221" s="131"/>
      <c r="AP221" s="131"/>
      <c r="AZ221" s="131"/>
      <c r="BJ221" s="131"/>
      <c r="BK221" s="131"/>
      <c r="BT221" s="131"/>
      <c r="CD221" s="131"/>
      <c r="CE221" s="131"/>
      <c r="CN221" s="131"/>
      <c r="CO221" s="131"/>
      <c r="CX221" s="131"/>
      <c r="CY221" s="131"/>
      <c r="DH221" s="131"/>
      <c r="DR221" s="131"/>
      <c r="EB221" s="131"/>
      <c r="EL221" s="131"/>
      <c r="EV221" s="131"/>
      <c r="FF221" s="131"/>
      <c r="FP221" s="131"/>
      <c r="FZ221" s="131"/>
      <c r="GJ221" s="131"/>
      <c r="GT221" s="131"/>
      <c r="HD221" s="131"/>
      <c r="HN221" s="131"/>
      <c r="HX221" s="131"/>
      <c r="IH221" s="131"/>
      <c r="IR221" s="131"/>
      <c r="JB221" s="131"/>
    </row>
    <row xmlns:x14ac="http://schemas.microsoft.com/office/spreadsheetml/2009/9/ac" r="222" s="3" customFormat="true" x14ac:dyDescent="0.25">
      <c r="A222" s="400"/>
      <c r="B222" s="131"/>
      <c r="L222" s="131"/>
      <c r="V222" s="131"/>
      <c r="AF222" s="131"/>
      <c r="AP222" s="131"/>
      <c r="AZ222" s="131"/>
      <c r="BJ222" s="131"/>
      <c r="BK222" s="131"/>
      <c r="BT222" s="131"/>
      <c r="CD222" s="131"/>
      <c r="CE222" s="131"/>
      <c r="CN222" s="131"/>
      <c r="CO222" s="131"/>
      <c r="CX222" s="131"/>
      <c r="CY222" s="131"/>
      <c r="DH222" s="131"/>
      <c r="DR222" s="131"/>
      <c r="EB222" s="131"/>
      <c r="EL222" s="131"/>
      <c r="EV222" s="131"/>
      <c r="FF222" s="131"/>
      <c r="FP222" s="131"/>
      <c r="FZ222" s="131"/>
      <c r="GJ222" s="131"/>
      <c r="GT222" s="131"/>
      <c r="HD222" s="131"/>
      <c r="HN222" s="131"/>
      <c r="HX222" s="131"/>
      <c r="IH222" s="131"/>
      <c r="IR222" s="131"/>
      <c r="JB222" s="131"/>
    </row>
    <row xmlns:x14ac="http://schemas.microsoft.com/office/spreadsheetml/2009/9/ac" r="223" s="3" customFormat="true" x14ac:dyDescent="0.25">
      <c r="A223" s="400"/>
      <c r="B223" s="131"/>
      <c r="L223" s="131"/>
      <c r="V223" s="131"/>
      <c r="AF223" s="131"/>
      <c r="AP223" s="131"/>
      <c r="AZ223" s="131"/>
      <c r="BJ223" s="131"/>
      <c r="BK223" s="131"/>
      <c r="BT223" s="131"/>
      <c r="CD223" s="131"/>
      <c r="CE223" s="131"/>
      <c r="CN223" s="131"/>
      <c r="CO223" s="131"/>
      <c r="CX223" s="131"/>
      <c r="CY223" s="131"/>
      <c r="DH223" s="131"/>
      <c r="DR223" s="131"/>
      <c r="EB223" s="131"/>
      <c r="EL223" s="131"/>
      <c r="EV223" s="131"/>
      <c r="FF223" s="131"/>
      <c r="FP223" s="131"/>
      <c r="FZ223" s="131"/>
      <c r="GJ223" s="131"/>
      <c r="GT223" s="131"/>
      <c r="HD223" s="131"/>
      <c r="HN223" s="131"/>
      <c r="HX223" s="131"/>
      <c r="IH223" s="131"/>
      <c r="IR223" s="131"/>
      <c r="JB223" s="131"/>
    </row>
    <row xmlns:x14ac="http://schemas.microsoft.com/office/spreadsheetml/2009/9/ac" r="224" s="3" customFormat="true" x14ac:dyDescent="0.25">
      <c r="A224" s="400"/>
      <c r="B224" s="131"/>
      <c r="L224" s="131"/>
      <c r="V224" s="131"/>
      <c r="AF224" s="131"/>
      <c r="AP224" s="131"/>
      <c r="AZ224" s="131"/>
      <c r="BJ224" s="131"/>
      <c r="BK224" s="131"/>
      <c r="BT224" s="131"/>
      <c r="CD224" s="131"/>
      <c r="CE224" s="131"/>
      <c r="CN224" s="131"/>
      <c r="CO224" s="131"/>
      <c r="CX224" s="131"/>
      <c r="CY224" s="131"/>
      <c r="DH224" s="131"/>
      <c r="DR224" s="131"/>
      <c r="EB224" s="131"/>
      <c r="EL224" s="131"/>
      <c r="EV224" s="131"/>
      <c r="FF224" s="131"/>
      <c r="FP224" s="131"/>
      <c r="FZ224" s="131"/>
      <c r="GJ224" s="131"/>
      <c r="GT224" s="131"/>
      <c r="HD224" s="131"/>
      <c r="HN224" s="131"/>
      <c r="HX224" s="131"/>
      <c r="IH224" s="131"/>
      <c r="IR224" s="131"/>
      <c r="JB224" s="131"/>
    </row>
    <row xmlns:x14ac="http://schemas.microsoft.com/office/spreadsheetml/2009/9/ac" r="225" s="3" customFormat="true" x14ac:dyDescent="0.25">
      <c r="A225" s="400"/>
      <c r="B225" s="131"/>
      <c r="L225" s="131"/>
      <c r="V225" s="131"/>
      <c r="AF225" s="131"/>
      <c r="AP225" s="131"/>
      <c r="AZ225" s="131"/>
      <c r="BJ225" s="131"/>
      <c r="BK225" s="131"/>
      <c r="BT225" s="131"/>
      <c r="CD225" s="131"/>
      <c r="CE225" s="131"/>
      <c r="CN225" s="131"/>
      <c r="CO225" s="131"/>
      <c r="CX225" s="131"/>
      <c r="CY225" s="131"/>
      <c r="DH225" s="131"/>
      <c r="DR225" s="131"/>
      <c r="EB225" s="131"/>
      <c r="EL225" s="131"/>
      <c r="EV225" s="131"/>
      <c r="FF225" s="131"/>
      <c r="FP225" s="131"/>
      <c r="FZ225" s="131"/>
      <c r="GJ225" s="131"/>
      <c r="GT225" s="131"/>
      <c r="HD225" s="131"/>
      <c r="HN225" s="131"/>
      <c r="HX225" s="131"/>
      <c r="IH225" s="131"/>
      <c r="IR225" s="131"/>
      <c r="JB225" s="131"/>
    </row>
    <row xmlns:x14ac="http://schemas.microsoft.com/office/spreadsheetml/2009/9/ac" r="226" s="3" customFormat="true" x14ac:dyDescent="0.25">
      <c r="A226" s="400"/>
      <c r="B226" s="131"/>
      <c r="L226" s="131"/>
      <c r="V226" s="131"/>
      <c r="AF226" s="131"/>
      <c r="AP226" s="131"/>
      <c r="AZ226" s="131"/>
      <c r="BJ226" s="131"/>
      <c r="BK226" s="131"/>
      <c r="BT226" s="131"/>
      <c r="CD226" s="131"/>
      <c r="CE226" s="131"/>
      <c r="CN226" s="131"/>
      <c r="CO226" s="131"/>
      <c r="CX226" s="131"/>
      <c r="CY226" s="131"/>
      <c r="DH226" s="131"/>
      <c r="DR226" s="131"/>
      <c r="EB226" s="131"/>
      <c r="EL226" s="131"/>
      <c r="EV226" s="131"/>
      <c r="FF226" s="131"/>
      <c r="FP226" s="131"/>
      <c r="FZ226" s="131"/>
      <c r="GJ226" s="131"/>
      <c r="GT226" s="131"/>
      <c r="HD226" s="131"/>
      <c r="HN226" s="131"/>
      <c r="HX226" s="131"/>
      <c r="IH226" s="131"/>
      <c r="IR226" s="131"/>
      <c r="JB226" s="131"/>
    </row>
    <row xmlns:x14ac="http://schemas.microsoft.com/office/spreadsheetml/2009/9/ac" r="227" s="3" customFormat="true" x14ac:dyDescent="0.25">
      <c r="A227" s="400"/>
      <c r="B227" s="131"/>
      <c r="L227" s="131"/>
      <c r="V227" s="131"/>
      <c r="AF227" s="131"/>
      <c r="AP227" s="131"/>
      <c r="AZ227" s="131"/>
      <c r="BJ227" s="131"/>
      <c r="BK227" s="131"/>
      <c r="BT227" s="131"/>
      <c r="CD227" s="131"/>
      <c r="CE227" s="131"/>
      <c r="CN227" s="131"/>
      <c r="CO227" s="131"/>
      <c r="CX227" s="131"/>
      <c r="CY227" s="131"/>
      <c r="DH227" s="131"/>
      <c r="DR227" s="131"/>
      <c r="EB227" s="131"/>
      <c r="EL227" s="131"/>
      <c r="EV227" s="131"/>
      <c r="FF227" s="131"/>
      <c r="FP227" s="131"/>
      <c r="FZ227" s="131"/>
      <c r="GJ227" s="131"/>
      <c r="GT227" s="131"/>
      <c r="HD227" s="131"/>
      <c r="HN227" s="131"/>
      <c r="HX227" s="131"/>
      <c r="IH227" s="131"/>
      <c r="IR227" s="131"/>
      <c r="JB227" s="131"/>
    </row>
    <row xmlns:x14ac="http://schemas.microsoft.com/office/spreadsheetml/2009/9/ac" r="228" s="3" customFormat="true" x14ac:dyDescent="0.25">
      <c r="A228" s="400"/>
      <c r="B228" s="131"/>
      <c r="L228" s="131"/>
      <c r="V228" s="131"/>
      <c r="AF228" s="131"/>
      <c r="AP228" s="131"/>
      <c r="AZ228" s="131"/>
      <c r="BJ228" s="131"/>
      <c r="BK228" s="131"/>
      <c r="BT228" s="131"/>
      <c r="CD228" s="131"/>
      <c r="CE228" s="131"/>
      <c r="CN228" s="131"/>
      <c r="CO228" s="131"/>
      <c r="CX228" s="131"/>
      <c r="CY228" s="131"/>
      <c r="DH228" s="131"/>
      <c r="DR228" s="131"/>
      <c r="EB228" s="131"/>
      <c r="EL228" s="131"/>
      <c r="EV228" s="131"/>
      <c r="FF228" s="131"/>
      <c r="FP228" s="131"/>
      <c r="FZ228" s="131"/>
      <c r="GJ228" s="131"/>
      <c r="GT228" s="131"/>
      <c r="HD228" s="131"/>
      <c r="HN228" s="131"/>
      <c r="HX228" s="131"/>
      <c r="IH228" s="131"/>
      <c r="IR228" s="131"/>
      <c r="JB228" s="131"/>
    </row>
    <row xmlns:x14ac="http://schemas.microsoft.com/office/spreadsheetml/2009/9/ac" r="229" s="3" customFormat="true" x14ac:dyDescent="0.25">
      <c r="A229" s="400"/>
      <c r="B229" s="131"/>
      <c r="L229" s="131"/>
      <c r="V229" s="131"/>
      <c r="AF229" s="131"/>
      <c r="AP229" s="131"/>
      <c r="AZ229" s="131"/>
      <c r="BJ229" s="131"/>
      <c r="BK229" s="131"/>
      <c r="BT229" s="131"/>
      <c r="CD229" s="131"/>
      <c r="CE229" s="131"/>
      <c r="CN229" s="131"/>
      <c r="CO229" s="131"/>
      <c r="CX229" s="131"/>
      <c r="CY229" s="131"/>
      <c r="DH229" s="131"/>
      <c r="DR229" s="131"/>
      <c r="EB229" s="131"/>
      <c r="EL229" s="131"/>
      <c r="EV229" s="131"/>
      <c r="FF229" s="131"/>
      <c r="FP229" s="131"/>
      <c r="FZ229" s="131"/>
      <c r="GJ229" s="131"/>
      <c r="GT229" s="131"/>
      <c r="HD229" s="131"/>
      <c r="HN229" s="131"/>
      <c r="HX229" s="131"/>
      <c r="IH229" s="131"/>
      <c r="IR229" s="131"/>
      <c r="JB229" s="131"/>
    </row>
    <row xmlns:x14ac="http://schemas.microsoft.com/office/spreadsheetml/2009/9/ac" r="230" s="3" customFormat="true" x14ac:dyDescent="0.25">
      <c r="A230" s="400"/>
      <c r="B230" s="131"/>
      <c r="L230" s="131"/>
      <c r="V230" s="131"/>
      <c r="AF230" s="131"/>
      <c r="AP230" s="131"/>
      <c r="AZ230" s="131"/>
      <c r="BJ230" s="131"/>
      <c r="BK230" s="131"/>
      <c r="BT230" s="131"/>
      <c r="CD230" s="131"/>
      <c r="CE230" s="131"/>
      <c r="CN230" s="131"/>
      <c r="CO230" s="131"/>
      <c r="CX230" s="131"/>
      <c r="CY230" s="131"/>
      <c r="DH230" s="131"/>
      <c r="DR230" s="131"/>
      <c r="EB230" s="131"/>
      <c r="EL230" s="131"/>
      <c r="EV230" s="131"/>
      <c r="FF230" s="131"/>
      <c r="FP230" s="131"/>
      <c r="FZ230" s="131"/>
      <c r="GJ230" s="131"/>
      <c r="GT230" s="131"/>
      <c r="HD230" s="131"/>
      <c r="HN230" s="131"/>
      <c r="HX230" s="131"/>
      <c r="IH230" s="131"/>
      <c r="IR230" s="131"/>
      <c r="JB230" s="131"/>
    </row>
    <row xmlns:x14ac="http://schemas.microsoft.com/office/spreadsheetml/2009/9/ac" r="231" s="3" customFormat="true" x14ac:dyDescent="0.25">
      <c r="A231" s="400"/>
      <c r="B231" s="131"/>
      <c r="L231" s="131"/>
      <c r="V231" s="131"/>
      <c r="AF231" s="131"/>
      <c r="AP231" s="131"/>
      <c r="AZ231" s="131"/>
      <c r="BJ231" s="131"/>
      <c r="BK231" s="131"/>
      <c r="BT231" s="131"/>
      <c r="CD231" s="131"/>
      <c r="CE231" s="131"/>
      <c r="CN231" s="131"/>
      <c r="CO231" s="131"/>
      <c r="CX231" s="131"/>
      <c r="CY231" s="131"/>
      <c r="DH231" s="131"/>
      <c r="DR231" s="131"/>
      <c r="EB231" s="131"/>
      <c r="EL231" s="131"/>
      <c r="EV231" s="131"/>
      <c r="FF231" s="131"/>
      <c r="FP231" s="131"/>
      <c r="FZ231" s="131"/>
      <c r="GJ231" s="131"/>
      <c r="GT231" s="131"/>
      <c r="HD231" s="131"/>
      <c r="HN231" s="131"/>
      <c r="HX231" s="131"/>
      <c r="IH231" s="131"/>
      <c r="IR231" s="131"/>
      <c r="JB231" s="131"/>
    </row>
    <row xmlns:x14ac="http://schemas.microsoft.com/office/spreadsheetml/2009/9/ac" r="232" s="3" customFormat="true" x14ac:dyDescent="0.25">
      <c r="A232" s="400"/>
      <c r="B232" s="131"/>
      <c r="L232" s="131"/>
      <c r="V232" s="131"/>
      <c r="AF232" s="131"/>
      <c r="AP232" s="131"/>
      <c r="AZ232" s="131"/>
      <c r="BJ232" s="131"/>
      <c r="BK232" s="131"/>
      <c r="BT232" s="131"/>
      <c r="CD232" s="131"/>
      <c r="CE232" s="131"/>
      <c r="CN232" s="131"/>
      <c r="CO232" s="131"/>
      <c r="CX232" s="131"/>
      <c r="CY232" s="131"/>
      <c r="DH232" s="131"/>
      <c r="DR232" s="131"/>
      <c r="EB232" s="131"/>
      <c r="EL232" s="131"/>
      <c r="EV232" s="131"/>
      <c r="FF232" s="131"/>
      <c r="FP232" s="131"/>
      <c r="FZ232" s="131"/>
      <c r="GJ232" s="131"/>
      <c r="GT232" s="131"/>
      <c r="HD232" s="131"/>
      <c r="HN232" s="131"/>
      <c r="HX232" s="131"/>
      <c r="IH232" s="131"/>
      <c r="IR232" s="131"/>
      <c r="JB232" s="131"/>
    </row>
    <row xmlns:x14ac="http://schemas.microsoft.com/office/spreadsheetml/2009/9/ac" r="233" s="3" customFormat="true" x14ac:dyDescent="0.25">
      <c r="A233" s="400"/>
      <c r="B233" s="131"/>
      <c r="L233" s="131"/>
      <c r="V233" s="131"/>
      <c r="AF233" s="131"/>
      <c r="AP233" s="131"/>
      <c r="AZ233" s="131"/>
      <c r="BJ233" s="131"/>
      <c r="BK233" s="131"/>
      <c r="BT233" s="131"/>
      <c r="CD233" s="131"/>
      <c r="CE233" s="131"/>
      <c r="CN233" s="131"/>
      <c r="CO233" s="131"/>
      <c r="CX233" s="131"/>
      <c r="CY233" s="131"/>
      <c r="DH233" s="131"/>
      <c r="DR233" s="131"/>
      <c r="EB233" s="131"/>
      <c r="EL233" s="131"/>
      <c r="EV233" s="131"/>
      <c r="FF233" s="131"/>
      <c r="FP233" s="131"/>
      <c r="FZ233" s="131"/>
      <c r="GJ233" s="131"/>
      <c r="GT233" s="131"/>
      <c r="HD233" s="131"/>
      <c r="HN233" s="131"/>
      <c r="HX233" s="131"/>
      <c r="IH233" s="131"/>
      <c r="IR233" s="131"/>
      <c r="JB233" s="131"/>
    </row>
    <row xmlns:x14ac="http://schemas.microsoft.com/office/spreadsheetml/2009/9/ac" r="234" s="3" customFormat="true" x14ac:dyDescent="0.25">
      <c r="A234" s="400"/>
      <c r="B234" s="131"/>
      <c r="L234" s="131"/>
      <c r="V234" s="131"/>
      <c r="AF234" s="131"/>
      <c r="AP234" s="131"/>
      <c r="AZ234" s="131"/>
      <c r="BJ234" s="131"/>
      <c r="BK234" s="131"/>
      <c r="BT234" s="131"/>
      <c r="CD234" s="131"/>
      <c r="CE234" s="131"/>
      <c r="CN234" s="131"/>
      <c r="CO234" s="131"/>
      <c r="CX234" s="131"/>
      <c r="CY234" s="131"/>
      <c r="DH234" s="131"/>
      <c r="DR234" s="131"/>
      <c r="EB234" s="131"/>
      <c r="EL234" s="131"/>
      <c r="EV234" s="131"/>
      <c r="FF234" s="131"/>
      <c r="FP234" s="131"/>
      <c r="FZ234" s="131"/>
      <c r="GJ234" s="131"/>
      <c r="GT234" s="131"/>
      <c r="HD234" s="131"/>
      <c r="HN234" s="131"/>
      <c r="HX234" s="131"/>
      <c r="IH234" s="131"/>
      <c r="IR234" s="131"/>
      <c r="JB234" s="131"/>
    </row>
    <row xmlns:x14ac="http://schemas.microsoft.com/office/spreadsheetml/2009/9/ac" r="235" s="3" customFormat="true" x14ac:dyDescent="0.25">
      <c r="A235" s="400"/>
      <c r="B235" s="131"/>
      <c r="L235" s="131"/>
      <c r="V235" s="131"/>
      <c r="AF235" s="131"/>
      <c r="AP235" s="131"/>
      <c r="AZ235" s="131"/>
      <c r="BJ235" s="131"/>
      <c r="BK235" s="131"/>
      <c r="BT235" s="131"/>
      <c r="CD235" s="131"/>
      <c r="CE235" s="131"/>
      <c r="CN235" s="131"/>
      <c r="CO235" s="131"/>
      <c r="CX235" s="131"/>
      <c r="CY235" s="131"/>
      <c r="DH235" s="131"/>
      <c r="DR235" s="131"/>
      <c r="EB235" s="131"/>
      <c r="EL235" s="131"/>
      <c r="EV235" s="131"/>
      <c r="FF235" s="131"/>
      <c r="FP235" s="131"/>
      <c r="FZ235" s="131"/>
      <c r="GJ235" s="131"/>
      <c r="GT235" s="131"/>
      <c r="HD235" s="131"/>
      <c r="HN235" s="131"/>
      <c r="HX235" s="131"/>
      <c r="IH235" s="131"/>
      <c r="IR235" s="131"/>
      <c r="JB235" s="131"/>
    </row>
    <row xmlns:x14ac="http://schemas.microsoft.com/office/spreadsheetml/2009/9/ac" r="236" s="3" customFormat="true" x14ac:dyDescent="0.25">
      <c r="A236" s="400"/>
      <c r="B236" s="131"/>
      <c r="L236" s="131"/>
      <c r="V236" s="131"/>
      <c r="AF236" s="131"/>
      <c r="AP236" s="131"/>
      <c r="AZ236" s="131"/>
      <c r="BJ236" s="131"/>
      <c r="BK236" s="131"/>
      <c r="BT236" s="131"/>
      <c r="CD236" s="131"/>
      <c r="CE236" s="131"/>
      <c r="CN236" s="131"/>
      <c r="CO236" s="131"/>
      <c r="CX236" s="131"/>
      <c r="CY236" s="131"/>
      <c r="DH236" s="131"/>
      <c r="DR236" s="131"/>
      <c r="EB236" s="131"/>
      <c r="EL236" s="131"/>
      <c r="EV236" s="131"/>
      <c r="FF236" s="131"/>
      <c r="FP236" s="131"/>
      <c r="FZ236" s="131"/>
      <c r="GJ236" s="131"/>
      <c r="GT236" s="131"/>
      <c r="HD236" s="131"/>
      <c r="HN236" s="131"/>
      <c r="HX236" s="131"/>
      <c r="IH236" s="131"/>
      <c r="IR236" s="131"/>
      <c r="JB236" s="131"/>
    </row>
    <row xmlns:x14ac="http://schemas.microsoft.com/office/spreadsheetml/2009/9/ac" r="237" s="3" customFormat="true" x14ac:dyDescent="0.25">
      <c r="A237" s="400"/>
      <c r="B237" s="131"/>
      <c r="L237" s="131"/>
      <c r="V237" s="131"/>
      <c r="AF237" s="131"/>
      <c r="AP237" s="131"/>
      <c r="AZ237" s="131"/>
      <c r="BJ237" s="131"/>
      <c r="BK237" s="131"/>
      <c r="BT237" s="131"/>
      <c r="CD237" s="131"/>
      <c r="CE237" s="131"/>
      <c r="CN237" s="131"/>
      <c r="CO237" s="131"/>
      <c r="CX237" s="131"/>
      <c r="CY237" s="131"/>
      <c r="DH237" s="131"/>
      <c r="DR237" s="131"/>
      <c r="EB237" s="131"/>
      <c r="EL237" s="131"/>
      <c r="EV237" s="131"/>
      <c r="FF237" s="131"/>
      <c r="FP237" s="131"/>
      <c r="FZ237" s="131"/>
      <c r="GJ237" s="131"/>
      <c r="GT237" s="131"/>
      <c r="HD237" s="131"/>
      <c r="HN237" s="131"/>
      <c r="HX237" s="131"/>
      <c r="IH237" s="131"/>
      <c r="IR237" s="131"/>
      <c r="JB237" s="131"/>
    </row>
    <row xmlns:x14ac="http://schemas.microsoft.com/office/spreadsheetml/2009/9/ac" r="238" s="3" customFormat="true" x14ac:dyDescent="0.25">
      <c r="A238" s="400"/>
      <c r="B238" s="131"/>
      <c r="L238" s="131"/>
      <c r="V238" s="131"/>
      <c r="AF238" s="131"/>
      <c r="AP238" s="131"/>
      <c r="AZ238" s="131"/>
      <c r="BJ238" s="131"/>
      <c r="BK238" s="131"/>
      <c r="BT238" s="131"/>
      <c r="CD238" s="131"/>
      <c r="CE238" s="131"/>
      <c r="CN238" s="131"/>
      <c r="CO238" s="131"/>
      <c r="CX238" s="131"/>
      <c r="CY238" s="131"/>
      <c r="DH238" s="131"/>
      <c r="DR238" s="131"/>
      <c r="EB238" s="131"/>
      <c r="EL238" s="131"/>
      <c r="EV238" s="131"/>
      <c r="FF238" s="131"/>
      <c r="FP238" s="131"/>
      <c r="FZ238" s="131"/>
      <c r="GJ238" s="131"/>
      <c r="GT238" s="131"/>
      <c r="HD238" s="131"/>
      <c r="HN238" s="131"/>
      <c r="HX238" s="131"/>
      <c r="IH238" s="131"/>
      <c r="IR238" s="131"/>
      <c r="JB238" s="131"/>
    </row>
    <row xmlns:x14ac="http://schemas.microsoft.com/office/spreadsheetml/2009/9/ac" r="239" s="3" customFormat="true" x14ac:dyDescent="0.25">
      <c r="A239" s="400"/>
      <c r="B239" s="131"/>
      <c r="L239" s="131"/>
      <c r="V239" s="131"/>
      <c r="AF239" s="131"/>
      <c r="AP239" s="131"/>
      <c r="AZ239" s="131"/>
      <c r="BJ239" s="131"/>
      <c r="BK239" s="131"/>
      <c r="BT239" s="131"/>
      <c r="CD239" s="131"/>
      <c r="CE239" s="131"/>
      <c r="CN239" s="131"/>
      <c r="CO239" s="131"/>
      <c r="CX239" s="131"/>
      <c r="CY239" s="131"/>
      <c r="DH239" s="131"/>
      <c r="DR239" s="131"/>
      <c r="EB239" s="131"/>
      <c r="EL239" s="131"/>
      <c r="EV239" s="131"/>
      <c r="FF239" s="131"/>
      <c r="FP239" s="131"/>
      <c r="FZ239" s="131"/>
      <c r="GJ239" s="131"/>
      <c r="GT239" s="131"/>
      <c r="HD239" s="131"/>
      <c r="HN239" s="131"/>
      <c r="HX239" s="131"/>
      <c r="IH239" s="131"/>
      <c r="IR239" s="131"/>
      <c r="JB239" s="131"/>
    </row>
    <row xmlns:x14ac="http://schemas.microsoft.com/office/spreadsheetml/2009/9/ac" r="240" s="3" customFormat="true" x14ac:dyDescent="0.25">
      <c r="A240" s="400"/>
      <c r="B240" s="131"/>
      <c r="L240" s="131"/>
      <c r="V240" s="131"/>
      <c r="AF240" s="131"/>
      <c r="AP240" s="131"/>
      <c r="AZ240" s="131"/>
      <c r="BJ240" s="131"/>
      <c r="BK240" s="131"/>
      <c r="BT240" s="131"/>
      <c r="CD240" s="131"/>
      <c r="CE240" s="131"/>
      <c r="CN240" s="131"/>
      <c r="CO240" s="131"/>
      <c r="CX240" s="131"/>
      <c r="CY240" s="131"/>
      <c r="DH240" s="131"/>
      <c r="DR240" s="131"/>
      <c r="EB240" s="131"/>
      <c r="EL240" s="131"/>
      <c r="EV240" s="131"/>
      <c r="FF240" s="131"/>
      <c r="FP240" s="131"/>
      <c r="FZ240" s="131"/>
      <c r="GJ240" s="131"/>
      <c r="GT240" s="131"/>
      <c r="HD240" s="131"/>
      <c r="HN240" s="131"/>
      <c r="HX240" s="131"/>
      <c r="IH240" s="131"/>
      <c r="IR240" s="131"/>
      <c r="JB240" s="131"/>
    </row>
    <row xmlns:x14ac="http://schemas.microsoft.com/office/spreadsheetml/2009/9/ac" r="241" s="3" customFormat="true" x14ac:dyDescent="0.25">
      <c r="A241" s="400"/>
      <c r="B241" s="131"/>
      <c r="L241" s="131"/>
      <c r="V241" s="131"/>
      <c r="AF241" s="131"/>
      <c r="AP241" s="131"/>
      <c r="AZ241" s="131"/>
      <c r="BJ241" s="131"/>
      <c r="BK241" s="131"/>
      <c r="BT241" s="131"/>
      <c r="CD241" s="131"/>
      <c r="CE241" s="131"/>
      <c r="CN241" s="131"/>
      <c r="CO241" s="131"/>
      <c r="CX241" s="131"/>
      <c r="CY241" s="131"/>
      <c r="DH241" s="131"/>
      <c r="DR241" s="131"/>
      <c r="EB241" s="131"/>
      <c r="EL241" s="131"/>
      <c r="EV241" s="131"/>
      <c r="FF241" s="131"/>
      <c r="FP241" s="131"/>
      <c r="FZ241" s="131"/>
      <c r="GJ241" s="131"/>
      <c r="GT241" s="131"/>
      <c r="HD241" s="131"/>
      <c r="HN241" s="131"/>
      <c r="HX241" s="131"/>
      <c r="IH241" s="131"/>
      <c r="IR241" s="131"/>
      <c r="JB241" s="131"/>
    </row>
    <row xmlns:x14ac="http://schemas.microsoft.com/office/spreadsheetml/2009/9/ac" r="242" s="3" customFormat="true" x14ac:dyDescent="0.25">
      <c r="A242" s="400"/>
      <c r="B242" s="131"/>
      <c r="L242" s="131"/>
      <c r="V242" s="131"/>
      <c r="AF242" s="131"/>
      <c r="AP242" s="131"/>
      <c r="AZ242" s="131"/>
      <c r="BJ242" s="131"/>
      <c r="BK242" s="131"/>
      <c r="BT242" s="131"/>
      <c r="CD242" s="131"/>
      <c r="CE242" s="131"/>
      <c r="CN242" s="131"/>
      <c r="CO242" s="131"/>
      <c r="CX242" s="131"/>
      <c r="CY242" s="131"/>
      <c r="DH242" s="131"/>
      <c r="DR242" s="131"/>
      <c r="EB242" s="131"/>
      <c r="EL242" s="131"/>
      <c r="EV242" s="131"/>
      <c r="FF242" s="131"/>
      <c r="FP242" s="131"/>
      <c r="FZ242" s="131"/>
      <c r="GJ242" s="131"/>
      <c r="GT242" s="131"/>
      <c r="HD242" s="131"/>
      <c r="HN242" s="131"/>
      <c r="HX242" s="131"/>
      <c r="IH242" s="131"/>
      <c r="IR242" s="131"/>
      <c r="JB242" s="131"/>
    </row>
    <row xmlns:x14ac="http://schemas.microsoft.com/office/spreadsheetml/2009/9/ac" r="243" s="3" customFormat="true" x14ac:dyDescent="0.25">
      <c r="A243" s="400"/>
      <c r="B243" s="131"/>
      <c r="L243" s="131"/>
      <c r="V243" s="131"/>
      <c r="AF243" s="131"/>
      <c r="AP243" s="131"/>
      <c r="AZ243" s="131"/>
      <c r="BJ243" s="131"/>
      <c r="BK243" s="131"/>
      <c r="BT243" s="131"/>
      <c r="CD243" s="131"/>
      <c r="CE243" s="131"/>
      <c r="CN243" s="131"/>
      <c r="CO243" s="131"/>
      <c r="CX243" s="131"/>
      <c r="CY243" s="131"/>
      <c r="DH243" s="131"/>
      <c r="DR243" s="131"/>
      <c r="EB243" s="131"/>
      <c r="EL243" s="131"/>
      <c r="EV243" s="131"/>
      <c r="FF243" s="131"/>
      <c r="FP243" s="131"/>
      <c r="FZ243" s="131"/>
      <c r="GJ243" s="131"/>
      <c r="GT243" s="131"/>
      <c r="HD243" s="131"/>
      <c r="HN243" s="131"/>
      <c r="HX243" s="131"/>
      <c r="IH243" s="131"/>
      <c r="IR243" s="131"/>
      <c r="JB243" s="131"/>
    </row>
    <row xmlns:x14ac="http://schemas.microsoft.com/office/spreadsheetml/2009/9/ac" r="244" s="3" customFormat="true" x14ac:dyDescent="0.25">
      <c r="A244" s="400"/>
      <c r="B244" s="131"/>
      <c r="L244" s="131"/>
      <c r="V244" s="131"/>
      <c r="AF244" s="131"/>
      <c r="AP244" s="131"/>
      <c r="AZ244" s="131"/>
      <c r="BJ244" s="131"/>
      <c r="BK244" s="131"/>
      <c r="BT244" s="131"/>
      <c r="CD244" s="131"/>
      <c r="CE244" s="131"/>
      <c r="CN244" s="131"/>
      <c r="CO244" s="131"/>
      <c r="CX244" s="131"/>
      <c r="CY244" s="131"/>
      <c r="DH244" s="131"/>
      <c r="DR244" s="131"/>
      <c r="EB244" s="131"/>
      <c r="EL244" s="131"/>
      <c r="EV244" s="131"/>
      <c r="FF244" s="131"/>
      <c r="FP244" s="131"/>
      <c r="FZ244" s="131"/>
      <c r="GJ244" s="131"/>
      <c r="GT244" s="131"/>
      <c r="HD244" s="131"/>
      <c r="HN244" s="131"/>
      <c r="HX244" s="131"/>
      <c r="IH244" s="131"/>
      <c r="IR244" s="131"/>
      <c r="JB244" s="131"/>
    </row>
    <row xmlns:x14ac="http://schemas.microsoft.com/office/spreadsheetml/2009/9/ac" r="245" s="3" customFormat="true" x14ac:dyDescent="0.25">
      <c r="A245" s="400"/>
      <c r="B245" s="131"/>
      <c r="L245" s="131"/>
      <c r="V245" s="131"/>
      <c r="AF245" s="131"/>
      <c r="AP245" s="131"/>
      <c r="AZ245" s="131"/>
      <c r="BJ245" s="131"/>
      <c r="BK245" s="131"/>
      <c r="BT245" s="131"/>
      <c r="CD245" s="131"/>
      <c r="CE245" s="131"/>
      <c r="CN245" s="131"/>
      <c r="CO245" s="131"/>
      <c r="CX245" s="131"/>
      <c r="CY245" s="131"/>
      <c r="DH245" s="131"/>
      <c r="DR245" s="131"/>
      <c r="EB245" s="131"/>
      <c r="EL245" s="131"/>
      <c r="EV245" s="131"/>
      <c r="FF245" s="131"/>
      <c r="FP245" s="131"/>
      <c r="FZ245" s="131"/>
      <c r="GJ245" s="131"/>
      <c r="GT245" s="131"/>
      <c r="HD245" s="131"/>
      <c r="HN245" s="131"/>
      <c r="HX245" s="131"/>
      <c r="IH245" s="131"/>
      <c r="IR245" s="131"/>
      <c r="JB245" s="131"/>
    </row>
    <row xmlns:x14ac="http://schemas.microsoft.com/office/spreadsheetml/2009/9/ac" r="246" s="3" customFormat="true" x14ac:dyDescent="0.25">
      <c r="A246" s="400"/>
      <c r="B246" s="131"/>
      <c r="L246" s="131"/>
      <c r="V246" s="131"/>
      <c r="AF246" s="131"/>
      <c r="AP246" s="131"/>
      <c r="AZ246" s="131"/>
      <c r="BJ246" s="131"/>
      <c r="BK246" s="131"/>
      <c r="BT246" s="131"/>
      <c r="CD246" s="131"/>
      <c r="CE246" s="131"/>
      <c r="CN246" s="131"/>
      <c r="CO246" s="131"/>
      <c r="CX246" s="131"/>
      <c r="CY246" s="131"/>
      <c r="DH246" s="131"/>
      <c r="DR246" s="131"/>
      <c r="EB246" s="131"/>
      <c r="EL246" s="131"/>
      <c r="EV246" s="131"/>
      <c r="FF246" s="131"/>
      <c r="FP246" s="131"/>
      <c r="FZ246" s="131"/>
      <c r="GJ246" s="131"/>
      <c r="GT246" s="131"/>
      <c r="HD246" s="131"/>
      <c r="HN246" s="131"/>
      <c r="HX246" s="131"/>
      <c r="IH246" s="131"/>
      <c r="IR246" s="131"/>
      <c r="JB246" s="131"/>
    </row>
    <row xmlns:x14ac="http://schemas.microsoft.com/office/spreadsheetml/2009/9/ac" r="247" s="3" customFormat="true" x14ac:dyDescent="0.25">
      <c r="A247" s="400"/>
      <c r="B247" s="131"/>
      <c r="L247" s="131"/>
      <c r="V247" s="131"/>
      <c r="AF247" s="131"/>
      <c r="AP247" s="131"/>
      <c r="AZ247" s="131"/>
      <c r="BJ247" s="131"/>
      <c r="BK247" s="131"/>
      <c r="BT247" s="131"/>
      <c r="CD247" s="131"/>
      <c r="CE247" s="131"/>
      <c r="CN247" s="131"/>
      <c r="CO247" s="131"/>
      <c r="CX247" s="131"/>
      <c r="CY247" s="131"/>
      <c r="DH247" s="131"/>
      <c r="DR247" s="131"/>
      <c r="EB247" s="131"/>
      <c r="EL247" s="131"/>
      <c r="EV247" s="131"/>
      <c r="FF247" s="131"/>
      <c r="FP247" s="131"/>
      <c r="FZ247" s="131"/>
      <c r="GJ247" s="131"/>
      <c r="GT247" s="131"/>
      <c r="HD247" s="131"/>
      <c r="HN247" s="131"/>
      <c r="HX247" s="131"/>
      <c r="IH247" s="131"/>
      <c r="IR247" s="131"/>
      <c r="JB247" s="131"/>
    </row>
    <row xmlns:x14ac="http://schemas.microsoft.com/office/spreadsheetml/2009/9/ac" r="248" s="3" customFormat="true" x14ac:dyDescent="0.25">
      <c r="A248" s="400"/>
      <c r="B248" s="131"/>
      <c r="L248" s="131"/>
      <c r="V248" s="131"/>
      <c r="AF248" s="131"/>
      <c r="AP248" s="131"/>
      <c r="AZ248" s="131"/>
      <c r="BJ248" s="131"/>
      <c r="BK248" s="131"/>
      <c r="BT248" s="131"/>
      <c r="CD248" s="131"/>
      <c r="CE248" s="131"/>
      <c r="CN248" s="131"/>
      <c r="CO248" s="131"/>
      <c r="CX248" s="131"/>
      <c r="CY248" s="131"/>
      <c r="DH248" s="131"/>
      <c r="DR248" s="131"/>
      <c r="EB248" s="131"/>
      <c r="EL248" s="131"/>
      <c r="EV248" s="131"/>
      <c r="FF248" s="131"/>
      <c r="FP248" s="131"/>
      <c r="FZ248" s="131"/>
      <c r="GJ248" s="131"/>
      <c r="GT248" s="131"/>
      <c r="HD248" s="131"/>
      <c r="HN248" s="131"/>
      <c r="HX248" s="131"/>
      <c r="IH248" s="131"/>
      <c r="IR248" s="131"/>
      <c r="JB248" s="131"/>
    </row>
    <row xmlns:x14ac="http://schemas.microsoft.com/office/spreadsheetml/2009/9/ac" r="249" s="3" customFormat="true" x14ac:dyDescent="0.25">
      <c r="A249" s="400"/>
      <c r="B249" s="131"/>
      <c r="L249" s="131"/>
      <c r="V249" s="131"/>
      <c r="AF249" s="131"/>
      <c r="AP249" s="131"/>
      <c r="AZ249" s="131"/>
      <c r="BJ249" s="131"/>
      <c r="BK249" s="131"/>
      <c r="BT249" s="131"/>
      <c r="CD249" s="131"/>
      <c r="CE249" s="131"/>
      <c r="CN249" s="131"/>
      <c r="CO249" s="131"/>
      <c r="CX249" s="131"/>
      <c r="CY249" s="131"/>
      <c r="DH249" s="131"/>
      <c r="DR249" s="131"/>
      <c r="EB249" s="131"/>
      <c r="EL249" s="131"/>
      <c r="EV249" s="131"/>
      <c r="FF249" s="131"/>
      <c r="FP249" s="131"/>
      <c r="FZ249" s="131"/>
      <c r="GJ249" s="131"/>
      <c r="GT249" s="131"/>
      <c r="HD249" s="131"/>
      <c r="HN249" s="131"/>
      <c r="HX249" s="131"/>
      <c r="IH249" s="131"/>
      <c r="IR249" s="131"/>
      <c r="JB249" s="131"/>
    </row>
    <row xmlns:x14ac="http://schemas.microsoft.com/office/spreadsheetml/2009/9/ac" r="250" s="3" customFormat="true" x14ac:dyDescent="0.25">
      <c r="A250" s="400"/>
      <c r="B250" s="131"/>
      <c r="L250" s="131"/>
      <c r="V250" s="131"/>
      <c r="AF250" s="131"/>
      <c r="AP250" s="131"/>
      <c r="AZ250" s="131"/>
      <c r="BJ250" s="131"/>
      <c r="BK250" s="131"/>
      <c r="BT250" s="131"/>
      <c r="CD250" s="131"/>
      <c r="CE250" s="131"/>
      <c r="CN250" s="131"/>
      <c r="CO250" s="131"/>
      <c r="CX250" s="131"/>
      <c r="CY250" s="131"/>
      <c r="DH250" s="131"/>
      <c r="DR250" s="131"/>
      <c r="EB250" s="131"/>
      <c r="EL250" s="131"/>
      <c r="EV250" s="131"/>
      <c r="FF250" s="131"/>
      <c r="FP250" s="131"/>
      <c r="FZ250" s="131"/>
      <c r="GJ250" s="131"/>
      <c r="GT250" s="131"/>
      <c r="HD250" s="131"/>
      <c r="HN250" s="131"/>
      <c r="HX250" s="131"/>
      <c r="IH250" s="131"/>
      <c r="IR250" s="131"/>
      <c r="JB250" s="131"/>
    </row>
    <row xmlns:x14ac="http://schemas.microsoft.com/office/spreadsheetml/2009/9/ac" r="251" s="3" customFormat="true" x14ac:dyDescent="0.25">
      <c r="A251" s="400"/>
      <c r="B251" s="131"/>
      <c r="L251" s="131"/>
      <c r="V251" s="131"/>
      <c r="AF251" s="131"/>
      <c r="AP251" s="131"/>
      <c r="AZ251" s="131"/>
      <c r="BJ251" s="131"/>
      <c r="BK251" s="131"/>
      <c r="BT251" s="131"/>
      <c r="CD251" s="131"/>
      <c r="CE251" s="131"/>
      <c r="CN251" s="131"/>
      <c r="CO251" s="131"/>
      <c r="CX251" s="131"/>
      <c r="CY251" s="131"/>
      <c r="DH251" s="131"/>
      <c r="DR251" s="131"/>
      <c r="EB251" s="131"/>
      <c r="EL251" s="131"/>
      <c r="EV251" s="131"/>
      <c r="FF251" s="131"/>
      <c r="FP251" s="131"/>
      <c r="FZ251" s="131"/>
      <c r="GJ251" s="131"/>
      <c r="GT251" s="131"/>
      <c r="HD251" s="131"/>
      <c r="HN251" s="131"/>
      <c r="HX251" s="131"/>
      <c r="IH251" s="131"/>
      <c r="IR251" s="131"/>
      <c r="JB251" s="131"/>
    </row>
    <row xmlns:x14ac="http://schemas.microsoft.com/office/spreadsheetml/2009/9/ac" r="252" s="3" customFormat="true" x14ac:dyDescent="0.25">
      <c r="A252" s="400"/>
      <c r="B252" s="131"/>
      <c r="L252" s="131"/>
      <c r="V252" s="131"/>
      <c r="AF252" s="131"/>
      <c r="AP252" s="131"/>
      <c r="AZ252" s="131"/>
      <c r="BJ252" s="131"/>
      <c r="BK252" s="131"/>
      <c r="BT252" s="131"/>
      <c r="CD252" s="131"/>
      <c r="CE252" s="131"/>
      <c r="CN252" s="131"/>
      <c r="CO252" s="131"/>
      <c r="CX252" s="131"/>
      <c r="CY252" s="131"/>
      <c r="DH252" s="131"/>
      <c r="DR252" s="131"/>
      <c r="EB252" s="131"/>
      <c r="EL252" s="131"/>
      <c r="EV252" s="131"/>
      <c r="FF252" s="131"/>
      <c r="FP252" s="131"/>
      <c r="FZ252" s="131"/>
      <c r="GJ252" s="131"/>
      <c r="GT252" s="131"/>
      <c r="HD252" s="131"/>
      <c r="HN252" s="131"/>
      <c r="HX252" s="131"/>
      <c r="IH252" s="131"/>
      <c r="IR252" s="131"/>
      <c r="JB252" s="131"/>
    </row>
    <row xmlns:x14ac="http://schemas.microsoft.com/office/spreadsheetml/2009/9/ac" r="253" s="3" customFormat="true" x14ac:dyDescent="0.25">
      <c r="A253" s="400"/>
      <c r="B253" s="131"/>
      <c r="L253" s="131"/>
      <c r="V253" s="131"/>
      <c r="AF253" s="131"/>
      <c r="AP253" s="131"/>
      <c r="AZ253" s="131"/>
      <c r="BJ253" s="131"/>
      <c r="BK253" s="131"/>
      <c r="BT253" s="131"/>
      <c r="CD253" s="131"/>
      <c r="CE253" s="131"/>
      <c r="CN253" s="131"/>
      <c r="CO253" s="131"/>
      <c r="CX253" s="131"/>
      <c r="CY253" s="131"/>
      <c r="DH253" s="131"/>
      <c r="DR253" s="131"/>
      <c r="EB253" s="131"/>
      <c r="EL253" s="131"/>
      <c r="EV253" s="131"/>
      <c r="FF253" s="131"/>
      <c r="FP253" s="131"/>
      <c r="FZ253" s="131"/>
      <c r="GJ253" s="131"/>
      <c r="GT253" s="131"/>
      <c r="HD253" s="131"/>
      <c r="HN253" s="131"/>
      <c r="HX253" s="131"/>
      <c r="IH253" s="131"/>
      <c r="IR253" s="131"/>
      <c r="JB253" s="131"/>
    </row>
    <row xmlns:x14ac="http://schemas.microsoft.com/office/spreadsheetml/2009/9/ac" r="254" s="3" customFormat="true" x14ac:dyDescent="0.25">
      <c r="A254" s="400"/>
      <c r="B254" s="131"/>
      <c r="L254" s="131"/>
      <c r="V254" s="131"/>
      <c r="AF254" s="131"/>
      <c r="AP254" s="131"/>
      <c r="AZ254" s="131"/>
      <c r="BJ254" s="131"/>
      <c r="BK254" s="131"/>
      <c r="BT254" s="131"/>
      <c r="CD254" s="131"/>
      <c r="CE254" s="131"/>
      <c r="CN254" s="131"/>
      <c r="CO254" s="131"/>
      <c r="CX254" s="131"/>
      <c r="CY254" s="131"/>
      <c r="DH254" s="131"/>
      <c r="DR254" s="131"/>
      <c r="EB254" s="131"/>
      <c r="EL254" s="131"/>
      <c r="EV254" s="131"/>
      <c r="FF254" s="131"/>
      <c r="FP254" s="131"/>
      <c r="FZ254" s="131"/>
      <c r="GJ254" s="131"/>
      <c r="GT254" s="131"/>
      <c r="HD254" s="131"/>
      <c r="HN254" s="131"/>
      <c r="HX254" s="131"/>
      <c r="IH254" s="131"/>
      <c r="IR254" s="131"/>
      <c r="JB254" s="131"/>
    </row>
    <row xmlns:x14ac="http://schemas.microsoft.com/office/spreadsheetml/2009/9/ac" r="255" s="3" customFormat="true" x14ac:dyDescent="0.25">
      <c r="A255" s="400"/>
      <c r="B255" s="131"/>
      <c r="L255" s="131"/>
      <c r="V255" s="131"/>
      <c r="AF255" s="131"/>
      <c r="AP255" s="131"/>
      <c r="AZ255" s="131"/>
      <c r="BJ255" s="131"/>
      <c r="BK255" s="131"/>
      <c r="BT255" s="131"/>
      <c r="CD255" s="131"/>
      <c r="CE255" s="131"/>
      <c r="CN255" s="131"/>
      <c r="CO255" s="131"/>
      <c r="CX255" s="131"/>
      <c r="CY255" s="131"/>
      <c r="DH255" s="131"/>
      <c r="DR255" s="131"/>
      <c r="EB255" s="131"/>
      <c r="EL255" s="131"/>
      <c r="EV255" s="131"/>
      <c r="FF255" s="131"/>
      <c r="FP255" s="131"/>
      <c r="FZ255" s="131"/>
      <c r="GJ255" s="131"/>
      <c r="GT255" s="131"/>
      <c r="HD255" s="131"/>
      <c r="HN255" s="131"/>
      <c r="HX255" s="131"/>
      <c r="IH255" s="131"/>
      <c r="IR255" s="131"/>
      <c r="JB255" s="131"/>
    </row>
    <row xmlns:x14ac="http://schemas.microsoft.com/office/spreadsheetml/2009/9/ac" r="256" s="3" customFormat="true" x14ac:dyDescent="0.25">
      <c r="A256" s="400"/>
      <c r="B256" s="131"/>
      <c r="L256" s="131"/>
      <c r="V256" s="131"/>
      <c r="AF256" s="131"/>
      <c r="AP256" s="131"/>
      <c r="AZ256" s="131"/>
      <c r="BJ256" s="131"/>
      <c r="BK256" s="131"/>
      <c r="BT256" s="131"/>
      <c r="CD256" s="131"/>
      <c r="CE256" s="131"/>
      <c r="CN256" s="131"/>
      <c r="CO256" s="131"/>
      <c r="CX256" s="131"/>
      <c r="CY256" s="131"/>
      <c r="DH256" s="131"/>
      <c r="DR256" s="131"/>
      <c r="EB256" s="131"/>
      <c r="EL256" s="131"/>
      <c r="EV256" s="131"/>
      <c r="FF256" s="131"/>
      <c r="FP256" s="131"/>
      <c r="FZ256" s="131"/>
      <c r="GJ256" s="131"/>
      <c r="GT256" s="131"/>
      <c r="HD256" s="131"/>
      <c r="HN256" s="131"/>
      <c r="HX256" s="131"/>
      <c r="IH256" s="131"/>
      <c r="IR256" s="131"/>
      <c r="JB256" s="131"/>
    </row>
    <row xmlns:x14ac="http://schemas.microsoft.com/office/spreadsheetml/2009/9/ac" r="257" s="3" customFormat="true" x14ac:dyDescent="0.25">
      <c r="A257" s="400"/>
      <c r="B257" s="131"/>
      <c r="L257" s="131"/>
      <c r="V257" s="131"/>
      <c r="AF257" s="131"/>
      <c r="AP257" s="131"/>
      <c r="AZ257" s="131"/>
      <c r="BJ257" s="131"/>
      <c r="BK257" s="131"/>
      <c r="BT257" s="131"/>
      <c r="CD257" s="131"/>
      <c r="CE257" s="131"/>
      <c r="CN257" s="131"/>
      <c r="CO257" s="131"/>
      <c r="CX257" s="131"/>
      <c r="CY257" s="131"/>
      <c r="DH257" s="131"/>
      <c r="DR257" s="131"/>
      <c r="EB257" s="131"/>
      <c r="EL257" s="131"/>
      <c r="EV257" s="131"/>
      <c r="FF257" s="131"/>
      <c r="FP257" s="131"/>
      <c r="FZ257" s="131"/>
      <c r="GJ257" s="131"/>
      <c r="GT257" s="131"/>
      <c r="HD257" s="131"/>
      <c r="HN257" s="131"/>
      <c r="HX257" s="131"/>
      <c r="IH257" s="131"/>
      <c r="IR257" s="131"/>
      <c r="JB257" s="131"/>
    </row>
    <row xmlns:x14ac="http://schemas.microsoft.com/office/spreadsheetml/2009/9/ac" r="258" s="3" customFormat="true" x14ac:dyDescent="0.25">
      <c r="A258" s="400"/>
      <c r="B258" s="131"/>
      <c r="L258" s="131"/>
      <c r="V258" s="131"/>
      <c r="AF258" s="131"/>
      <c r="AP258" s="131"/>
      <c r="AZ258" s="131"/>
      <c r="BJ258" s="131"/>
      <c r="BK258" s="131"/>
      <c r="BT258" s="131"/>
      <c r="CD258" s="131"/>
      <c r="CE258" s="131"/>
      <c r="CN258" s="131"/>
      <c r="CO258" s="131"/>
      <c r="CX258" s="131"/>
      <c r="CY258" s="131"/>
      <c r="DH258" s="131"/>
      <c r="DR258" s="131"/>
      <c r="EB258" s="131"/>
      <c r="EL258" s="131"/>
      <c r="EV258" s="131"/>
      <c r="FF258" s="131"/>
      <c r="FP258" s="131"/>
      <c r="FZ258" s="131"/>
      <c r="GJ258" s="131"/>
      <c r="GT258" s="131"/>
      <c r="HD258" s="131"/>
      <c r="HN258" s="131"/>
      <c r="HX258" s="131"/>
      <c r="IH258" s="131"/>
      <c r="IR258" s="131"/>
      <c r="JB258" s="131"/>
    </row>
    <row xmlns:x14ac="http://schemas.microsoft.com/office/spreadsheetml/2009/9/ac" r="259" s="3" customFormat="true" x14ac:dyDescent="0.25">
      <c r="A259" s="400"/>
      <c r="B259" s="131"/>
      <c r="L259" s="131"/>
      <c r="V259" s="131"/>
      <c r="AF259" s="131"/>
      <c r="AP259" s="131"/>
      <c r="AZ259" s="131"/>
      <c r="BJ259" s="131"/>
      <c r="BK259" s="131"/>
      <c r="BT259" s="131"/>
      <c r="CD259" s="131"/>
      <c r="CE259" s="131"/>
      <c r="CN259" s="131"/>
      <c r="CO259" s="131"/>
      <c r="CX259" s="131"/>
      <c r="CY259" s="131"/>
      <c r="DH259" s="131"/>
      <c r="DR259" s="131"/>
      <c r="EB259" s="131"/>
      <c r="EL259" s="131"/>
      <c r="EV259" s="131"/>
      <c r="FF259" s="131"/>
      <c r="FP259" s="131"/>
      <c r="FZ259" s="131"/>
      <c r="GJ259" s="131"/>
      <c r="GT259" s="131"/>
      <c r="HD259" s="131"/>
      <c r="HN259" s="131"/>
      <c r="HX259" s="131"/>
      <c r="IH259" s="131"/>
      <c r="IR259" s="131"/>
      <c r="JB259" s="131"/>
    </row>
    <row xmlns:x14ac="http://schemas.microsoft.com/office/spreadsheetml/2009/9/ac" r="260" s="3" customFormat="true" x14ac:dyDescent="0.25">
      <c r="A260" s="400"/>
      <c r="B260" s="131"/>
      <c r="L260" s="131"/>
      <c r="V260" s="131"/>
      <c r="AF260" s="131"/>
      <c r="AP260" s="131"/>
      <c r="AZ260" s="131"/>
      <c r="BJ260" s="131"/>
      <c r="BK260" s="131"/>
      <c r="BT260" s="131"/>
      <c r="CD260" s="131"/>
      <c r="CE260" s="131"/>
      <c r="CN260" s="131"/>
      <c r="CO260" s="131"/>
      <c r="CX260" s="131"/>
      <c r="CY260" s="131"/>
      <c r="DH260" s="131"/>
      <c r="DR260" s="131"/>
      <c r="EB260" s="131"/>
      <c r="EL260" s="131"/>
      <c r="EV260" s="131"/>
      <c r="FF260" s="131"/>
      <c r="FP260" s="131"/>
      <c r="FZ260" s="131"/>
      <c r="GJ260" s="131"/>
      <c r="GT260" s="131"/>
      <c r="HD260" s="131"/>
      <c r="HN260" s="131"/>
      <c r="HX260" s="131"/>
      <c r="IH260" s="131"/>
      <c r="IR260" s="131"/>
      <c r="JB260" s="131"/>
    </row>
    <row xmlns:x14ac="http://schemas.microsoft.com/office/spreadsheetml/2009/9/ac" r="261" s="3" customFormat="true" x14ac:dyDescent="0.25">
      <c r="A261" s="400"/>
      <c r="B261" s="131"/>
      <c r="L261" s="131"/>
      <c r="V261" s="131"/>
      <c r="AF261" s="131"/>
      <c r="AP261" s="131"/>
      <c r="AZ261" s="131"/>
      <c r="BJ261" s="131"/>
      <c r="BK261" s="131"/>
      <c r="BT261" s="131"/>
      <c r="CD261" s="131"/>
      <c r="CE261" s="131"/>
      <c r="CN261" s="131"/>
      <c r="CO261" s="131"/>
      <c r="CX261" s="131"/>
      <c r="CY261" s="131"/>
      <c r="DH261" s="131"/>
      <c r="DR261" s="131"/>
      <c r="EB261" s="131"/>
      <c r="EL261" s="131"/>
      <c r="EV261" s="131"/>
      <c r="FF261" s="131"/>
      <c r="FP261" s="131"/>
      <c r="FZ261" s="131"/>
      <c r="GJ261" s="131"/>
      <c r="GT261" s="131"/>
      <c r="HD261" s="131"/>
      <c r="HN261" s="131"/>
      <c r="HX261" s="131"/>
      <c r="IH261" s="131"/>
      <c r="IR261" s="131"/>
      <c r="JB261" s="131"/>
    </row>
    <row xmlns:x14ac="http://schemas.microsoft.com/office/spreadsheetml/2009/9/ac" r="262" s="3" customFormat="true" x14ac:dyDescent="0.25">
      <c r="A262" s="400"/>
      <c r="B262" s="131"/>
      <c r="L262" s="131"/>
      <c r="V262" s="131"/>
      <c r="AF262" s="131"/>
      <c r="AP262" s="131"/>
      <c r="AZ262" s="131"/>
      <c r="BJ262" s="131"/>
      <c r="BK262" s="131"/>
      <c r="BT262" s="131"/>
      <c r="CD262" s="131"/>
      <c r="CE262" s="131"/>
      <c r="CN262" s="131"/>
      <c r="CO262" s="131"/>
      <c r="CX262" s="131"/>
      <c r="CY262" s="131"/>
      <c r="DH262" s="131"/>
      <c r="DR262" s="131"/>
      <c r="EB262" s="131"/>
      <c r="EL262" s="131"/>
      <c r="EV262" s="131"/>
      <c r="FF262" s="131"/>
      <c r="FP262" s="131"/>
      <c r="FZ262" s="131"/>
      <c r="GJ262" s="131"/>
      <c r="GT262" s="131"/>
      <c r="HD262" s="131"/>
      <c r="HN262" s="131"/>
      <c r="HX262" s="131"/>
      <c r="IH262" s="131"/>
      <c r="IR262" s="131"/>
      <c r="JB262" s="131"/>
    </row>
    <row xmlns:x14ac="http://schemas.microsoft.com/office/spreadsheetml/2009/9/ac" r="263" s="3" customFormat="true" x14ac:dyDescent="0.25">
      <c r="A263" s="400"/>
      <c r="B263" s="131"/>
      <c r="L263" s="131"/>
      <c r="V263" s="131"/>
      <c r="AF263" s="131"/>
      <c r="AP263" s="131"/>
      <c r="AZ263" s="131"/>
      <c r="BJ263" s="131"/>
      <c r="BK263" s="131"/>
      <c r="BT263" s="131"/>
      <c r="CD263" s="131"/>
      <c r="CE263" s="131"/>
      <c r="CN263" s="131"/>
      <c r="CO263" s="131"/>
      <c r="CX263" s="131"/>
      <c r="CY263" s="131"/>
      <c r="DH263" s="131"/>
      <c r="DR263" s="131"/>
      <c r="EB263" s="131"/>
      <c r="EL263" s="131"/>
      <c r="EV263" s="131"/>
      <c r="FF263" s="131"/>
      <c r="FP263" s="131"/>
      <c r="FZ263" s="131"/>
      <c r="GJ263" s="131"/>
      <c r="GT263" s="131"/>
      <c r="HD263" s="131"/>
      <c r="HN263" s="131"/>
      <c r="HX263" s="131"/>
      <c r="IH263" s="131"/>
      <c r="IR263" s="131"/>
      <c r="JB263" s="131"/>
    </row>
    <row xmlns:x14ac="http://schemas.microsoft.com/office/spreadsheetml/2009/9/ac" r="264" s="3" customFormat="true" x14ac:dyDescent="0.25">
      <c r="A264" s="400"/>
      <c r="B264" s="131"/>
      <c r="L264" s="131"/>
      <c r="V264" s="131"/>
      <c r="AF264" s="131"/>
      <c r="AP264" s="131"/>
      <c r="AZ264" s="131"/>
      <c r="BJ264" s="131"/>
      <c r="BK264" s="131"/>
      <c r="BT264" s="131"/>
      <c r="CD264" s="131"/>
      <c r="CE264" s="131"/>
      <c r="CN264" s="131"/>
      <c r="CO264" s="131"/>
      <c r="CX264" s="131"/>
      <c r="CY264" s="131"/>
      <c r="DH264" s="131"/>
      <c r="DR264" s="131"/>
      <c r="EB264" s="131"/>
      <c r="EL264" s="131"/>
      <c r="EV264" s="131"/>
      <c r="FF264" s="131"/>
      <c r="FP264" s="131"/>
      <c r="FZ264" s="131"/>
      <c r="GJ264" s="131"/>
      <c r="GT264" s="131"/>
      <c r="HD264" s="131"/>
      <c r="HN264" s="131"/>
      <c r="HX264" s="131"/>
      <c r="IH264" s="131"/>
      <c r="IR264" s="131"/>
      <c r="JB264" s="131"/>
    </row>
    <row xmlns:x14ac="http://schemas.microsoft.com/office/spreadsheetml/2009/9/ac" r="265" s="3" customFormat="true" x14ac:dyDescent="0.25">
      <c r="A265" s="400"/>
      <c r="B265" s="131"/>
      <c r="L265" s="131"/>
      <c r="V265" s="131"/>
      <c r="AF265" s="131"/>
      <c r="AP265" s="131"/>
      <c r="AZ265" s="131"/>
      <c r="BJ265" s="131"/>
      <c r="BK265" s="131"/>
      <c r="BT265" s="131"/>
      <c r="CD265" s="131"/>
      <c r="CE265" s="131"/>
      <c r="CN265" s="131"/>
      <c r="CO265" s="131"/>
      <c r="CX265" s="131"/>
      <c r="CY265" s="131"/>
      <c r="DH265" s="131"/>
      <c r="DR265" s="131"/>
      <c r="EB265" s="131"/>
      <c r="EL265" s="131"/>
      <c r="EV265" s="131"/>
      <c r="FF265" s="131"/>
      <c r="FP265" s="131"/>
      <c r="FZ265" s="131"/>
      <c r="GJ265" s="131"/>
      <c r="GT265" s="131"/>
      <c r="HD265" s="131"/>
      <c r="HN265" s="131"/>
      <c r="HX265" s="131"/>
      <c r="IH265" s="131"/>
      <c r="IR265" s="131"/>
      <c r="JB265" s="131"/>
    </row>
    <row xmlns:x14ac="http://schemas.microsoft.com/office/spreadsheetml/2009/9/ac" r="266" s="3" customFormat="true" x14ac:dyDescent="0.25">
      <c r="A266" s="400"/>
      <c r="B266" s="131"/>
      <c r="L266" s="131"/>
      <c r="V266" s="131"/>
      <c r="AF266" s="131"/>
      <c r="AP266" s="131"/>
      <c r="AZ266" s="131"/>
      <c r="BJ266" s="131"/>
      <c r="BK266" s="131"/>
      <c r="BT266" s="131"/>
      <c r="CD266" s="131"/>
      <c r="CE266" s="131"/>
      <c r="CN266" s="131"/>
      <c r="CO266" s="131"/>
      <c r="CX266" s="131"/>
      <c r="CY266" s="131"/>
      <c r="DH266" s="131"/>
      <c r="DR266" s="131"/>
      <c r="EB266" s="131"/>
      <c r="EL266" s="131"/>
      <c r="EV266" s="131"/>
      <c r="FF266" s="131"/>
      <c r="FP266" s="131"/>
      <c r="FZ266" s="131"/>
      <c r="GJ266" s="131"/>
      <c r="GT266" s="131"/>
      <c r="HD266" s="131"/>
      <c r="HN266" s="131"/>
      <c r="HX266" s="131"/>
      <c r="IH266" s="131"/>
      <c r="IR266" s="131"/>
      <c r="JB266" s="131"/>
    </row>
    <row xmlns:x14ac="http://schemas.microsoft.com/office/spreadsheetml/2009/9/ac" r="267" s="3" customFormat="true" x14ac:dyDescent="0.25">
      <c r="A267" s="400"/>
      <c r="B267" s="131"/>
      <c r="L267" s="131"/>
      <c r="V267" s="131"/>
      <c r="AF267" s="131"/>
      <c r="AP267" s="131"/>
      <c r="AZ267" s="131"/>
      <c r="BJ267" s="131"/>
      <c r="BK267" s="131"/>
      <c r="BT267" s="131"/>
      <c r="CD267" s="131"/>
      <c r="CE267" s="131"/>
      <c r="CN267" s="131"/>
      <c r="CO267" s="131"/>
      <c r="CX267" s="131"/>
      <c r="CY267" s="131"/>
      <c r="DH267" s="131"/>
      <c r="DR267" s="131"/>
      <c r="EB267" s="131"/>
      <c r="EL267" s="131"/>
      <c r="EV267" s="131"/>
      <c r="FF267" s="131"/>
      <c r="FP267" s="131"/>
      <c r="FZ267" s="131"/>
      <c r="GJ267" s="131"/>
      <c r="GT267" s="131"/>
      <c r="HD267" s="131"/>
      <c r="HN267" s="131"/>
      <c r="HX267" s="131"/>
      <c r="IH267" s="131"/>
      <c r="IR267" s="131"/>
      <c r="JB267" s="131"/>
    </row>
    <row xmlns:x14ac="http://schemas.microsoft.com/office/spreadsheetml/2009/9/ac" r="268" s="3" customFormat="true" x14ac:dyDescent="0.25">
      <c r="A268" s="400"/>
      <c r="B268" s="131"/>
      <c r="L268" s="131"/>
      <c r="V268" s="131"/>
      <c r="AF268" s="131"/>
      <c r="AP268" s="131"/>
      <c r="AZ268" s="131"/>
      <c r="BJ268" s="131"/>
      <c r="BK268" s="131"/>
      <c r="BT268" s="131"/>
      <c r="CD268" s="131"/>
      <c r="CE268" s="131"/>
      <c r="CN268" s="131"/>
      <c r="CO268" s="131"/>
      <c r="CX268" s="131"/>
      <c r="CY268" s="131"/>
      <c r="DH268" s="131"/>
      <c r="DR268" s="131"/>
      <c r="EB268" s="131"/>
      <c r="EL268" s="131"/>
      <c r="EV268" s="131"/>
      <c r="FF268" s="131"/>
      <c r="FP268" s="131"/>
      <c r="FZ268" s="131"/>
      <c r="GJ268" s="131"/>
      <c r="GT268" s="131"/>
      <c r="HD268" s="131"/>
      <c r="HN268" s="131"/>
      <c r="HX268" s="131"/>
      <c r="IH268" s="131"/>
      <c r="IR268" s="131"/>
      <c r="JB268" s="131"/>
    </row>
    <row xmlns:x14ac="http://schemas.microsoft.com/office/spreadsheetml/2009/9/ac" r="269" s="3" customFormat="true" x14ac:dyDescent="0.25">
      <c r="A269" s="400"/>
      <c r="B269" s="131"/>
      <c r="L269" s="131"/>
      <c r="V269" s="131"/>
      <c r="AF269" s="131"/>
      <c r="AP269" s="131"/>
      <c r="AZ269" s="131"/>
      <c r="BJ269" s="131"/>
      <c r="BK269" s="131"/>
      <c r="BT269" s="131"/>
      <c r="CD269" s="131"/>
      <c r="CE269" s="131"/>
      <c r="CN269" s="131"/>
      <c r="CO269" s="131"/>
      <c r="CX269" s="131"/>
      <c r="CY269" s="131"/>
      <c r="DH269" s="131"/>
      <c r="DR269" s="131"/>
      <c r="EB269" s="131"/>
      <c r="EL269" s="131"/>
      <c r="EV269" s="131"/>
      <c r="FF269" s="131"/>
      <c r="FP269" s="131"/>
      <c r="FZ269" s="131"/>
      <c r="GJ269" s="131"/>
      <c r="GT269" s="131"/>
      <c r="HD269" s="131"/>
      <c r="HN269" s="131"/>
      <c r="HX269" s="131"/>
      <c r="IH269" s="131"/>
      <c r="IR269" s="131"/>
      <c r="JB269" s="131"/>
    </row>
    <row xmlns:x14ac="http://schemas.microsoft.com/office/spreadsheetml/2009/9/ac" r="270" s="3" customFormat="true" x14ac:dyDescent="0.25">
      <c r="A270" s="400"/>
      <c r="B270" s="131"/>
      <c r="L270" s="131"/>
      <c r="V270" s="131"/>
      <c r="AF270" s="131"/>
      <c r="AP270" s="131"/>
      <c r="AZ270" s="131"/>
      <c r="BJ270" s="131"/>
      <c r="BK270" s="131"/>
      <c r="BT270" s="131"/>
      <c r="CD270" s="131"/>
      <c r="CE270" s="131"/>
      <c r="CN270" s="131"/>
      <c r="CO270" s="131"/>
      <c r="CX270" s="131"/>
      <c r="CY270" s="131"/>
      <c r="DH270" s="131"/>
      <c r="DR270" s="131"/>
      <c r="EB270" s="131"/>
      <c r="EL270" s="131"/>
      <c r="EV270" s="131"/>
      <c r="FF270" s="131"/>
      <c r="FP270" s="131"/>
      <c r="FZ270" s="131"/>
      <c r="GJ270" s="131"/>
      <c r="GT270" s="131"/>
      <c r="HD270" s="131"/>
      <c r="HN270" s="131"/>
      <c r="HX270" s="131"/>
      <c r="IH270" s="131"/>
      <c r="IR270" s="131"/>
      <c r="JB270" s="131"/>
    </row>
    <row xmlns:x14ac="http://schemas.microsoft.com/office/spreadsheetml/2009/9/ac" r="271" s="3" customFormat="true" x14ac:dyDescent="0.25">
      <c r="A271" s="400"/>
      <c r="B271" s="131"/>
      <c r="L271" s="131"/>
      <c r="V271" s="131"/>
      <c r="AF271" s="131"/>
      <c r="AP271" s="131"/>
      <c r="AZ271" s="131"/>
      <c r="BJ271" s="131"/>
      <c r="BK271" s="131"/>
      <c r="BT271" s="131"/>
      <c r="CD271" s="131"/>
      <c r="CE271" s="131"/>
      <c r="CN271" s="131"/>
      <c r="CO271" s="131"/>
      <c r="CX271" s="131"/>
      <c r="CY271" s="131"/>
      <c r="DH271" s="131"/>
      <c r="DR271" s="131"/>
      <c r="EB271" s="131"/>
      <c r="EL271" s="131"/>
      <c r="EV271" s="131"/>
      <c r="FF271" s="131"/>
      <c r="FP271" s="131"/>
      <c r="FZ271" s="131"/>
      <c r="GJ271" s="131"/>
      <c r="GT271" s="131"/>
      <c r="HD271" s="131"/>
      <c r="HN271" s="131"/>
      <c r="HX271" s="131"/>
      <c r="IH271" s="131"/>
      <c r="IR271" s="131"/>
      <c r="JB271" s="131"/>
    </row>
    <row xmlns:x14ac="http://schemas.microsoft.com/office/spreadsheetml/2009/9/ac" r="272" s="3" customFormat="true" x14ac:dyDescent="0.25">
      <c r="A272" s="400"/>
      <c r="B272" s="131"/>
      <c r="L272" s="131"/>
      <c r="V272" s="131"/>
      <c r="AF272" s="131"/>
      <c r="AP272" s="131"/>
      <c r="AZ272" s="131"/>
      <c r="BJ272" s="131"/>
      <c r="BK272" s="131"/>
      <c r="BT272" s="131"/>
      <c r="CD272" s="131"/>
      <c r="CE272" s="131"/>
      <c r="CN272" s="131"/>
      <c r="CO272" s="131"/>
      <c r="CX272" s="131"/>
      <c r="CY272" s="131"/>
      <c r="DH272" s="131"/>
      <c r="DR272" s="131"/>
      <c r="EB272" s="131"/>
      <c r="EL272" s="131"/>
      <c r="EV272" s="131"/>
      <c r="FF272" s="131"/>
      <c r="FP272" s="131"/>
      <c r="FZ272" s="131"/>
      <c r="GJ272" s="131"/>
      <c r="GT272" s="131"/>
      <c r="HD272" s="131"/>
      <c r="HN272" s="131"/>
      <c r="HX272" s="131"/>
      <c r="IH272" s="131"/>
      <c r="IR272" s="131"/>
      <c r="JB272" s="131"/>
    </row>
    <row xmlns:x14ac="http://schemas.microsoft.com/office/spreadsheetml/2009/9/ac" r="273" s="3" customFormat="true" x14ac:dyDescent="0.25">
      <c r="A273" s="400"/>
      <c r="B273" s="131"/>
      <c r="L273" s="131"/>
      <c r="V273" s="131"/>
      <c r="AF273" s="131"/>
      <c r="AP273" s="131"/>
      <c r="AZ273" s="131"/>
      <c r="BJ273" s="131"/>
      <c r="BK273" s="131"/>
      <c r="BT273" s="131"/>
      <c r="CD273" s="131"/>
      <c r="CE273" s="131"/>
      <c r="CN273" s="131"/>
      <c r="CO273" s="131"/>
      <c r="CX273" s="131"/>
      <c r="CY273" s="131"/>
      <c r="DH273" s="131"/>
      <c r="DR273" s="131"/>
      <c r="EB273" s="131"/>
      <c r="EL273" s="131"/>
      <c r="EV273" s="131"/>
      <c r="FF273" s="131"/>
      <c r="FP273" s="131"/>
      <c r="FZ273" s="131"/>
      <c r="GJ273" s="131"/>
      <c r="GT273" s="131"/>
      <c r="HD273" s="131"/>
      <c r="HN273" s="131"/>
      <c r="HX273" s="131"/>
      <c r="IH273" s="131"/>
      <c r="IR273" s="131"/>
      <c r="JB273" s="131"/>
    </row>
    <row xmlns:x14ac="http://schemas.microsoft.com/office/spreadsheetml/2009/9/ac" r="274" s="3" customFormat="true" x14ac:dyDescent="0.25">
      <c r="A274" s="400"/>
      <c r="B274" s="131"/>
      <c r="L274" s="131"/>
      <c r="V274" s="131"/>
      <c r="AF274" s="131"/>
      <c r="AP274" s="131"/>
      <c r="AZ274" s="131"/>
      <c r="BJ274" s="131"/>
      <c r="BK274" s="131"/>
      <c r="BT274" s="131"/>
      <c r="CD274" s="131"/>
      <c r="CE274" s="131"/>
      <c r="CN274" s="131"/>
      <c r="CO274" s="131"/>
      <c r="CX274" s="131"/>
      <c r="CY274" s="131"/>
      <c r="DH274" s="131"/>
      <c r="DR274" s="131"/>
      <c r="EB274" s="131"/>
      <c r="EL274" s="131"/>
      <c r="EV274" s="131"/>
      <c r="FF274" s="131"/>
      <c r="FP274" s="131"/>
      <c r="FZ274" s="131"/>
      <c r="GJ274" s="131"/>
      <c r="GT274" s="131"/>
      <c r="HD274" s="131"/>
      <c r="HN274" s="131"/>
      <c r="HX274" s="131"/>
      <c r="IH274" s="131"/>
      <c r="IR274" s="131"/>
      <c r="JB274" s="131"/>
    </row>
    <row xmlns:x14ac="http://schemas.microsoft.com/office/spreadsheetml/2009/9/ac" r="275" s="3" customFormat="true" x14ac:dyDescent="0.25">
      <c r="A275" s="400"/>
      <c r="B275" s="131"/>
      <c r="L275" s="131"/>
      <c r="V275" s="131"/>
      <c r="AF275" s="131"/>
      <c r="AP275" s="131"/>
      <c r="AZ275" s="131"/>
      <c r="BJ275" s="131"/>
      <c r="BK275" s="131"/>
      <c r="BT275" s="131"/>
      <c r="CD275" s="131"/>
      <c r="CE275" s="131"/>
      <c r="CN275" s="131"/>
      <c r="CO275" s="131"/>
      <c r="CX275" s="131"/>
      <c r="CY275" s="131"/>
      <c r="DH275" s="131"/>
      <c r="DR275" s="131"/>
      <c r="EB275" s="131"/>
      <c r="EL275" s="131"/>
      <c r="EV275" s="131"/>
      <c r="FF275" s="131"/>
      <c r="FP275" s="131"/>
      <c r="FZ275" s="131"/>
      <c r="GJ275" s="131"/>
      <c r="GT275" s="131"/>
      <c r="HD275" s="131"/>
      <c r="HN275" s="131"/>
      <c r="HX275" s="131"/>
      <c r="IH275" s="131"/>
      <c r="IR275" s="131"/>
      <c r="JB275" s="131"/>
    </row>
    <row xmlns:x14ac="http://schemas.microsoft.com/office/spreadsheetml/2009/9/ac" r="276" s="3" customFormat="true" x14ac:dyDescent="0.25">
      <c r="A276" s="400"/>
      <c r="B276" s="131"/>
      <c r="L276" s="131"/>
      <c r="V276" s="131"/>
      <c r="AF276" s="131"/>
      <c r="AP276" s="131"/>
      <c r="AZ276" s="131"/>
      <c r="BJ276" s="131"/>
      <c r="BK276" s="131"/>
      <c r="BT276" s="131"/>
      <c r="CD276" s="131"/>
      <c r="CE276" s="131"/>
      <c r="CN276" s="131"/>
      <c r="CO276" s="131"/>
      <c r="CX276" s="131"/>
      <c r="CY276" s="131"/>
      <c r="DH276" s="131"/>
      <c r="DR276" s="131"/>
      <c r="EB276" s="131"/>
      <c r="EL276" s="131"/>
      <c r="EV276" s="131"/>
      <c r="FF276" s="131"/>
      <c r="FP276" s="131"/>
      <c r="FZ276" s="131"/>
      <c r="GJ276" s="131"/>
      <c r="GT276" s="131"/>
      <c r="HD276" s="131"/>
      <c r="HN276" s="131"/>
      <c r="HX276" s="131"/>
      <c r="IH276" s="131"/>
      <c r="IR276" s="131"/>
      <c r="JB276" s="131"/>
    </row>
    <row xmlns:x14ac="http://schemas.microsoft.com/office/spreadsheetml/2009/9/ac" r="277" s="3" customFormat="true" x14ac:dyDescent="0.25">
      <c r="A277" s="400"/>
      <c r="B277" s="131"/>
      <c r="L277" s="131"/>
      <c r="V277" s="131"/>
      <c r="AF277" s="131"/>
      <c r="AP277" s="131"/>
      <c r="AZ277" s="131"/>
      <c r="BJ277" s="131"/>
      <c r="BK277" s="131"/>
      <c r="BT277" s="131"/>
      <c r="CD277" s="131"/>
      <c r="CE277" s="131"/>
      <c r="CN277" s="131"/>
      <c r="CO277" s="131"/>
      <c r="CX277" s="131"/>
      <c r="CY277" s="131"/>
      <c r="DH277" s="131"/>
      <c r="DR277" s="131"/>
      <c r="EB277" s="131"/>
      <c r="EL277" s="131"/>
      <c r="EV277" s="131"/>
      <c r="FF277" s="131"/>
      <c r="FP277" s="131"/>
      <c r="FZ277" s="131"/>
      <c r="GJ277" s="131"/>
      <c r="GT277" s="131"/>
      <c r="HD277" s="131"/>
      <c r="HN277" s="131"/>
      <c r="HX277" s="131"/>
      <c r="IH277" s="131"/>
      <c r="IR277" s="131"/>
      <c r="JB277" s="131"/>
    </row>
    <row xmlns:x14ac="http://schemas.microsoft.com/office/spreadsheetml/2009/9/ac" r="278" s="3" customFormat="true" x14ac:dyDescent="0.25">
      <c r="A278" s="400"/>
      <c r="B278" s="131"/>
      <c r="L278" s="131"/>
      <c r="V278" s="131"/>
      <c r="AF278" s="131"/>
      <c r="AP278" s="131"/>
      <c r="AZ278" s="131"/>
      <c r="BJ278" s="131"/>
      <c r="BK278" s="131"/>
      <c r="BT278" s="131"/>
      <c r="CD278" s="131"/>
      <c r="CE278" s="131"/>
      <c r="CN278" s="131"/>
      <c r="CO278" s="131"/>
      <c r="CX278" s="131"/>
      <c r="CY278" s="131"/>
      <c r="DH278" s="131"/>
      <c r="DR278" s="131"/>
      <c r="EB278" s="131"/>
      <c r="EL278" s="131"/>
      <c r="EV278" s="131"/>
      <c r="FF278" s="131"/>
      <c r="FP278" s="131"/>
      <c r="FZ278" s="131"/>
      <c r="GJ278" s="131"/>
      <c r="GT278" s="131"/>
      <c r="HD278" s="131"/>
      <c r="HN278" s="131"/>
      <c r="HX278" s="131"/>
      <c r="IH278" s="131"/>
      <c r="IR278" s="131"/>
      <c r="JB278" s="131"/>
    </row>
    <row xmlns:x14ac="http://schemas.microsoft.com/office/spreadsheetml/2009/9/ac" r="279" s="3" customFormat="true" x14ac:dyDescent="0.25">
      <c r="A279" s="400"/>
      <c r="B279" s="131"/>
      <c r="L279" s="131"/>
      <c r="V279" s="131"/>
      <c r="AF279" s="131"/>
      <c r="AP279" s="131"/>
      <c r="AZ279" s="131"/>
      <c r="BJ279" s="131"/>
      <c r="BK279" s="131"/>
      <c r="BT279" s="131"/>
      <c r="CD279" s="131"/>
      <c r="CE279" s="131"/>
      <c r="CN279" s="131"/>
      <c r="CO279" s="131"/>
      <c r="CX279" s="131"/>
      <c r="CY279" s="131"/>
      <c r="DH279" s="131"/>
      <c r="DR279" s="131"/>
      <c r="EB279" s="131"/>
      <c r="EL279" s="131"/>
      <c r="EV279" s="131"/>
      <c r="FF279" s="131"/>
      <c r="FP279" s="131"/>
      <c r="FZ279" s="131"/>
      <c r="GJ279" s="131"/>
      <c r="GT279" s="131"/>
      <c r="HD279" s="131"/>
      <c r="HN279" s="131"/>
      <c r="HX279" s="131"/>
      <c r="IH279" s="131"/>
      <c r="IR279" s="131"/>
      <c r="JB279" s="131"/>
    </row>
    <row xmlns:x14ac="http://schemas.microsoft.com/office/spreadsheetml/2009/9/ac" r="280" s="3" customFormat="true" x14ac:dyDescent="0.25">
      <c r="A280" s="400"/>
      <c r="B280" s="131"/>
      <c r="L280" s="131"/>
      <c r="V280" s="131"/>
      <c r="AF280" s="131"/>
      <c r="AP280" s="131"/>
      <c r="AZ280" s="131"/>
      <c r="BJ280" s="131"/>
      <c r="BK280" s="131"/>
      <c r="BT280" s="131"/>
      <c r="CD280" s="131"/>
      <c r="CE280" s="131"/>
      <c r="CN280" s="131"/>
      <c r="CO280" s="131"/>
      <c r="CX280" s="131"/>
      <c r="CY280" s="131"/>
      <c r="DH280" s="131"/>
      <c r="DR280" s="131"/>
      <c r="EB280" s="131"/>
      <c r="EL280" s="131"/>
      <c r="EV280" s="131"/>
      <c r="FF280" s="131"/>
      <c r="FP280" s="131"/>
      <c r="FZ280" s="131"/>
      <c r="GJ280" s="131"/>
      <c r="GT280" s="131"/>
      <c r="HD280" s="131"/>
      <c r="HN280" s="131"/>
      <c r="HX280" s="131"/>
      <c r="IH280" s="131"/>
      <c r="IR280" s="131"/>
      <c r="JB280" s="131"/>
    </row>
    <row xmlns:x14ac="http://schemas.microsoft.com/office/spreadsheetml/2009/9/ac" r="281" s="3" customFormat="true" x14ac:dyDescent="0.25">
      <c r="A281" s="400"/>
      <c r="B281" s="131"/>
      <c r="L281" s="131"/>
      <c r="V281" s="131"/>
      <c r="AF281" s="131"/>
      <c r="AP281" s="131"/>
      <c r="AZ281" s="131"/>
      <c r="BJ281" s="131"/>
      <c r="BK281" s="131"/>
      <c r="BT281" s="131"/>
      <c r="CD281" s="131"/>
      <c r="CE281" s="131"/>
      <c r="CN281" s="131"/>
      <c r="CO281" s="131"/>
      <c r="CX281" s="131"/>
      <c r="CY281" s="131"/>
      <c r="DH281" s="131"/>
      <c r="DR281" s="131"/>
      <c r="EB281" s="131"/>
      <c r="EL281" s="131"/>
      <c r="EV281" s="131"/>
      <c r="FF281" s="131"/>
      <c r="FP281" s="131"/>
      <c r="FZ281" s="131"/>
      <c r="GJ281" s="131"/>
      <c r="GT281" s="131"/>
      <c r="HD281" s="131"/>
      <c r="HN281" s="131"/>
      <c r="HX281" s="131"/>
      <c r="IH281" s="131"/>
      <c r="IR281" s="131"/>
      <c r="JB281" s="131"/>
    </row>
    <row xmlns:x14ac="http://schemas.microsoft.com/office/spreadsheetml/2009/9/ac" r="282" s="3" customFormat="true" x14ac:dyDescent="0.25">
      <c r="A282" s="400"/>
      <c r="B282" s="131"/>
      <c r="L282" s="131"/>
      <c r="V282" s="131"/>
      <c r="AF282" s="131"/>
      <c r="AP282" s="131"/>
      <c r="AZ282" s="131"/>
      <c r="BJ282" s="131"/>
      <c r="BK282" s="131"/>
      <c r="BT282" s="131"/>
      <c r="CD282" s="131"/>
      <c r="CE282" s="131"/>
      <c r="CN282" s="131"/>
      <c r="CO282" s="131"/>
      <c r="CX282" s="131"/>
      <c r="CY282" s="131"/>
      <c r="DH282" s="131"/>
      <c r="DR282" s="131"/>
      <c r="EB282" s="131"/>
      <c r="EL282" s="131"/>
      <c r="EV282" s="131"/>
      <c r="FF282" s="131"/>
      <c r="FP282" s="131"/>
      <c r="FZ282" s="131"/>
      <c r="GJ282" s="131"/>
      <c r="GT282" s="131"/>
      <c r="HD282" s="131"/>
      <c r="HN282" s="131"/>
      <c r="HX282" s="131"/>
      <c r="IH282" s="131"/>
      <c r="IR282" s="131"/>
      <c r="JB282" s="131"/>
    </row>
    <row xmlns:x14ac="http://schemas.microsoft.com/office/spreadsheetml/2009/9/ac" r="283" s="3" customFormat="true" x14ac:dyDescent="0.25">
      <c r="A283" s="400"/>
      <c r="B283" s="131"/>
      <c r="L283" s="131"/>
      <c r="V283" s="131"/>
      <c r="AF283" s="131"/>
      <c r="AP283" s="131"/>
      <c r="AZ283" s="131"/>
      <c r="BJ283" s="131"/>
      <c r="BK283" s="131"/>
      <c r="BT283" s="131"/>
      <c r="CD283" s="131"/>
      <c r="CE283" s="131"/>
      <c r="CN283" s="131"/>
      <c r="CO283" s="131"/>
      <c r="CX283" s="131"/>
      <c r="CY283" s="131"/>
      <c r="DH283" s="131"/>
      <c r="DR283" s="131"/>
      <c r="EB283" s="131"/>
      <c r="EL283" s="131"/>
      <c r="EV283" s="131"/>
      <c r="FF283" s="131"/>
      <c r="FP283" s="131"/>
      <c r="FZ283" s="131"/>
      <c r="GJ283" s="131"/>
      <c r="GT283" s="131"/>
      <c r="HD283" s="131"/>
      <c r="HN283" s="131"/>
      <c r="HX283" s="131"/>
      <c r="IH283" s="131"/>
      <c r="IR283" s="131"/>
      <c r="JB283" s="131"/>
    </row>
    <row xmlns:x14ac="http://schemas.microsoft.com/office/spreadsheetml/2009/9/ac" r="284" s="3" customFormat="true" x14ac:dyDescent="0.25">
      <c r="A284" s="400"/>
      <c r="B284" s="131"/>
      <c r="L284" s="131"/>
      <c r="V284" s="131"/>
      <c r="AF284" s="131"/>
      <c r="AP284" s="131"/>
      <c r="AZ284" s="131"/>
      <c r="BJ284" s="131"/>
      <c r="BK284" s="131"/>
      <c r="BT284" s="131"/>
      <c r="CD284" s="131"/>
      <c r="CE284" s="131"/>
      <c r="CN284" s="131"/>
      <c r="CO284" s="131"/>
      <c r="CX284" s="131"/>
      <c r="CY284" s="131"/>
      <c r="DH284" s="131"/>
      <c r="DR284" s="131"/>
      <c r="EB284" s="131"/>
      <c r="EL284" s="131"/>
      <c r="EV284" s="131"/>
      <c r="FF284" s="131"/>
      <c r="FP284" s="131"/>
      <c r="FZ284" s="131"/>
      <c r="GJ284" s="131"/>
      <c r="GT284" s="131"/>
      <c r="HD284" s="131"/>
      <c r="HN284" s="131"/>
      <c r="HX284" s="131"/>
      <c r="IH284" s="131"/>
      <c r="IR284" s="131"/>
      <c r="JB284" s="131"/>
    </row>
    <row xmlns:x14ac="http://schemas.microsoft.com/office/spreadsheetml/2009/9/ac" r="285" s="3" customFormat="true" x14ac:dyDescent="0.25">
      <c r="A285" s="400"/>
      <c r="B285" s="131"/>
      <c r="L285" s="131"/>
      <c r="V285" s="131"/>
      <c r="AF285" s="131"/>
      <c r="AP285" s="131"/>
      <c r="AZ285" s="131"/>
      <c r="BJ285" s="131"/>
      <c r="BK285" s="131"/>
      <c r="BT285" s="131"/>
      <c r="CD285" s="131"/>
      <c r="CE285" s="131"/>
      <c r="CN285" s="131"/>
      <c r="CO285" s="131"/>
      <c r="CX285" s="131"/>
      <c r="CY285" s="131"/>
      <c r="DH285" s="131"/>
      <c r="DR285" s="131"/>
      <c r="EB285" s="131"/>
      <c r="EL285" s="131"/>
      <c r="EV285" s="131"/>
      <c r="FF285" s="131"/>
      <c r="FP285" s="131"/>
      <c r="FZ285" s="131"/>
      <c r="GJ285" s="131"/>
      <c r="GT285" s="131"/>
      <c r="HD285" s="131"/>
      <c r="HN285" s="131"/>
      <c r="HX285" s="131"/>
      <c r="IH285" s="131"/>
      <c r="IR285" s="131"/>
      <c r="JB285" s="131"/>
    </row>
    <row xmlns:x14ac="http://schemas.microsoft.com/office/spreadsheetml/2009/9/ac" r="286" s="3" customFormat="true" x14ac:dyDescent="0.25">
      <c r="A286" s="400"/>
      <c r="B286" s="131"/>
      <c r="L286" s="131"/>
      <c r="V286" s="131"/>
      <c r="AF286" s="131"/>
      <c r="AP286" s="131"/>
      <c r="AZ286" s="131"/>
      <c r="BJ286" s="131"/>
      <c r="BK286" s="131"/>
      <c r="BT286" s="131"/>
      <c r="CD286" s="131"/>
      <c r="CE286" s="131"/>
      <c r="CN286" s="131"/>
      <c r="CO286" s="131"/>
      <c r="CX286" s="131"/>
      <c r="CY286" s="131"/>
      <c r="DH286" s="131"/>
      <c r="DR286" s="131"/>
      <c r="EB286" s="131"/>
      <c r="EL286" s="131"/>
      <c r="EV286" s="131"/>
      <c r="FF286" s="131"/>
      <c r="FP286" s="131"/>
      <c r="FZ286" s="131"/>
      <c r="GJ286" s="131"/>
      <c r="GT286" s="131"/>
      <c r="HD286" s="131"/>
      <c r="HN286" s="131"/>
      <c r="HX286" s="131"/>
      <c r="IH286" s="131"/>
      <c r="IR286" s="131"/>
      <c r="JB286" s="131"/>
    </row>
    <row xmlns:x14ac="http://schemas.microsoft.com/office/spreadsheetml/2009/9/ac" r="287" s="3" customFormat="true" x14ac:dyDescent="0.25">
      <c r="A287" s="400"/>
      <c r="B287" s="131"/>
      <c r="L287" s="131"/>
      <c r="V287" s="131"/>
      <c r="AF287" s="131"/>
      <c r="AP287" s="131"/>
      <c r="AZ287" s="131"/>
      <c r="BJ287" s="131"/>
      <c r="BK287" s="131"/>
      <c r="BT287" s="131"/>
      <c r="CD287" s="131"/>
      <c r="CE287" s="131"/>
      <c r="CN287" s="131"/>
      <c r="CO287" s="131"/>
      <c r="CX287" s="131"/>
      <c r="CY287" s="131"/>
      <c r="DH287" s="131"/>
      <c r="DR287" s="131"/>
      <c r="EB287" s="131"/>
      <c r="EL287" s="131"/>
      <c r="EV287" s="131"/>
      <c r="FF287" s="131"/>
      <c r="FP287" s="131"/>
      <c r="FZ287" s="131"/>
      <c r="GJ287" s="131"/>
      <c r="GT287" s="131"/>
      <c r="HD287" s="131"/>
      <c r="HN287" s="131"/>
      <c r="HX287" s="131"/>
      <c r="IH287" s="131"/>
      <c r="IR287" s="131"/>
      <c r="JB287" s="131"/>
    </row>
    <row xmlns:x14ac="http://schemas.microsoft.com/office/spreadsheetml/2009/9/ac" r="288" s="3" customFormat="true" x14ac:dyDescent="0.25">
      <c r="A288" s="400"/>
      <c r="B288" s="131"/>
      <c r="L288" s="131"/>
      <c r="V288" s="131"/>
      <c r="AF288" s="131"/>
      <c r="AP288" s="131"/>
      <c r="AZ288" s="131"/>
      <c r="BJ288" s="131"/>
      <c r="BK288" s="131"/>
      <c r="BT288" s="131"/>
      <c r="CD288" s="131"/>
      <c r="CE288" s="131"/>
      <c r="CN288" s="131"/>
      <c r="CO288" s="131"/>
      <c r="CX288" s="131"/>
      <c r="CY288" s="131"/>
      <c r="DH288" s="131"/>
      <c r="DR288" s="131"/>
      <c r="EB288" s="131"/>
      <c r="EL288" s="131"/>
      <c r="EV288" s="131"/>
      <c r="FF288" s="131"/>
      <c r="FP288" s="131"/>
      <c r="FZ288" s="131"/>
      <c r="GJ288" s="131"/>
      <c r="GT288" s="131"/>
      <c r="HD288" s="131"/>
      <c r="HN288" s="131"/>
      <c r="HX288" s="131"/>
      <c r="IH288" s="131"/>
      <c r="IR288" s="131"/>
      <c r="JB288" s="131"/>
    </row>
    <row xmlns:x14ac="http://schemas.microsoft.com/office/spreadsheetml/2009/9/ac" r="289" s="3" customFormat="true" x14ac:dyDescent="0.25">
      <c r="A289" s="400"/>
      <c r="B289" s="131"/>
      <c r="L289" s="131"/>
      <c r="V289" s="131"/>
      <c r="AF289" s="131"/>
      <c r="AP289" s="131"/>
      <c r="AZ289" s="131"/>
      <c r="BJ289" s="131"/>
      <c r="BK289" s="131"/>
      <c r="BT289" s="131"/>
      <c r="CD289" s="131"/>
      <c r="CE289" s="131"/>
      <c r="CN289" s="131"/>
      <c r="CO289" s="131"/>
      <c r="CX289" s="131"/>
      <c r="CY289" s="131"/>
      <c r="DH289" s="131"/>
      <c r="DR289" s="131"/>
      <c r="EB289" s="131"/>
      <c r="EL289" s="131"/>
      <c r="EV289" s="131"/>
      <c r="FF289" s="131"/>
      <c r="FP289" s="131"/>
      <c r="FZ289" s="131"/>
      <c r="GJ289" s="131"/>
      <c r="GT289" s="131"/>
      <c r="HD289" s="131"/>
      <c r="HN289" s="131"/>
      <c r="HX289" s="131"/>
      <c r="IH289" s="131"/>
      <c r="IR289" s="131"/>
      <c r="JB289" s="131"/>
    </row>
    <row xmlns:x14ac="http://schemas.microsoft.com/office/spreadsheetml/2009/9/ac" r="290" s="3" customFormat="true" x14ac:dyDescent="0.25">
      <c r="A290" s="400"/>
      <c r="B290" s="131"/>
      <c r="L290" s="131"/>
      <c r="V290" s="131"/>
      <c r="AF290" s="131"/>
      <c r="AP290" s="131"/>
      <c r="AZ290" s="131"/>
      <c r="BJ290" s="131"/>
      <c r="BK290" s="131"/>
      <c r="BT290" s="131"/>
      <c r="CD290" s="131"/>
      <c r="CE290" s="131"/>
      <c r="CN290" s="131"/>
      <c r="CO290" s="131"/>
      <c r="CX290" s="131"/>
      <c r="CY290" s="131"/>
      <c r="DH290" s="131"/>
      <c r="DR290" s="131"/>
      <c r="EB290" s="131"/>
      <c r="EL290" s="131"/>
      <c r="EV290" s="131"/>
      <c r="FF290" s="131"/>
      <c r="FP290" s="131"/>
      <c r="FZ290" s="131"/>
      <c r="GJ290" s="131"/>
      <c r="GT290" s="131"/>
      <c r="HD290" s="131"/>
      <c r="HN290" s="131"/>
      <c r="HX290" s="131"/>
      <c r="IH290" s="131"/>
      <c r="IR290" s="131"/>
      <c r="JB290" s="131"/>
    </row>
    <row xmlns:x14ac="http://schemas.microsoft.com/office/spreadsheetml/2009/9/ac" r="291" s="3" customFormat="true" x14ac:dyDescent="0.25">
      <c r="A291" s="400"/>
      <c r="B291" s="131"/>
      <c r="L291" s="131"/>
      <c r="V291" s="131"/>
      <c r="AF291" s="131"/>
      <c r="AP291" s="131"/>
      <c r="AZ291" s="131"/>
      <c r="BJ291" s="131"/>
      <c r="BK291" s="131"/>
      <c r="BT291" s="131"/>
      <c r="CD291" s="131"/>
      <c r="CE291" s="131"/>
      <c r="CN291" s="131"/>
      <c r="CO291" s="131"/>
      <c r="CX291" s="131"/>
      <c r="CY291" s="131"/>
      <c r="DH291" s="131"/>
      <c r="DR291" s="131"/>
      <c r="EB291" s="131"/>
      <c r="EL291" s="131"/>
      <c r="EV291" s="131"/>
      <c r="FF291" s="131"/>
      <c r="FP291" s="131"/>
      <c r="FZ291" s="131"/>
      <c r="GJ291" s="131"/>
      <c r="GT291" s="131"/>
      <c r="HD291" s="131"/>
      <c r="HN291" s="131"/>
      <c r="HX291" s="131"/>
      <c r="IH291" s="131"/>
      <c r="IR291" s="131"/>
      <c r="JB291" s="131"/>
    </row>
    <row xmlns:x14ac="http://schemas.microsoft.com/office/spreadsheetml/2009/9/ac" r="292" s="3" customFormat="true" x14ac:dyDescent="0.25">
      <c r="A292" s="400"/>
      <c r="B292" s="131"/>
      <c r="L292" s="131"/>
      <c r="V292" s="131"/>
      <c r="AF292" s="131"/>
      <c r="AP292" s="131"/>
      <c r="AZ292" s="131"/>
      <c r="BJ292" s="131"/>
      <c r="BK292" s="131"/>
      <c r="BT292" s="131"/>
      <c r="CD292" s="131"/>
      <c r="CE292" s="131"/>
      <c r="CN292" s="131"/>
      <c r="CO292" s="131"/>
      <c r="CX292" s="131"/>
      <c r="CY292" s="131"/>
      <c r="DH292" s="131"/>
      <c r="DR292" s="131"/>
      <c r="EB292" s="131"/>
      <c r="EL292" s="131"/>
      <c r="EV292" s="131"/>
      <c r="FF292" s="131"/>
      <c r="FP292" s="131"/>
      <c r="FZ292" s="131"/>
      <c r="GJ292" s="131"/>
      <c r="GT292" s="131"/>
      <c r="HD292" s="131"/>
      <c r="HN292" s="131"/>
      <c r="HX292" s="131"/>
      <c r="IH292" s="131"/>
      <c r="IR292" s="131"/>
      <c r="JB292" s="131"/>
    </row>
    <row xmlns:x14ac="http://schemas.microsoft.com/office/spreadsheetml/2009/9/ac" r="293" s="3" customFormat="true" x14ac:dyDescent="0.25">
      <c r="A293" s="400"/>
      <c r="B293" s="131"/>
      <c r="L293" s="131"/>
      <c r="V293" s="131"/>
      <c r="AF293" s="131"/>
      <c r="AP293" s="131"/>
      <c r="AZ293" s="131"/>
      <c r="BJ293" s="131"/>
      <c r="BK293" s="131"/>
      <c r="BT293" s="131"/>
      <c r="CD293" s="131"/>
      <c r="CE293" s="131"/>
      <c r="CN293" s="131"/>
      <c r="CO293" s="131"/>
      <c r="CX293" s="131"/>
      <c r="CY293" s="131"/>
      <c r="DH293" s="131"/>
      <c r="DR293" s="131"/>
      <c r="EB293" s="131"/>
      <c r="EL293" s="131"/>
      <c r="EV293" s="131"/>
      <c r="FF293" s="131"/>
      <c r="FP293" s="131"/>
      <c r="FZ293" s="131"/>
      <c r="GJ293" s="131"/>
      <c r="GT293" s="131"/>
      <c r="HD293" s="131"/>
      <c r="HN293" s="131"/>
      <c r="HX293" s="131"/>
      <c r="IH293" s="131"/>
      <c r="IR293" s="131"/>
      <c r="JB293" s="131"/>
    </row>
    <row xmlns:x14ac="http://schemas.microsoft.com/office/spreadsheetml/2009/9/ac" r="294" s="3" customFormat="true" x14ac:dyDescent="0.25">
      <c r="A294" s="400"/>
      <c r="B294" s="131"/>
      <c r="L294" s="131"/>
      <c r="V294" s="131"/>
      <c r="AF294" s="131"/>
      <c r="AP294" s="131"/>
      <c r="AZ294" s="131"/>
      <c r="BJ294" s="131"/>
      <c r="BK294" s="131"/>
      <c r="BT294" s="131"/>
      <c r="CD294" s="131"/>
      <c r="CE294" s="131"/>
      <c r="CN294" s="131"/>
      <c r="CO294" s="131"/>
      <c r="CX294" s="131"/>
      <c r="CY294" s="131"/>
      <c r="DH294" s="131"/>
      <c r="DR294" s="131"/>
      <c r="EB294" s="131"/>
      <c r="EL294" s="131"/>
      <c r="EV294" s="131"/>
      <c r="FF294" s="131"/>
      <c r="FP294" s="131"/>
      <c r="FZ294" s="131"/>
      <c r="GJ294" s="131"/>
      <c r="GT294" s="131"/>
      <c r="HD294" s="131"/>
      <c r="HN294" s="131"/>
      <c r="HX294" s="131"/>
      <c r="IH294" s="131"/>
      <c r="IR294" s="131"/>
      <c r="JB294" s="131"/>
    </row>
    <row xmlns:x14ac="http://schemas.microsoft.com/office/spreadsheetml/2009/9/ac" r="295" s="3" customFormat="true" x14ac:dyDescent="0.25">
      <c r="A295" s="400"/>
      <c r="B295" s="131"/>
      <c r="L295" s="131"/>
      <c r="V295" s="131"/>
      <c r="AF295" s="131"/>
      <c r="AP295" s="131"/>
      <c r="AZ295" s="131"/>
      <c r="BJ295" s="131"/>
      <c r="BK295" s="131"/>
      <c r="BT295" s="131"/>
      <c r="CD295" s="131"/>
      <c r="CE295" s="131"/>
      <c r="CN295" s="131"/>
      <c r="CO295" s="131"/>
      <c r="CX295" s="131"/>
      <c r="CY295" s="131"/>
      <c r="DH295" s="131"/>
      <c r="DR295" s="131"/>
      <c r="EB295" s="131"/>
      <c r="EL295" s="131"/>
      <c r="EV295" s="131"/>
      <c r="FF295" s="131"/>
      <c r="FP295" s="131"/>
      <c r="FZ295" s="131"/>
      <c r="GJ295" s="131"/>
      <c r="GT295" s="131"/>
      <c r="HD295" s="131"/>
      <c r="HN295" s="131"/>
      <c r="HX295" s="131"/>
      <c r="IH295" s="131"/>
      <c r="IR295" s="131"/>
      <c r="JB295" s="131"/>
    </row>
    <row xmlns:x14ac="http://schemas.microsoft.com/office/spreadsheetml/2009/9/ac" r="296" s="3" customFormat="true" x14ac:dyDescent="0.25">
      <c r="A296" s="400"/>
      <c r="B296" s="131"/>
      <c r="L296" s="131"/>
      <c r="V296" s="131"/>
      <c r="AF296" s="131"/>
      <c r="AP296" s="131"/>
      <c r="AZ296" s="131"/>
      <c r="BJ296" s="131"/>
      <c r="BK296" s="131"/>
      <c r="BT296" s="131"/>
      <c r="CD296" s="131"/>
      <c r="CE296" s="131"/>
      <c r="CN296" s="131"/>
      <c r="CO296" s="131"/>
      <c r="CX296" s="131"/>
      <c r="CY296" s="131"/>
      <c r="DH296" s="131"/>
      <c r="DR296" s="131"/>
      <c r="EB296" s="131"/>
      <c r="EL296" s="131"/>
      <c r="EV296" s="131"/>
      <c r="FF296" s="131"/>
      <c r="FP296" s="131"/>
      <c r="FZ296" s="131"/>
      <c r="GJ296" s="131"/>
      <c r="GT296" s="131"/>
      <c r="HD296" s="131"/>
      <c r="HN296" s="131"/>
      <c r="HX296" s="131"/>
      <c r="IH296" s="131"/>
      <c r="IR296" s="131"/>
      <c r="JB296" s="131"/>
    </row>
    <row xmlns:x14ac="http://schemas.microsoft.com/office/spreadsheetml/2009/9/ac" r="297" s="3" customFormat="true" x14ac:dyDescent="0.25">
      <c r="A297" s="400"/>
      <c r="B297" s="131"/>
      <c r="L297" s="131"/>
      <c r="V297" s="131"/>
      <c r="AF297" s="131"/>
      <c r="AP297" s="131"/>
      <c r="AZ297" s="131"/>
      <c r="BJ297" s="131"/>
      <c r="BK297" s="131"/>
      <c r="BT297" s="131"/>
      <c r="CD297" s="131"/>
      <c r="CE297" s="131"/>
      <c r="CN297" s="131"/>
      <c r="CO297" s="131"/>
      <c r="CX297" s="131"/>
      <c r="CY297" s="131"/>
      <c r="DH297" s="131"/>
      <c r="DR297" s="131"/>
      <c r="EB297" s="131"/>
      <c r="EL297" s="131"/>
      <c r="EV297" s="131"/>
      <c r="FF297" s="131"/>
      <c r="FP297" s="131"/>
      <c r="FZ297" s="131"/>
      <c r="GJ297" s="131"/>
      <c r="GT297" s="131"/>
      <c r="HD297" s="131"/>
      <c r="HN297" s="131"/>
      <c r="HX297" s="131"/>
      <c r="IH297" s="131"/>
      <c r="IR297" s="131"/>
      <c r="JB297" s="131"/>
    </row>
    <row xmlns:x14ac="http://schemas.microsoft.com/office/spreadsheetml/2009/9/ac" r="298" s="3" customFormat="true" x14ac:dyDescent="0.25">
      <c r="A298" s="400"/>
      <c r="B298" s="131"/>
      <c r="L298" s="131"/>
      <c r="V298" s="131"/>
      <c r="AF298" s="131"/>
      <c r="AP298" s="131"/>
      <c r="AZ298" s="131"/>
      <c r="BJ298" s="131"/>
      <c r="BK298" s="131"/>
      <c r="BT298" s="131"/>
      <c r="CD298" s="131"/>
      <c r="CE298" s="131"/>
      <c r="CN298" s="131"/>
      <c r="CO298" s="131"/>
      <c r="CX298" s="131"/>
      <c r="CY298" s="131"/>
      <c r="DH298" s="131"/>
      <c r="DR298" s="131"/>
      <c r="EB298" s="131"/>
      <c r="EL298" s="131"/>
      <c r="EV298" s="131"/>
      <c r="FF298" s="131"/>
      <c r="FP298" s="131"/>
      <c r="FZ298" s="131"/>
      <c r="GJ298" s="131"/>
      <c r="GT298" s="131"/>
      <c r="HD298" s="131"/>
      <c r="HN298" s="131"/>
      <c r="HX298" s="131"/>
      <c r="IH298" s="131"/>
      <c r="IR298" s="131"/>
      <c r="JB298" s="131"/>
    </row>
    <row xmlns:x14ac="http://schemas.microsoft.com/office/spreadsheetml/2009/9/ac" r="299" s="3" customFormat="true" x14ac:dyDescent="0.25">
      <c r="A299" s="400"/>
      <c r="B299" s="131"/>
      <c r="L299" s="131"/>
      <c r="V299" s="131"/>
      <c r="AF299" s="131"/>
      <c r="AP299" s="131"/>
      <c r="AZ299" s="131"/>
      <c r="BJ299" s="131"/>
      <c r="BK299" s="131"/>
      <c r="BT299" s="131"/>
      <c r="CD299" s="131"/>
      <c r="CE299" s="131"/>
      <c r="CN299" s="131"/>
      <c r="CO299" s="131"/>
      <c r="CX299" s="131"/>
      <c r="CY299" s="131"/>
      <c r="DH299" s="131"/>
      <c r="DR299" s="131"/>
      <c r="EB299" s="131"/>
      <c r="EL299" s="131"/>
      <c r="EV299" s="131"/>
      <c r="FF299" s="131"/>
      <c r="FP299" s="131"/>
      <c r="FZ299" s="131"/>
      <c r="GJ299" s="131"/>
      <c r="GT299" s="131"/>
      <c r="HD299" s="131"/>
      <c r="HN299" s="131"/>
      <c r="HX299" s="131"/>
      <c r="IH299" s="131"/>
      <c r="IR299" s="131"/>
      <c r="JB299" s="131"/>
    </row>
    <row xmlns:x14ac="http://schemas.microsoft.com/office/spreadsheetml/2009/9/ac" r="300" s="3" customFormat="true" x14ac:dyDescent="0.25">
      <c r="A300" s="400"/>
      <c r="B300" s="131"/>
      <c r="L300" s="131"/>
      <c r="V300" s="131"/>
      <c r="AF300" s="131"/>
      <c r="AP300" s="131"/>
      <c r="AZ300" s="131"/>
      <c r="BJ300" s="131"/>
      <c r="BK300" s="131"/>
      <c r="BT300" s="131"/>
      <c r="CD300" s="131"/>
      <c r="CE300" s="131"/>
      <c r="CN300" s="131"/>
      <c r="CO300" s="131"/>
      <c r="CX300" s="131"/>
      <c r="CY300" s="131"/>
      <c r="DH300" s="131"/>
      <c r="DR300" s="131"/>
      <c r="EB300" s="131"/>
      <c r="EL300" s="131"/>
      <c r="EV300" s="131"/>
      <c r="FF300" s="131"/>
      <c r="FP300" s="131"/>
      <c r="FZ300" s="131"/>
      <c r="GJ300" s="131"/>
      <c r="GT300" s="131"/>
      <c r="HD300" s="131"/>
      <c r="HN300" s="131"/>
      <c r="HX300" s="131"/>
      <c r="IH300" s="131"/>
      <c r="IR300" s="131"/>
      <c r="JB300" s="131"/>
    </row>
    <row xmlns:x14ac="http://schemas.microsoft.com/office/spreadsheetml/2009/9/ac" r="301" s="3" customFormat="true" x14ac:dyDescent="0.25">
      <c r="A301" s="400"/>
      <c r="B301" s="131"/>
      <c r="L301" s="131"/>
      <c r="V301" s="131"/>
      <c r="AF301" s="131"/>
      <c r="AP301" s="131"/>
      <c r="AZ301" s="131"/>
      <c r="BJ301" s="131"/>
      <c r="BK301" s="131"/>
      <c r="BT301" s="131"/>
      <c r="CD301" s="131"/>
      <c r="CE301" s="131"/>
      <c r="CN301" s="131"/>
      <c r="CO301" s="131"/>
      <c r="CX301" s="131"/>
      <c r="CY301" s="131"/>
      <c r="DH301" s="131"/>
      <c r="DR301" s="131"/>
      <c r="EB301" s="131"/>
      <c r="EL301" s="131"/>
      <c r="EV301" s="131"/>
      <c r="FF301" s="131"/>
      <c r="FP301" s="131"/>
      <c r="FZ301" s="131"/>
      <c r="GJ301" s="131"/>
      <c r="GT301" s="131"/>
      <c r="HD301" s="131"/>
      <c r="HN301" s="131"/>
      <c r="HX301" s="131"/>
      <c r="IH301" s="131"/>
      <c r="IR301" s="131"/>
      <c r="JB301" s="131"/>
    </row>
    <row xmlns:x14ac="http://schemas.microsoft.com/office/spreadsheetml/2009/9/ac" r="302" s="3" customFormat="true" x14ac:dyDescent="0.25">
      <c r="A302" s="400"/>
      <c r="B302" s="131"/>
      <c r="L302" s="131"/>
      <c r="V302" s="131"/>
      <c r="AF302" s="131"/>
      <c r="AP302" s="131"/>
      <c r="AZ302" s="131"/>
      <c r="BJ302" s="131"/>
      <c r="BK302" s="131"/>
      <c r="BT302" s="131"/>
      <c r="CD302" s="131"/>
      <c r="CE302" s="131"/>
      <c r="CN302" s="131"/>
      <c r="CO302" s="131"/>
      <c r="CX302" s="131"/>
      <c r="CY302" s="131"/>
      <c r="DH302" s="131"/>
      <c r="DR302" s="131"/>
      <c r="EB302" s="131"/>
      <c r="EL302" s="131"/>
      <c r="EV302" s="131"/>
      <c r="FF302" s="131"/>
      <c r="FP302" s="131"/>
      <c r="FZ302" s="131"/>
      <c r="GJ302" s="131"/>
      <c r="GT302" s="131"/>
      <c r="HD302" s="131"/>
      <c r="HN302" s="131"/>
      <c r="HX302" s="131"/>
      <c r="IH302" s="131"/>
      <c r="IR302" s="131"/>
      <c r="JB302" s="131"/>
    </row>
    <row xmlns:x14ac="http://schemas.microsoft.com/office/spreadsheetml/2009/9/ac" r="303" s="3" customFormat="true" x14ac:dyDescent="0.25">
      <c r="A303" s="400"/>
      <c r="B303" s="131"/>
      <c r="L303" s="131"/>
      <c r="V303" s="131"/>
      <c r="AF303" s="131"/>
      <c r="AP303" s="131"/>
      <c r="AZ303" s="131"/>
      <c r="BJ303" s="131"/>
      <c r="BK303" s="131"/>
      <c r="BT303" s="131"/>
      <c r="CD303" s="131"/>
      <c r="CE303" s="131"/>
      <c r="CN303" s="131"/>
      <c r="CO303" s="131"/>
      <c r="CX303" s="131"/>
      <c r="CY303" s="131"/>
      <c r="DH303" s="131"/>
      <c r="DR303" s="131"/>
      <c r="EB303" s="131"/>
      <c r="EL303" s="131"/>
      <c r="EV303" s="131"/>
      <c r="FF303" s="131"/>
      <c r="FP303" s="131"/>
      <c r="FZ303" s="131"/>
      <c r="GJ303" s="131"/>
      <c r="GT303" s="131"/>
      <c r="HD303" s="131"/>
      <c r="HN303" s="131"/>
      <c r="HX303" s="131"/>
      <c r="IH303" s="131"/>
      <c r="IR303" s="131"/>
      <c r="JB303" s="131"/>
    </row>
    <row xmlns:x14ac="http://schemas.microsoft.com/office/spreadsheetml/2009/9/ac" r="304" s="3" customFormat="true" x14ac:dyDescent="0.25">
      <c r="A304" s="400"/>
      <c r="B304" s="131"/>
      <c r="L304" s="131"/>
      <c r="V304" s="131"/>
      <c r="AF304" s="131"/>
      <c r="AP304" s="131"/>
      <c r="AZ304" s="131"/>
      <c r="BJ304" s="131"/>
      <c r="BK304" s="131"/>
      <c r="BT304" s="131"/>
      <c r="CD304" s="131"/>
      <c r="CE304" s="131"/>
      <c r="CN304" s="131"/>
      <c r="CO304" s="131"/>
      <c r="CX304" s="131"/>
      <c r="CY304" s="131"/>
      <c r="DH304" s="131"/>
      <c r="DR304" s="131"/>
      <c r="EB304" s="131"/>
      <c r="EL304" s="131"/>
      <c r="EV304" s="131"/>
      <c r="FF304" s="131"/>
      <c r="FP304" s="131"/>
      <c r="FZ304" s="131"/>
      <c r="GJ304" s="131"/>
      <c r="GT304" s="131"/>
      <c r="HD304" s="131"/>
      <c r="HN304" s="131"/>
      <c r="HX304" s="131"/>
      <c r="IH304" s="131"/>
      <c r="IR304" s="131"/>
      <c r="JB304" s="131"/>
    </row>
    <row xmlns:x14ac="http://schemas.microsoft.com/office/spreadsheetml/2009/9/ac" r="305" s="3" customFormat="true" x14ac:dyDescent="0.25">
      <c r="A305" s="400"/>
      <c r="B305" s="131"/>
      <c r="L305" s="131"/>
      <c r="V305" s="131"/>
      <c r="AF305" s="131"/>
      <c r="AP305" s="131"/>
      <c r="AZ305" s="131"/>
      <c r="BJ305" s="131"/>
      <c r="BK305" s="131"/>
      <c r="BT305" s="131"/>
      <c r="CD305" s="131"/>
      <c r="CE305" s="131"/>
      <c r="CN305" s="131"/>
      <c r="CO305" s="131"/>
      <c r="CX305" s="131"/>
      <c r="CY305" s="131"/>
      <c r="DH305" s="131"/>
      <c r="DR305" s="131"/>
      <c r="EB305" s="131"/>
      <c r="EL305" s="131"/>
      <c r="EV305" s="131"/>
      <c r="FF305" s="131"/>
      <c r="FP305" s="131"/>
      <c r="FZ305" s="131"/>
      <c r="GJ305" s="131"/>
      <c r="GT305" s="131"/>
      <c r="HD305" s="131"/>
      <c r="HN305" s="131"/>
      <c r="HX305" s="131"/>
      <c r="IH305" s="131"/>
      <c r="IR305" s="131"/>
      <c r="JB305" s="131"/>
    </row>
    <row xmlns:x14ac="http://schemas.microsoft.com/office/spreadsheetml/2009/9/ac" r="306" s="3" customFormat="true" x14ac:dyDescent="0.25">
      <c r="A306" s="400"/>
      <c r="B306" s="131"/>
      <c r="L306" s="131"/>
      <c r="V306" s="131"/>
      <c r="AF306" s="131"/>
      <c r="AP306" s="131"/>
      <c r="AZ306" s="131"/>
      <c r="BJ306" s="131"/>
      <c r="BK306" s="131"/>
      <c r="BT306" s="131"/>
      <c r="CD306" s="131"/>
      <c r="CE306" s="131"/>
      <c r="CN306" s="131"/>
      <c r="CO306" s="131"/>
      <c r="CX306" s="131"/>
      <c r="CY306" s="131"/>
      <c r="DH306" s="131"/>
      <c r="DR306" s="131"/>
      <c r="EB306" s="131"/>
      <c r="EL306" s="131"/>
      <c r="EV306" s="131"/>
      <c r="FF306" s="131"/>
      <c r="FP306" s="131"/>
      <c r="FZ306" s="131"/>
      <c r="GJ306" s="131"/>
      <c r="GT306" s="131"/>
      <c r="HD306" s="131"/>
      <c r="HN306" s="131"/>
      <c r="HX306" s="131"/>
      <c r="IH306" s="131"/>
      <c r="IR306" s="131"/>
      <c r="JB306" s="131"/>
    </row>
    <row xmlns:x14ac="http://schemas.microsoft.com/office/spreadsheetml/2009/9/ac" r="307" s="3" customFormat="true" x14ac:dyDescent="0.25">
      <c r="A307" s="400"/>
      <c r="B307" s="131"/>
      <c r="L307" s="131"/>
      <c r="V307" s="131"/>
      <c r="AF307" s="131"/>
      <c r="AP307" s="131"/>
      <c r="AZ307" s="131"/>
      <c r="BJ307" s="131"/>
      <c r="BK307" s="131"/>
      <c r="BT307" s="131"/>
      <c r="CD307" s="131"/>
      <c r="CE307" s="131"/>
      <c r="CN307" s="131"/>
      <c r="CO307" s="131"/>
      <c r="CX307" s="131"/>
      <c r="CY307" s="131"/>
      <c r="DH307" s="131"/>
      <c r="DR307" s="131"/>
      <c r="EB307" s="131"/>
      <c r="EL307" s="131"/>
      <c r="EV307" s="131"/>
      <c r="FF307" s="131"/>
      <c r="FP307" s="131"/>
      <c r="FZ307" s="131"/>
      <c r="GJ307" s="131"/>
      <c r="GT307" s="131"/>
      <c r="HD307" s="131"/>
      <c r="HN307" s="131"/>
      <c r="HX307" s="131"/>
      <c r="IH307" s="131"/>
      <c r="IR307" s="131"/>
      <c r="JB307" s="131"/>
    </row>
    <row xmlns:x14ac="http://schemas.microsoft.com/office/spreadsheetml/2009/9/ac" r="308" s="3" customFormat="true" x14ac:dyDescent="0.25">
      <c r="A308" s="400"/>
      <c r="B308" s="131"/>
      <c r="L308" s="131"/>
      <c r="V308" s="131"/>
      <c r="AF308" s="131"/>
      <c r="AP308" s="131"/>
      <c r="AZ308" s="131"/>
      <c r="BJ308" s="131"/>
      <c r="BK308" s="131"/>
      <c r="BT308" s="131"/>
      <c r="CD308" s="131"/>
      <c r="CE308" s="131"/>
      <c r="CN308" s="131"/>
      <c r="CO308" s="131"/>
      <c r="CX308" s="131"/>
      <c r="CY308" s="131"/>
      <c r="DH308" s="131"/>
      <c r="DR308" s="131"/>
      <c r="EB308" s="131"/>
      <c r="EL308" s="131"/>
      <c r="EV308" s="131"/>
      <c r="FF308" s="131"/>
      <c r="FP308" s="131"/>
      <c r="FZ308" s="131"/>
      <c r="GJ308" s="131"/>
      <c r="GT308" s="131"/>
      <c r="HD308" s="131"/>
      <c r="HN308" s="131"/>
      <c r="HX308" s="131"/>
      <c r="IH308" s="131"/>
      <c r="IR308" s="131"/>
      <c r="JB308" s="131"/>
    </row>
    <row xmlns:x14ac="http://schemas.microsoft.com/office/spreadsheetml/2009/9/ac" r="309" s="3" customFormat="true" x14ac:dyDescent="0.25">
      <c r="A309" s="400"/>
      <c r="B309" s="131"/>
      <c r="L309" s="131"/>
      <c r="V309" s="131"/>
      <c r="AF309" s="131"/>
      <c r="AP309" s="131"/>
      <c r="AZ309" s="131"/>
      <c r="BJ309" s="131"/>
      <c r="BK309" s="131"/>
      <c r="BT309" s="131"/>
      <c r="CD309" s="131"/>
      <c r="CE309" s="131"/>
      <c r="CN309" s="131"/>
      <c r="CO309" s="131"/>
      <c r="CX309" s="131"/>
      <c r="CY309" s="131"/>
      <c r="DH309" s="131"/>
      <c r="DR309" s="131"/>
      <c r="EB309" s="131"/>
      <c r="EL309" s="131"/>
      <c r="EV309" s="131"/>
      <c r="FF309" s="131"/>
      <c r="FP309" s="131"/>
      <c r="FZ309" s="131"/>
      <c r="GJ309" s="131"/>
      <c r="GT309" s="131"/>
      <c r="HD309" s="131"/>
      <c r="HN309" s="131"/>
      <c r="HX309" s="131"/>
      <c r="IH309" s="131"/>
      <c r="IR309" s="131"/>
      <c r="JB309" s="131"/>
    </row>
    <row xmlns:x14ac="http://schemas.microsoft.com/office/spreadsheetml/2009/9/ac" r="310" s="3" customFormat="true" x14ac:dyDescent="0.25">
      <c r="A310" s="400"/>
      <c r="B310" s="131"/>
      <c r="L310" s="131"/>
      <c r="V310" s="131"/>
      <c r="AF310" s="131"/>
      <c r="AP310" s="131"/>
      <c r="AZ310" s="131"/>
      <c r="BJ310" s="131"/>
      <c r="BK310" s="131"/>
      <c r="BT310" s="131"/>
      <c r="CD310" s="131"/>
      <c r="CE310" s="131"/>
      <c r="CN310" s="131"/>
      <c r="CO310" s="131"/>
      <c r="CX310" s="131"/>
      <c r="CY310" s="131"/>
      <c r="DH310" s="131"/>
      <c r="DR310" s="131"/>
      <c r="EB310" s="131"/>
      <c r="EL310" s="131"/>
      <c r="EV310" s="131"/>
      <c r="FF310" s="131"/>
      <c r="FP310" s="131"/>
      <c r="FZ310" s="131"/>
      <c r="GJ310" s="131"/>
      <c r="GT310" s="131"/>
      <c r="HD310" s="131"/>
      <c r="HN310" s="131"/>
      <c r="HX310" s="131"/>
      <c r="IH310" s="131"/>
      <c r="IR310" s="131"/>
      <c r="JB310" s="131"/>
    </row>
    <row xmlns:x14ac="http://schemas.microsoft.com/office/spreadsheetml/2009/9/ac" r="311" s="3" customFormat="true" x14ac:dyDescent="0.25">
      <c r="A311" s="400"/>
      <c r="B311" s="131"/>
      <c r="L311" s="131"/>
      <c r="V311" s="131"/>
      <c r="AF311" s="131"/>
      <c r="AP311" s="131"/>
      <c r="AZ311" s="131"/>
      <c r="BJ311" s="131"/>
      <c r="BK311" s="131"/>
      <c r="BT311" s="131"/>
      <c r="CD311" s="131"/>
      <c r="CE311" s="131"/>
      <c r="CN311" s="131"/>
      <c r="CO311" s="131"/>
      <c r="CX311" s="131"/>
      <c r="CY311" s="131"/>
      <c r="DH311" s="131"/>
      <c r="DR311" s="131"/>
      <c r="EB311" s="131"/>
      <c r="EL311" s="131"/>
      <c r="EV311" s="131"/>
      <c r="FF311" s="131"/>
      <c r="FP311" s="131"/>
      <c r="FZ311" s="131"/>
      <c r="GJ311" s="131"/>
      <c r="GT311" s="131"/>
      <c r="HD311" s="131"/>
      <c r="HN311" s="131"/>
      <c r="HX311" s="131"/>
      <c r="IH311" s="131"/>
      <c r="IR311" s="131"/>
      <c r="JB311" s="131"/>
    </row>
    <row xmlns:x14ac="http://schemas.microsoft.com/office/spreadsheetml/2009/9/ac" r="312" s="3" customFormat="true" x14ac:dyDescent="0.25">
      <c r="A312" s="400"/>
      <c r="B312" s="131"/>
      <c r="L312" s="131"/>
      <c r="V312" s="131"/>
      <c r="AF312" s="131"/>
      <c r="AP312" s="131"/>
      <c r="AZ312" s="131"/>
      <c r="BJ312" s="131"/>
      <c r="BK312" s="131"/>
      <c r="BT312" s="131"/>
      <c r="CD312" s="131"/>
      <c r="CE312" s="131"/>
      <c r="CN312" s="131"/>
      <c r="CO312" s="131"/>
      <c r="CX312" s="131"/>
      <c r="CY312" s="131"/>
      <c r="DH312" s="131"/>
      <c r="DR312" s="131"/>
      <c r="EB312" s="131"/>
      <c r="EL312" s="131"/>
      <c r="EV312" s="131"/>
      <c r="FF312" s="131"/>
      <c r="FP312" s="131"/>
      <c r="FZ312" s="131"/>
      <c r="GJ312" s="131"/>
      <c r="GT312" s="131"/>
      <c r="HD312" s="131"/>
      <c r="HN312" s="131"/>
      <c r="HX312" s="131"/>
      <c r="IH312" s="131"/>
      <c r="IR312" s="131"/>
      <c r="JB312" s="131"/>
    </row>
    <row xmlns:x14ac="http://schemas.microsoft.com/office/spreadsheetml/2009/9/ac" r="313" s="3" customFormat="true" x14ac:dyDescent="0.25">
      <c r="A313" s="400"/>
      <c r="B313" s="131"/>
      <c r="L313" s="131"/>
      <c r="V313" s="131"/>
      <c r="AF313" s="131"/>
      <c r="AP313" s="131"/>
      <c r="AZ313" s="131"/>
      <c r="BJ313" s="131"/>
      <c r="BK313" s="131"/>
      <c r="BT313" s="131"/>
      <c r="CD313" s="131"/>
      <c r="CE313" s="131"/>
      <c r="CN313" s="131"/>
      <c r="CO313" s="131"/>
      <c r="CX313" s="131"/>
      <c r="CY313" s="131"/>
      <c r="DH313" s="131"/>
      <c r="DR313" s="131"/>
      <c r="EB313" s="131"/>
      <c r="EL313" s="131"/>
      <c r="EV313" s="131"/>
      <c r="FF313" s="131"/>
      <c r="FP313" s="131"/>
      <c r="FZ313" s="131"/>
      <c r="GJ313" s="131"/>
      <c r="GT313" s="131"/>
      <c r="HD313" s="131"/>
      <c r="HN313" s="131"/>
      <c r="HX313" s="131"/>
      <c r="IH313" s="131"/>
      <c r="IR313" s="131"/>
      <c r="JB313" s="131"/>
    </row>
    <row xmlns:x14ac="http://schemas.microsoft.com/office/spreadsheetml/2009/9/ac" r="314" s="3" customFormat="true" x14ac:dyDescent="0.25">
      <c r="A314" s="400"/>
      <c r="B314" s="131"/>
      <c r="L314" s="131"/>
      <c r="V314" s="131"/>
      <c r="AF314" s="131"/>
      <c r="AP314" s="131"/>
      <c r="AZ314" s="131"/>
      <c r="BJ314" s="131"/>
      <c r="BK314" s="131"/>
      <c r="BT314" s="131"/>
      <c r="CD314" s="131"/>
      <c r="CE314" s="131"/>
      <c r="CN314" s="131"/>
      <c r="CO314" s="131"/>
      <c r="CX314" s="131"/>
      <c r="CY314" s="131"/>
      <c r="DH314" s="131"/>
      <c r="DR314" s="131"/>
      <c r="EB314" s="131"/>
      <c r="EL314" s="131"/>
      <c r="EV314" s="131"/>
      <c r="FF314" s="131"/>
      <c r="FP314" s="131"/>
      <c r="FZ314" s="131"/>
      <c r="GJ314" s="131"/>
      <c r="GT314" s="131"/>
      <c r="HD314" s="131"/>
      <c r="HN314" s="131"/>
      <c r="HX314" s="131"/>
      <c r="IH314" s="131"/>
      <c r="IR314" s="131"/>
      <c r="JB314" s="131"/>
    </row>
    <row xmlns:x14ac="http://schemas.microsoft.com/office/spreadsheetml/2009/9/ac" r="315" s="3" customFormat="true" x14ac:dyDescent="0.25">
      <c r="A315" s="400"/>
      <c r="B315" s="131"/>
      <c r="L315" s="131"/>
      <c r="V315" s="131"/>
      <c r="AF315" s="131"/>
      <c r="AP315" s="131"/>
      <c r="AZ315" s="131"/>
      <c r="BJ315" s="131"/>
      <c r="BK315" s="131"/>
      <c r="BT315" s="131"/>
      <c r="CD315" s="131"/>
      <c r="CE315" s="131"/>
      <c r="CN315" s="131"/>
      <c r="CO315" s="131"/>
      <c r="CX315" s="131"/>
      <c r="CY315" s="131"/>
      <c r="DH315" s="131"/>
      <c r="DR315" s="131"/>
      <c r="EB315" s="131"/>
      <c r="EL315" s="131"/>
      <c r="EV315" s="131"/>
      <c r="FF315" s="131"/>
      <c r="FP315" s="131"/>
      <c r="FZ315" s="131"/>
      <c r="GJ315" s="131"/>
      <c r="GT315" s="131"/>
      <c r="HD315" s="131"/>
      <c r="HN315" s="131"/>
      <c r="HX315" s="131"/>
      <c r="IH315" s="131"/>
      <c r="IR315" s="131"/>
      <c r="JB315" s="131"/>
    </row>
    <row xmlns:x14ac="http://schemas.microsoft.com/office/spreadsheetml/2009/9/ac" r="316" s="3" customFormat="true" x14ac:dyDescent="0.25">
      <c r="A316" s="400"/>
      <c r="B316" s="131"/>
      <c r="L316" s="131"/>
      <c r="V316" s="131"/>
      <c r="AF316" s="131"/>
      <c r="AP316" s="131"/>
      <c r="AZ316" s="131"/>
      <c r="BJ316" s="131"/>
      <c r="BK316" s="131"/>
      <c r="BT316" s="131"/>
      <c r="CD316" s="131"/>
      <c r="CE316" s="131"/>
      <c r="CN316" s="131"/>
      <c r="CO316" s="131"/>
      <c r="CX316" s="131"/>
      <c r="CY316" s="131"/>
      <c r="DH316" s="131"/>
      <c r="DR316" s="131"/>
      <c r="EB316" s="131"/>
      <c r="EL316" s="131"/>
      <c r="EV316" s="131"/>
      <c r="FF316" s="131"/>
      <c r="FP316" s="131"/>
      <c r="FZ316" s="131"/>
      <c r="GJ316" s="131"/>
      <c r="GT316" s="131"/>
      <c r="HD316" s="131"/>
      <c r="HN316" s="131"/>
      <c r="HX316" s="131"/>
      <c r="IH316" s="131"/>
      <c r="IR316" s="131"/>
      <c r="JB316" s="131"/>
    </row>
    <row xmlns:x14ac="http://schemas.microsoft.com/office/spreadsheetml/2009/9/ac" r="317" s="3" customFormat="true" x14ac:dyDescent="0.25">
      <c r="A317" s="400"/>
      <c r="B317" s="131"/>
      <c r="L317" s="131"/>
      <c r="V317" s="131"/>
      <c r="AF317" s="131"/>
      <c r="AP317" s="131"/>
      <c r="AZ317" s="131"/>
      <c r="BJ317" s="131"/>
      <c r="BK317" s="131"/>
      <c r="BT317" s="131"/>
      <c r="CD317" s="131"/>
      <c r="CE317" s="131"/>
      <c r="CN317" s="131"/>
      <c r="CO317" s="131"/>
      <c r="CX317" s="131"/>
      <c r="CY317" s="131"/>
      <c r="DH317" s="131"/>
      <c r="DR317" s="131"/>
      <c r="EB317" s="131"/>
      <c r="EL317" s="131"/>
      <c r="EV317" s="131"/>
      <c r="FF317" s="131"/>
      <c r="FP317" s="131"/>
      <c r="FZ317" s="131"/>
      <c r="GJ317" s="131"/>
      <c r="GT317" s="131"/>
      <c r="HD317" s="131"/>
      <c r="HN317" s="131"/>
      <c r="HX317" s="131"/>
      <c r="IH317" s="131"/>
      <c r="IR317" s="131"/>
      <c r="JB317" s="131"/>
    </row>
    <row xmlns:x14ac="http://schemas.microsoft.com/office/spreadsheetml/2009/9/ac" r="318" s="3" customFormat="true" x14ac:dyDescent="0.25">
      <c r="A318" s="400"/>
      <c r="B318" s="131"/>
      <c r="L318" s="131"/>
      <c r="V318" s="131"/>
      <c r="AF318" s="131"/>
      <c r="AP318" s="131"/>
      <c r="AZ318" s="131"/>
      <c r="BJ318" s="131"/>
      <c r="BK318" s="131"/>
      <c r="BT318" s="131"/>
      <c r="CD318" s="131"/>
      <c r="CE318" s="131"/>
      <c r="CN318" s="131"/>
      <c r="CO318" s="131"/>
      <c r="CX318" s="131"/>
      <c r="CY318" s="131"/>
      <c r="DH318" s="131"/>
      <c r="DR318" s="131"/>
      <c r="EB318" s="131"/>
      <c r="EL318" s="131"/>
      <c r="EV318" s="131"/>
      <c r="FF318" s="131"/>
      <c r="FP318" s="131"/>
      <c r="FZ318" s="131"/>
      <c r="GJ318" s="131"/>
      <c r="GT318" s="131"/>
      <c r="HD318" s="131"/>
      <c r="HN318" s="131"/>
      <c r="HX318" s="131"/>
      <c r="IH318" s="131"/>
      <c r="IR318" s="131"/>
      <c r="JB318" s="131"/>
    </row>
    <row xmlns:x14ac="http://schemas.microsoft.com/office/spreadsheetml/2009/9/ac" r="319" s="3" customFormat="true" x14ac:dyDescent="0.25">
      <c r="A319" s="400"/>
      <c r="B319" s="131"/>
      <c r="L319" s="131"/>
      <c r="V319" s="131"/>
      <c r="AF319" s="131"/>
      <c r="AP319" s="131"/>
      <c r="AZ319" s="131"/>
      <c r="BJ319" s="131"/>
      <c r="BK319" s="131"/>
      <c r="BT319" s="131"/>
      <c r="CD319" s="131"/>
      <c r="CE319" s="131"/>
      <c r="CN319" s="131"/>
      <c r="CO319" s="131"/>
      <c r="CX319" s="131"/>
      <c r="CY319" s="131"/>
      <c r="DH319" s="131"/>
      <c r="DR319" s="131"/>
      <c r="EB319" s="131"/>
      <c r="EL319" s="131"/>
      <c r="EV319" s="131"/>
      <c r="FF319" s="131"/>
      <c r="FP319" s="131"/>
      <c r="FZ319" s="131"/>
      <c r="GJ319" s="131"/>
      <c r="GT319" s="131"/>
      <c r="HD319" s="131"/>
      <c r="HN319" s="131"/>
      <c r="HX319" s="131"/>
      <c r="IH319" s="131"/>
      <c r="IR319" s="131"/>
      <c r="JB319" s="131"/>
    </row>
    <row xmlns:x14ac="http://schemas.microsoft.com/office/spreadsheetml/2009/9/ac" r="320" s="3" customFormat="true" x14ac:dyDescent="0.25">
      <c r="A320" s="400"/>
      <c r="B320" s="131"/>
      <c r="L320" s="131"/>
      <c r="V320" s="131"/>
      <c r="AF320" s="131"/>
      <c r="AP320" s="131"/>
      <c r="AZ320" s="131"/>
      <c r="BJ320" s="131"/>
      <c r="BK320" s="131"/>
      <c r="BT320" s="131"/>
      <c r="CD320" s="131"/>
      <c r="CE320" s="131"/>
      <c r="CN320" s="131"/>
      <c r="CO320" s="131"/>
      <c r="CX320" s="131"/>
      <c r="CY320" s="131"/>
      <c r="DH320" s="131"/>
      <c r="DR320" s="131"/>
      <c r="EB320" s="131"/>
      <c r="EL320" s="131"/>
      <c r="EV320" s="131"/>
      <c r="FF320" s="131"/>
      <c r="FP320" s="131"/>
      <c r="FZ320" s="131"/>
      <c r="GJ320" s="131"/>
      <c r="GT320" s="131"/>
      <c r="HD320" s="131"/>
      <c r="HN320" s="131"/>
      <c r="HX320" s="131"/>
      <c r="IH320" s="131"/>
      <c r="IR320" s="131"/>
      <c r="JB320" s="131"/>
    </row>
    <row xmlns:x14ac="http://schemas.microsoft.com/office/spreadsheetml/2009/9/ac" r="321" s="3" customFormat="true" x14ac:dyDescent="0.25">
      <c r="A321" s="400"/>
      <c r="B321" s="131"/>
      <c r="L321" s="131"/>
      <c r="V321" s="131"/>
      <c r="AF321" s="131"/>
      <c r="AP321" s="131"/>
      <c r="AZ321" s="131"/>
      <c r="BJ321" s="131"/>
      <c r="BK321" s="131"/>
      <c r="BT321" s="131"/>
      <c r="CD321" s="131"/>
      <c r="CE321" s="131"/>
      <c r="CN321" s="131"/>
      <c r="CO321" s="131"/>
      <c r="CX321" s="131"/>
      <c r="CY321" s="131"/>
      <c r="DH321" s="131"/>
      <c r="DR321" s="131"/>
      <c r="EB321" s="131"/>
      <c r="EL321" s="131"/>
      <c r="EV321" s="131"/>
      <c r="FF321" s="131"/>
      <c r="FP321" s="131"/>
      <c r="FZ321" s="131"/>
      <c r="GJ321" s="131"/>
      <c r="GT321" s="131"/>
      <c r="HD321" s="131"/>
      <c r="HN321" s="131"/>
      <c r="HX321" s="131"/>
      <c r="IH321" s="131"/>
      <c r="IR321" s="131"/>
      <c r="JB321" s="131"/>
    </row>
    <row xmlns:x14ac="http://schemas.microsoft.com/office/spreadsheetml/2009/9/ac" r="322" s="3" customFormat="true" x14ac:dyDescent="0.25">
      <c r="A322" s="400"/>
      <c r="B322" s="131"/>
      <c r="L322" s="131"/>
      <c r="V322" s="131"/>
      <c r="AF322" s="131"/>
      <c r="AP322" s="131"/>
      <c r="AZ322" s="131"/>
      <c r="BJ322" s="131"/>
      <c r="BK322" s="131"/>
      <c r="BT322" s="131"/>
      <c r="CD322" s="131"/>
      <c r="CE322" s="131"/>
      <c r="CN322" s="131"/>
      <c r="CO322" s="131"/>
      <c r="CX322" s="131"/>
      <c r="CY322" s="131"/>
      <c r="DH322" s="131"/>
      <c r="DR322" s="131"/>
      <c r="EB322" s="131"/>
      <c r="EL322" s="131"/>
      <c r="EV322" s="131"/>
      <c r="FF322" s="131"/>
      <c r="FP322" s="131"/>
      <c r="FZ322" s="131"/>
      <c r="GJ322" s="131"/>
      <c r="GT322" s="131"/>
      <c r="HD322" s="131"/>
      <c r="HN322" s="131"/>
      <c r="HX322" s="131"/>
      <c r="IH322" s="131"/>
      <c r="IR322" s="131"/>
      <c r="JB322" s="131"/>
    </row>
    <row xmlns:x14ac="http://schemas.microsoft.com/office/spreadsheetml/2009/9/ac" r="323" s="3" customFormat="true" x14ac:dyDescent="0.25">
      <c r="A323" s="400"/>
      <c r="B323" s="131"/>
      <c r="L323" s="131"/>
      <c r="V323" s="131"/>
      <c r="AF323" s="131"/>
      <c r="AP323" s="131"/>
      <c r="AZ323" s="131"/>
      <c r="BJ323" s="131"/>
      <c r="BK323" s="131"/>
      <c r="BT323" s="131"/>
      <c r="CD323" s="131"/>
      <c r="CE323" s="131"/>
      <c r="CN323" s="131"/>
      <c r="CO323" s="131"/>
      <c r="CX323" s="131"/>
      <c r="CY323" s="131"/>
      <c r="DH323" s="131"/>
      <c r="DR323" s="131"/>
      <c r="EB323" s="131"/>
      <c r="EL323" s="131"/>
      <c r="EV323" s="131"/>
      <c r="FF323" s="131"/>
      <c r="FP323" s="131"/>
      <c r="FZ323" s="131"/>
      <c r="GJ323" s="131"/>
      <c r="GT323" s="131"/>
      <c r="HD323" s="131"/>
      <c r="HN323" s="131"/>
      <c r="HX323" s="131"/>
      <c r="IH323" s="131"/>
      <c r="IR323" s="131"/>
      <c r="JB323" s="131"/>
    </row>
    <row xmlns:x14ac="http://schemas.microsoft.com/office/spreadsheetml/2009/9/ac" r="324" s="3" customFormat="true" x14ac:dyDescent="0.25">
      <c r="A324" s="400"/>
      <c r="B324" s="131"/>
      <c r="L324" s="131"/>
      <c r="V324" s="131"/>
      <c r="AF324" s="131"/>
      <c r="AP324" s="131"/>
      <c r="AZ324" s="131"/>
      <c r="BJ324" s="131"/>
      <c r="BK324" s="131"/>
      <c r="BT324" s="131"/>
      <c r="CD324" s="131"/>
      <c r="CE324" s="131"/>
      <c r="CN324" s="131"/>
      <c r="CO324" s="131"/>
      <c r="CX324" s="131"/>
      <c r="CY324" s="131"/>
      <c r="DH324" s="131"/>
      <c r="DR324" s="131"/>
      <c r="EB324" s="131"/>
      <c r="EL324" s="131"/>
      <c r="EV324" s="131"/>
      <c r="FF324" s="131"/>
      <c r="FP324" s="131"/>
      <c r="FZ324" s="131"/>
      <c r="GJ324" s="131"/>
      <c r="GT324" s="131"/>
      <c r="HD324" s="131"/>
      <c r="HN324" s="131"/>
      <c r="HX324" s="131"/>
      <c r="IH324" s="131"/>
      <c r="IR324" s="131"/>
      <c r="JB324" s="131"/>
    </row>
    <row xmlns:x14ac="http://schemas.microsoft.com/office/spreadsheetml/2009/9/ac" r="325" s="3" customFormat="true" x14ac:dyDescent="0.25">
      <c r="A325" s="400"/>
      <c r="B325" s="131"/>
      <c r="L325" s="131"/>
      <c r="V325" s="131"/>
      <c r="AF325" s="131"/>
      <c r="AP325" s="131"/>
      <c r="AZ325" s="131"/>
      <c r="BJ325" s="131"/>
      <c r="BK325" s="131"/>
      <c r="BT325" s="131"/>
      <c r="CD325" s="131"/>
      <c r="CE325" s="131"/>
      <c r="CN325" s="131"/>
      <c r="CO325" s="131"/>
      <c r="CX325" s="131"/>
      <c r="CY325" s="131"/>
      <c r="DH325" s="131"/>
      <c r="DR325" s="131"/>
      <c r="EB325" s="131"/>
      <c r="EL325" s="131"/>
      <c r="EV325" s="131"/>
      <c r="FF325" s="131"/>
      <c r="FP325" s="131"/>
      <c r="FZ325" s="131"/>
      <c r="GJ325" s="131"/>
      <c r="GT325" s="131"/>
      <c r="HD325" s="131"/>
      <c r="HN325" s="131"/>
      <c r="HX325" s="131"/>
      <c r="IH325" s="131"/>
      <c r="IR325" s="131"/>
      <c r="JB325" s="131"/>
    </row>
    <row xmlns:x14ac="http://schemas.microsoft.com/office/spreadsheetml/2009/9/ac" r="326" s="3" customFormat="true" x14ac:dyDescent="0.25">
      <c r="A326" s="400"/>
      <c r="B326" s="131"/>
      <c r="L326" s="131"/>
      <c r="V326" s="131"/>
      <c r="AF326" s="131"/>
      <c r="AP326" s="131"/>
      <c r="AZ326" s="131"/>
      <c r="BJ326" s="131"/>
      <c r="BK326" s="131"/>
      <c r="BT326" s="131"/>
      <c r="CD326" s="131"/>
      <c r="CE326" s="131"/>
      <c r="CN326" s="131"/>
      <c r="CO326" s="131"/>
      <c r="CX326" s="131"/>
      <c r="CY326" s="131"/>
      <c r="DH326" s="131"/>
      <c r="DR326" s="131"/>
      <c r="EB326" s="131"/>
      <c r="EL326" s="131"/>
      <c r="EV326" s="131"/>
      <c r="FF326" s="131"/>
      <c r="FP326" s="131"/>
      <c r="FZ326" s="131"/>
      <c r="GJ326" s="131"/>
      <c r="GT326" s="131"/>
      <c r="HD326" s="131"/>
      <c r="HN326" s="131"/>
      <c r="HX326" s="131"/>
      <c r="IH326" s="131"/>
      <c r="IR326" s="131"/>
      <c r="JB326" s="131"/>
    </row>
    <row xmlns:x14ac="http://schemas.microsoft.com/office/spreadsheetml/2009/9/ac" r="327" s="3" customFormat="true" x14ac:dyDescent="0.25">
      <c r="A327" s="400"/>
      <c r="B327" s="131"/>
      <c r="L327" s="131"/>
      <c r="V327" s="131"/>
      <c r="AF327" s="131"/>
      <c r="AP327" s="131"/>
      <c r="AZ327" s="131"/>
      <c r="BJ327" s="131"/>
      <c r="BK327" s="131"/>
      <c r="BT327" s="131"/>
      <c r="CD327" s="131"/>
      <c r="CE327" s="131"/>
      <c r="CN327" s="131"/>
      <c r="CO327" s="131"/>
      <c r="CX327" s="131"/>
      <c r="CY327" s="131"/>
      <c r="DH327" s="131"/>
      <c r="DR327" s="131"/>
      <c r="EB327" s="131"/>
      <c r="EL327" s="131"/>
      <c r="EV327" s="131"/>
      <c r="FF327" s="131"/>
      <c r="FP327" s="131"/>
      <c r="FZ327" s="131"/>
      <c r="GJ327" s="131"/>
      <c r="GT327" s="131"/>
      <c r="HD327" s="131"/>
      <c r="HN327" s="131"/>
      <c r="HX327" s="131"/>
      <c r="IH327" s="131"/>
      <c r="IR327" s="131"/>
      <c r="JB327" s="131"/>
    </row>
    <row xmlns:x14ac="http://schemas.microsoft.com/office/spreadsheetml/2009/9/ac" r="328" s="3" customFormat="true" x14ac:dyDescent="0.25">
      <c r="A328" s="400"/>
      <c r="B328" s="131"/>
      <c r="L328" s="131"/>
      <c r="V328" s="131"/>
      <c r="AF328" s="131"/>
      <c r="AP328" s="131"/>
      <c r="AZ328" s="131"/>
      <c r="BJ328" s="131"/>
      <c r="BK328" s="131"/>
      <c r="BT328" s="131"/>
      <c r="CD328" s="131"/>
      <c r="CE328" s="131"/>
      <c r="CN328" s="131"/>
      <c r="CO328" s="131"/>
      <c r="CX328" s="131"/>
      <c r="CY328" s="131"/>
      <c r="DH328" s="131"/>
      <c r="DR328" s="131"/>
      <c r="EB328" s="131"/>
      <c r="EL328" s="131"/>
      <c r="EV328" s="131"/>
      <c r="FF328" s="131"/>
      <c r="FP328" s="131"/>
      <c r="FZ328" s="131"/>
      <c r="GJ328" s="131"/>
      <c r="GT328" s="131"/>
      <c r="HD328" s="131"/>
      <c r="HN328" s="131"/>
      <c r="HX328" s="131"/>
      <c r="IH328" s="131"/>
      <c r="IR328" s="131"/>
      <c r="JB328" s="131"/>
    </row>
    <row xmlns:x14ac="http://schemas.microsoft.com/office/spreadsheetml/2009/9/ac" r="329" s="3" customFormat="true" x14ac:dyDescent="0.25">
      <c r="A329" s="400"/>
      <c r="B329" s="131"/>
      <c r="L329" s="131"/>
      <c r="V329" s="131"/>
      <c r="AF329" s="131"/>
      <c r="AP329" s="131"/>
      <c r="AZ329" s="131"/>
      <c r="BJ329" s="131"/>
      <c r="BK329" s="131"/>
      <c r="BT329" s="131"/>
      <c r="CD329" s="131"/>
      <c r="CE329" s="131"/>
      <c r="CN329" s="131"/>
      <c r="CO329" s="131"/>
      <c r="CX329" s="131"/>
      <c r="CY329" s="131"/>
      <c r="DH329" s="131"/>
      <c r="DR329" s="131"/>
      <c r="EB329" s="131"/>
      <c r="EL329" s="131"/>
      <c r="EV329" s="131"/>
      <c r="FF329" s="131"/>
      <c r="FP329" s="131"/>
      <c r="FZ329" s="131"/>
      <c r="GJ329" s="131"/>
      <c r="GT329" s="131"/>
      <c r="HD329" s="131"/>
      <c r="HN329" s="131"/>
      <c r="HX329" s="131"/>
      <c r="IH329" s="131"/>
      <c r="IR329" s="131"/>
      <c r="JB329" s="131"/>
    </row>
    <row xmlns:x14ac="http://schemas.microsoft.com/office/spreadsheetml/2009/9/ac" r="330" s="3" customFormat="true" x14ac:dyDescent="0.25">
      <c r="A330" s="400"/>
      <c r="B330" s="131"/>
      <c r="L330" s="131"/>
      <c r="V330" s="131"/>
      <c r="AF330" s="131"/>
      <c r="AP330" s="131"/>
      <c r="AZ330" s="131"/>
      <c r="BJ330" s="131"/>
      <c r="BK330" s="131"/>
      <c r="BT330" s="131"/>
      <c r="CD330" s="131"/>
      <c r="CE330" s="131"/>
      <c r="CN330" s="131"/>
      <c r="CO330" s="131"/>
      <c r="CX330" s="131"/>
      <c r="CY330" s="131"/>
      <c r="DH330" s="131"/>
      <c r="DR330" s="131"/>
      <c r="EB330" s="131"/>
      <c r="EL330" s="131"/>
      <c r="EV330" s="131"/>
      <c r="FF330" s="131"/>
      <c r="FP330" s="131"/>
      <c r="FZ330" s="131"/>
      <c r="GJ330" s="131"/>
      <c r="GT330" s="131"/>
      <c r="HD330" s="131"/>
      <c r="HN330" s="131"/>
      <c r="HX330" s="131"/>
      <c r="IH330" s="131"/>
      <c r="IR330" s="131"/>
      <c r="JB330" s="131"/>
    </row>
    <row xmlns:x14ac="http://schemas.microsoft.com/office/spreadsheetml/2009/9/ac" r="331" s="3" customFormat="true" x14ac:dyDescent="0.25">
      <c r="A331" s="400"/>
      <c r="B331" s="131"/>
      <c r="L331" s="131"/>
      <c r="V331" s="131"/>
      <c r="AF331" s="131"/>
      <c r="AP331" s="131"/>
      <c r="AZ331" s="131"/>
      <c r="BJ331" s="131"/>
      <c r="BK331" s="131"/>
      <c r="BT331" s="131"/>
      <c r="CD331" s="131"/>
      <c r="CE331" s="131"/>
      <c r="CN331" s="131"/>
      <c r="CO331" s="131"/>
      <c r="CX331" s="131"/>
      <c r="CY331" s="131"/>
      <c r="DH331" s="131"/>
      <c r="DR331" s="131"/>
      <c r="EB331" s="131"/>
      <c r="EL331" s="131"/>
      <c r="EV331" s="131"/>
      <c r="FF331" s="131"/>
      <c r="FP331" s="131"/>
      <c r="FZ331" s="131"/>
      <c r="GJ331" s="131"/>
      <c r="GT331" s="131"/>
      <c r="HD331" s="131"/>
      <c r="HN331" s="131"/>
      <c r="HX331" s="131"/>
      <c r="IH331" s="131"/>
      <c r="IR331" s="131"/>
      <c r="JB331" s="131"/>
    </row>
    <row xmlns:x14ac="http://schemas.microsoft.com/office/spreadsheetml/2009/9/ac" r="332" s="3" customFormat="true" x14ac:dyDescent="0.25">
      <c r="A332" s="400"/>
      <c r="B332" s="131"/>
      <c r="L332" s="131"/>
      <c r="V332" s="131"/>
      <c r="AF332" s="131"/>
      <c r="AP332" s="131"/>
      <c r="AZ332" s="131"/>
      <c r="BJ332" s="131"/>
      <c r="BK332" s="131"/>
      <c r="BT332" s="131"/>
      <c r="CD332" s="131"/>
      <c r="CE332" s="131"/>
      <c r="CN332" s="131"/>
      <c r="CO332" s="131"/>
      <c r="CX332" s="131"/>
      <c r="CY332" s="131"/>
      <c r="DH332" s="131"/>
      <c r="DR332" s="131"/>
      <c r="EB332" s="131"/>
      <c r="EL332" s="131"/>
      <c r="EV332" s="131"/>
      <c r="FF332" s="131"/>
      <c r="FP332" s="131"/>
      <c r="FZ332" s="131"/>
      <c r="GJ332" s="131"/>
      <c r="GT332" s="131"/>
      <c r="HD332" s="131"/>
      <c r="HN332" s="131"/>
      <c r="HX332" s="131"/>
      <c r="IH332" s="131"/>
      <c r="IR332" s="131"/>
      <c r="JB332" s="131"/>
    </row>
    <row xmlns:x14ac="http://schemas.microsoft.com/office/spreadsheetml/2009/9/ac" r="333" s="3" customFormat="true" x14ac:dyDescent="0.25">
      <c r="A333" s="400"/>
      <c r="B333" s="131"/>
      <c r="L333" s="131"/>
      <c r="V333" s="131"/>
      <c r="AF333" s="131"/>
      <c r="AP333" s="131"/>
      <c r="AZ333" s="131"/>
      <c r="BJ333" s="131"/>
      <c r="BK333" s="131"/>
      <c r="BT333" s="131"/>
      <c r="CD333" s="131"/>
      <c r="CE333" s="131"/>
      <c r="CN333" s="131"/>
      <c r="CO333" s="131"/>
      <c r="CX333" s="131"/>
      <c r="CY333" s="131"/>
      <c r="DH333" s="131"/>
      <c r="DR333" s="131"/>
      <c r="EB333" s="131"/>
      <c r="EL333" s="131"/>
      <c r="EV333" s="131"/>
      <c r="FF333" s="131"/>
      <c r="FP333" s="131"/>
      <c r="FZ333" s="131"/>
      <c r="GJ333" s="131"/>
      <c r="GT333" s="131"/>
      <c r="HD333" s="131"/>
      <c r="HN333" s="131"/>
      <c r="HX333" s="131"/>
      <c r="IH333" s="131"/>
      <c r="IR333" s="131"/>
      <c r="JB333" s="131"/>
    </row>
    <row xmlns:x14ac="http://schemas.microsoft.com/office/spreadsheetml/2009/9/ac" r="334" s="3" customFormat="true" x14ac:dyDescent="0.25">
      <c r="A334" s="400"/>
      <c r="B334" s="131"/>
      <c r="L334" s="131"/>
      <c r="V334" s="131"/>
      <c r="AF334" s="131"/>
      <c r="AP334" s="131"/>
      <c r="AZ334" s="131"/>
      <c r="BJ334" s="131"/>
      <c r="BK334" s="131"/>
      <c r="BT334" s="131"/>
      <c r="CD334" s="131"/>
      <c r="CE334" s="131"/>
      <c r="CN334" s="131"/>
      <c r="CO334" s="131"/>
      <c r="CX334" s="131"/>
      <c r="CY334" s="131"/>
      <c r="DH334" s="131"/>
      <c r="DR334" s="131"/>
      <c r="EB334" s="131"/>
      <c r="EL334" s="131"/>
      <c r="EV334" s="131"/>
      <c r="FF334" s="131"/>
      <c r="FP334" s="131"/>
      <c r="FZ334" s="131"/>
      <c r="GJ334" s="131"/>
      <c r="GT334" s="131"/>
      <c r="HD334" s="131"/>
      <c r="HN334" s="131"/>
      <c r="HX334" s="131"/>
      <c r="IH334" s="131"/>
      <c r="IR334" s="131"/>
      <c r="JB334" s="131"/>
    </row>
    <row xmlns:x14ac="http://schemas.microsoft.com/office/spreadsheetml/2009/9/ac" r="335" s="3" customFormat="true" x14ac:dyDescent="0.25">
      <c r="A335" s="400"/>
      <c r="B335" s="131"/>
      <c r="L335" s="131"/>
      <c r="V335" s="131"/>
      <c r="AF335" s="131"/>
      <c r="AP335" s="131"/>
      <c r="AZ335" s="131"/>
      <c r="BJ335" s="131"/>
      <c r="BK335" s="131"/>
      <c r="BT335" s="131"/>
      <c r="CD335" s="131"/>
      <c r="CE335" s="131"/>
      <c r="CN335" s="131"/>
      <c r="CO335" s="131"/>
      <c r="CX335" s="131"/>
      <c r="CY335" s="131"/>
      <c r="DH335" s="131"/>
      <c r="DR335" s="131"/>
      <c r="EB335" s="131"/>
      <c r="EL335" s="131"/>
      <c r="EV335" s="131"/>
      <c r="FF335" s="131"/>
      <c r="FP335" s="131"/>
      <c r="FZ335" s="131"/>
      <c r="GJ335" s="131"/>
      <c r="GT335" s="131"/>
      <c r="HD335" s="131"/>
      <c r="HN335" s="131"/>
      <c r="HX335" s="131"/>
      <c r="IH335" s="131"/>
      <c r="IR335" s="131"/>
      <c r="JB335" s="131"/>
    </row>
    <row xmlns:x14ac="http://schemas.microsoft.com/office/spreadsheetml/2009/9/ac" r="336" s="3" customFormat="true" x14ac:dyDescent="0.25">
      <c r="A336" s="400"/>
      <c r="B336" s="131"/>
      <c r="L336" s="131"/>
      <c r="V336" s="131"/>
      <c r="AF336" s="131"/>
      <c r="AP336" s="131"/>
      <c r="AZ336" s="131"/>
      <c r="BJ336" s="131"/>
      <c r="BK336" s="131"/>
      <c r="BT336" s="131"/>
      <c r="CD336" s="131"/>
      <c r="CE336" s="131"/>
      <c r="CN336" s="131"/>
      <c r="CO336" s="131"/>
      <c r="CX336" s="131"/>
      <c r="CY336" s="131"/>
      <c r="DH336" s="131"/>
      <c r="DR336" s="131"/>
      <c r="EB336" s="131"/>
      <c r="EL336" s="131"/>
      <c r="EV336" s="131"/>
      <c r="FF336" s="131"/>
      <c r="FP336" s="131"/>
      <c r="FZ336" s="131"/>
      <c r="GJ336" s="131"/>
      <c r="GT336" s="131"/>
      <c r="HD336" s="131"/>
      <c r="HN336" s="131"/>
      <c r="HX336" s="131"/>
      <c r="IH336" s="131"/>
      <c r="IR336" s="131"/>
      <c r="JB336" s="131"/>
    </row>
    <row xmlns:x14ac="http://schemas.microsoft.com/office/spreadsheetml/2009/9/ac" r="337" s="3" customFormat="true" x14ac:dyDescent="0.25">
      <c r="A337" s="400"/>
      <c r="B337" s="131"/>
      <c r="L337" s="131"/>
      <c r="V337" s="131"/>
      <c r="AF337" s="131"/>
      <c r="AP337" s="131"/>
      <c r="AZ337" s="131"/>
      <c r="BJ337" s="131"/>
      <c r="BK337" s="131"/>
      <c r="BT337" s="131"/>
      <c r="CD337" s="131"/>
      <c r="CE337" s="131"/>
      <c r="CN337" s="131"/>
      <c r="CO337" s="131"/>
      <c r="CX337" s="131"/>
      <c r="CY337" s="131"/>
      <c r="DH337" s="131"/>
      <c r="DR337" s="131"/>
      <c r="EB337" s="131"/>
      <c r="EL337" s="131"/>
      <c r="EV337" s="131"/>
      <c r="FF337" s="131"/>
      <c r="FP337" s="131"/>
      <c r="FZ337" s="131"/>
      <c r="GJ337" s="131"/>
      <c r="GT337" s="131"/>
      <c r="HD337" s="131"/>
      <c r="HN337" s="131"/>
      <c r="HX337" s="131"/>
      <c r="IH337" s="131"/>
      <c r="IR337" s="131"/>
      <c r="JB337" s="131"/>
    </row>
    <row xmlns:x14ac="http://schemas.microsoft.com/office/spreadsheetml/2009/9/ac" r="338" s="3" customFormat="true" x14ac:dyDescent="0.25">
      <c r="A338" s="400"/>
      <c r="B338" s="131"/>
      <c r="L338" s="131"/>
      <c r="V338" s="131"/>
      <c r="AF338" s="131"/>
      <c r="AP338" s="131"/>
      <c r="AZ338" s="131"/>
      <c r="BJ338" s="131"/>
      <c r="BK338" s="131"/>
      <c r="BT338" s="131"/>
      <c r="CD338" s="131"/>
      <c r="CE338" s="131"/>
      <c r="CN338" s="131"/>
      <c r="CO338" s="131"/>
      <c r="CX338" s="131"/>
      <c r="CY338" s="131"/>
      <c r="DH338" s="131"/>
      <c r="DR338" s="131"/>
      <c r="EB338" s="131"/>
      <c r="EL338" s="131"/>
      <c r="EV338" s="131"/>
      <c r="FF338" s="131"/>
      <c r="FP338" s="131"/>
      <c r="FZ338" s="131"/>
      <c r="GJ338" s="131"/>
      <c r="GT338" s="131"/>
      <c r="HD338" s="131"/>
      <c r="HN338" s="131"/>
      <c r="HX338" s="131"/>
      <c r="IH338" s="131"/>
      <c r="IR338" s="131"/>
      <c r="JB338" s="131"/>
    </row>
    <row xmlns:x14ac="http://schemas.microsoft.com/office/spreadsheetml/2009/9/ac" r="339" s="3" customFormat="true" x14ac:dyDescent="0.25">
      <c r="A339" s="400"/>
      <c r="B339" s="131"/>
      <c r="L339" s="131"/>
      <c r="V339" s="131"/>
      <c r="AF339" s="131"/>
      <c r="AP339" s="131"/>
      <c r="AZ339" s="131"/>
      <c r="BJ339" s="131"/>
      <c r="BK339" s="131"/>
      <c r="BT339" s="131"/>
      <c r="CD339" s="131"/>
      <c r="CE339" s="131"/>
      <c r="CN339" s="131"/>
      <c r="CO339" s="131"/>
      <c r="CX339" s="131"/>
      <c r="CY339" s="131"/>
      <c r="DH339" s="131"/>
      <c r="DR339" s="131"/>
      <c r="EB339" s="131"/>
      <c r="EL339" s="131"/>
      <c r="EV339" s="131"/>
      <c r="FF339" s="131"/>
      <c r="FP339" s="131"/>
      <c r="FZ339" s="131"/>
      <c r="GJ339" s="131"/>
      <c r="GT339" s="131"/>
      <c r="HD339" s="131"/>
      <c r="HN339" s="131"/>
      <c r="HX339" s="131"/>
      <c r="IH339" s="131"/>
      <c r="IR339" s="131"/>
      <c r="JB339" s="131"/>
    </row>
    <row xmlns:x14ac="http://schemas.microsoft.com/office/spreadsheetml/2009/9/ac" r="340" s="3" customFormat="true" x14ac:dyDescent="0.25">
      <c r="A340" s="400"/>
      <c r="B340" s="131"/>
      <c r="L340" s="131"/>
      <c r="V340" s="131"/>
      <c r="AF340" s="131"/>
      <c r="AP340" s="131"/>
      <c r="AZ340" s="131"/>
      <c r="BJ340" s="131"/>
      <c r="BK340" s="131"/>
      <c r="BT340" s="131"/>
      <c r="CD340" s="131"/>
      <c r="CE340" s="131"/>
      <c r="CN340" s="131"/>
      <c r="CO340" s="131"/>
      <c r="CX340" s="131"/>
      <c r="CY340" s="131"/>
      <c r="DH340" s="131"/>
      <c r="DR340" s="131"/>
      <c r="EB340" s="131"/>
      <c r="EL340" s="131"/>
      <c r="EV340" s="131"/>
      <c r="FF340" s="131"/>
      <c r="FP340" s="131"/>
      <c r="FZ340" s="131"/>
      <c r="GJ340" s="131"/>
      <c r="GT340" s="131"/>
      <c r="HD340" s="131"/>
      <c r="HN340" s="131"/>
      <c r="HX340" s="131"/>
      <c r="IH340" s="131"/>
      <c r="IR340" s="131"/>
      <c r="JB340" s="131"/>
    </row>
    <row xmlns:x14ac="http://schemas.microsoft.com/office/spreadsheetml/2009/9/ac" r="341" s="3" customFormat="true" x14ac:dyDescent="0.25">
      <c r="A341" s="400"/>
      <c r="B341" s="131"/>
      <c r="L341" s="131"/>
      <c r="V341" s="131"/>
      <c r="AF341" s="131"/>
      <c r="AP341" s="131"/>
      <c r="AZ341" s="131"/>
      <c r="BJ341" s="131"/>
      <c r="BK341" s="131"/>
      <c r="BT341" s="131"/>
      <c r="CD341" s="131"/>
      <c r="CE341" s="131"/>
      <c r="CN341" s="131"/>
      <c r="CO341" s="131"/>
      <c r="CX341" s="131"/>
      <c r="CY341" s="131"/>
      <c r="DH341" s="131"/>
      <c r="DR341" s="131"/>
      <c r="EB341" s="131"/>
      <c r="EL341" s="131"/>
      <c r="EV341" s="131"/>
      <c r="FF341" s="131"/>
      <c r="FP341" s="131"/>
      <c r="FZ341" s="131"/>
      <c r="GJ341" s="131"/>
      <c r="GT341" s="131"/>
      <c r="HD341" s="131"/>
      <c r="HN341" s="131"/>
      <c r="HX341" s="131"/>
      <c r="IH341" s="131"/>
      <c r="IR341" s="131"/>
      <c r="JB341" s="131"/>
    </row>
    <row xmlns:x14ac="http://schemas.microsoft.com/office/spreadsheetml/2009/9/ac" r="342" s="3" customFormat="true" x14ac:dyDescent="0.25">
      <c r="A342" s="400"/>
      <c r="B342" s="131"/>
      <c r="L342" s="131"/>
      <c r="V342" s="131"/>
      <c r="AF342" s="131"/>
      <c r="AP342" s="131"/>
      <c r="AZ342" s="131"/>
      <c r="BJ342" s="131"/>
      <c r="BK342" s="131"/>
      <c r="BT342" s="131"/>
      <c r="CD342" s="131"/>
      <c r="CE342" s="131"/>
      <c r="CN342" s="131"/>
      <c r="CO342" s="131"/>
      <c r="CX342" s="131"/>
      <c r="CY342" s="131"/>
      <c r="DH342" s="131"/>
      <c r="DR342" s="131"/>
      <c r="EB342" s="131"/>
      <c r="EL342" s="131"/>
      <c r="EV342" s="131"/>
      <c r="FF342" s="131"/>
      <c r="FP342" s="131"/>
      <c r="FZ342" s="131"/>
      <c r="GJ342" s="131"/>
      <c r="GT342" s="131"/>
      <c r="HD342" s="131"/>
      <c r="HN342" s="131"/>
      <c r="HX342" s="131"/>
      <c r="IH342" s="131"/>
      <c r="IR342" s="131"/>
      <c r="JB342" s="131"/>
    </row>
    <row xmlns:x14ac="http://schemas.microsoft.com/office/spreadsheetml/2009/9/ac" r="343" s="3" customFormat="true" x14ac:dyDescent="0.25">
      <c r="A343" s="400"/>
      <c r="B343" s="131"/>
      <c r="L343" s="131"/>
      <c r="V343" s="131"/>
      <c r="AF343" s="131"/>
      <c r="AP343" s="131"/>
      <c r="AZ343" s="131"/>
      <c r="BJ343" s="131"/>
      <c r="BK343" s="131"/>
      <c r="BT343" s="131"/>
      <c r="CD343" s="131"/>
      <c r="CE343" s="131"/>
      <c r="CN343" s="131"/>
      <c r="CO343" s="131"/>
      <c r="CX343" s="131"/>
      <c r="CY343" s="131"/>
      <c r="DH343" s="131"/>
      <c r="DR343" s="131"/>
      <c r="EB343" s="131"/>
      <c r="EL343" s="131"/>
      <c r="EV343" s="131"/>
      <c r="FF343" s="131"/>
      <c r="FP343" s="131"/>
      <c r="FZ343" s="131"/>
      <c r="GJ343" s="131"/>
      <c r="GT343" s="131"/>
      <c r="HD343" s="131"/>
      <c r="HN343" s="131"/>
      <c r="HX343" s="131"/>
      <c r="IH343" s="131"/>
      <c r="IR343" s="131"/>
      <c r="JB343" s="131"/>
    </row>
    <row xmlns:x14ac="http://schemas.microsoft.com/office/spreadsheetml/2009/9/ac" r="344" s="3" customFormat="true" x14ac:dyDescent="0.25">
      <c r="A344" s="400"/>
      <c r="B344" s="131"/>
      <c r="L344" s="131"/>
      <c r="V344" s="131"/>
      <c r="AF344" s="131"/>
      <c r="AP344" s="131"/>
      <c r="AZ344" s="131"/>
      <c r="BJ344" s="131"/>
      <c r="BK344" s="131"/>
      <c r="BT344" s="131"/>
      <c r="CD344" s="131"/>
      <c r="CE344" s="131"/>
      <c r="CN344" s="131"/>
      <c r="CO344" s="131"/>
      <c r="CX344" s="131"/>
      <c r="CY344" s="131"/>
      <c r="DH344" s="131"/>
      <c r="DR344" s="131"/>
      <c r="EB344" s="131"/>
      <c r="EL344" s="131"/>
      <c r="EV344" s="131"/>
      <c r="FF344" s="131"/>
      <c r="FP344" s="131"/>
      <c r="FZ344" s="131"/>
      <c r="GJ344" s="131"/>
      <c r="GT344" s="131"/>
      <c r="HD344" s="131"/>
      <c r="HN344" s="131"/>
      <c r="HX344" s="131"/>
      <c r="IH344" s="131"/>
      <c r="IR344" s="131"/>
      <c r="JB344" s="131"/>
    </row>
    <row xmlns:x14ac="http://schemas.microsoft.com/office/spreadsheetml/2009/9/ac" r="345" s="3" customFormat="true" x14ac:dyDescent="0.25">
      <c r="A345" s="400"/>
      <c r="B345" s="131"/>
      <c r="L345" s="131"/>
      <c r="V345" s="131"/>
      <c r="AF345" s="131"/>
      <c r="AP345" s="131"/>
      <c r="AZ345" s="131"/>
      <c r="BJ345" s="131"/>
      <c r="BK345" s="131"/>
      <c r="BT345" s="131"/>
      <c r="CD345" s="131"/>
      <c r="CE345" s="131"/>
      <c r="CN345" s="131"/>
      <c r="CO345" s="131"/>
      <c r="CX345" s="131"/>
      <c r="CY345" s="131"/>
      <c r="DH345" s="131"/>
      <c r="DR345" s="131"/>
      <c r="EB345" s="131"/>
      <c r="EL345" s="131"/>
      <c r="EV345" s="131"/>
      <c r="FF345" s="131"/>
      <c r="FP345" s="131"/>
      <c r="FZ345" s="131"/>
      <c r="GJ345" s="131"/>
      <c r="GT345" s="131"/>
      <c r="HD345" s="131"/>
      <c r="HN345" s="131"/>
      <c r="HX345" s="131"/>
      <c r="IH345" s="131"/>
      <c r="IR345" s="131"/>
      <c r="JB345" s="131"/>
    </row>
    <row xmlns:x14ac="http://schemas.microsoft.com/office/spreadsheetml/2009/9/ac" r="346" s="3" customFormat="true" x14ac:dyDescent="0.25">
      <c r="A346" s="400"/>
      <c r="B346" s="131"/>
      <c r="L346" s="131"/>
      <c r="V346" s="131"/>
      <c r="AF346" s="131"/>
      <c r="AP346" s="131"/>
      <c r="AZ346" s="131"/>
      <c r="BJ346" s="131"/>
      <c r="BK346" s="131"/>
      <c r="BT346" s="131"/>
      <c r="CD346" s="131"/>
      <c r="CE346" s="131"/>
      <c r="CN346" s="131"/>
      <c r="CO346" s="131"/>
      <c r="CX346" s="131"/>
      <c r="CY346" s="131"/>
      <c r="DH346" s="131"/>
      <c r="DR346" s="131"/>
      <c r="EB346" s="131"/>
      <c r="EL346" s="131"/>
      <c r="EV346" s="131"/>
      <c r="FF346" s="131"/>
      <c r="FP346" s="131"/>
      <c r="FZ346" s="131"/>
      <c r="GJ346" s="131"/>
      <c r="GT346" s="131"/>
      <c r="HD346" s="131"/>
      <c r="HN346" s="131"/>
      <c r="HX346" s="131"/>
      <c r="IH346" s="131"/>
      <c r="IR346" s="131"/>
      <c r="JB346" s="131"/>
    </row>
    <row xmlns:x14ac="http://schemas.microsoft.com/office/spreadsheetml/2009/9/ac" r="347" s="3" customFormat="true" x14ac:dyDescent="0.25">
      <c r="A347" s="400"/>
      <c r="B347" s="131"/>
      <c r="L347" s="131"/>
      <c r="V347" s="131"/>
      <c r="AF347" s="131"/>
      <c r="AP347" s="131"/>
      <c r="AZ347" s="131"/>
      <c r="BJ347" s="131"/>
      <c r="BK347" s="131"/>
      <c r="BT347" s="131"/>
      <c r="CD347" s="131"/>
      <c r="CE347" s="131"/>
      <c r="CN347" s="131"/>
      <c r="CO347" s="131"/>
      <c r="CX347" s="131"/>
      <c r="CY347" s="131"/>
      <c r="DH347" s="131"/>
      <c r="DR347" s="131"/>
      <c r="EB347" s="131"/>
      <c r="EL347" s="131"/>
      <c r="EV347" s="131"/>
      <c r="FF347" s="131"/>
      <c r="FP347" s="131"/>
      <c r="FZ347" s="131"/>
      <c r="GJ347" s="131"/>
      <c r="GT347" s="131"/>
      <c r="HD347" s="131"/>
      <c r="HN347" s="131"/>
      <c r="HX347" s="131"/>
      <c r="IH347" s="131"/>
      <c r="IR347" s="131"/>
      <c r="JB347" s="131"/>
    </row>
    <row xmlns:x14ac="http://schemas.microsoft.com/office/spreadsheetml/2009/9/ac" r="348" s="3" customFormat="true" x14ac:dyDescent="0.25">
      <c r="A348" s="400"/>
      <c r="B348" s="131"/>
      <c r="L348" s="131"/>
      <c r="V348" s="131"/>
      <c r="AF348" s="131"/>
      <c r="AP348" s="131"/>
      <c r="AZ348" s="131"/>
      <c r="BJ348" s="131"/>
      <c r="BK348" s="131"/>
      <c r="BT348" s="131"/>
      <c r="CD348" s="131"/>
      <c r="CE348" s="131"/>
      <c r="CN348" s="131"/>
      <c r="CO348" s="131"/>
      <c r="CX348" s="131"/>
      <c r="CY348" s="131"/>
      <c r="DH348" s="131"/>
      <c r="DR348" s="131"/>
      <c r="EB348" s="131"/>
      <c r="EL348" s="131"/>
      <c r="EV348" s="131"/>
      <c r="FF348" s="131"/>
      <c r="FP348" s="131"/>
      <c r="FZ348" s="131"/>
      <c r="GJ348" s="131"/>
      <c r="GT348" s="131"/>
      <c r="HD348" s="131"/>
      <c r="HN348" s="131"/>
      <c r="HX348" s="131"/>
      <c r="IH348" s="131"/>
      <c r="IR348" s="131"/>
      <c r="JB348" s="131"/>
    </row>
    <row xmlns:x14ac="http://schemas.microsoft.com/office/spreadsheetml/2009/9/ac" r="349" s="3" customFormat="true" x14ac:dyDescent="0.25">
      <c r="A349" s="400"/>
      <c r="B349" s="131"/>
      <c r="L349" s="131"/>
      <c r="V349" s="131"/>
      <c r="AF349" s="131"/>
      <c r="AP349" s="131"/>
      <c r="AZ349" s="131"/>
      <c r="BJ349" s="131"/>
      <c r="BK349" s="131"/>
      <c r="BT349" s="131"/>
      <c r="CD349" s="131"/>
      <c r="CE349" s="131"/>
      <c r="CN349" s="131"/>
      <c r="CO349" s="131"/>
      <c r="CX349" s="131"/>
      <c r="CY349" s="131"/>
      <c r="DH349" s="131"/>
      <c r="DR349" s="131"/>
      <c r="EB349" s="131"/>
      <c r="EL349" s="131"/>
      <c r="EV349" s="131"/>
      <c r="FF349" s="131"/>
      <c r="FP349" s="131"/>
      <c r="FZ349" s="131"/>
      <c r="GJ349" s="131"/>
      <c r="GT349" s="131"/>
      <c r="HD349" s="131"/>
      <c r="HN349" s="131"/>
      <c r="HX349" s="131"/>
      <c r="IH349" s="131"/>
      <c r="IR349" s="131"/>
      <c r="JB349" s="131"/>
    </row>
    <row xmlns:x14ac="http://schemas.microsoft.com/office/spreadsheetml/2009/9/ac" r="350" s="3" customFormat="true" x14ac:dyDescent="0.25">
      <c r="A350" s="400"/>
      <c r="B350" s="131"/>
      <c r="L350" s="131"/>
      <c r="V350" s="131"/>
      <c r="AF350" s="131"/>
      <c r="AP350" s="131"/>
      <c r="AZ350" s="131"/>
      <c r="BJ350" s="131"/>
      <c r="BK350" s="131"/>
      <c r="BT350" s="131"/>
      <c r="CD350" s="131"/>
      <c r="CE350" s="131"/>
      <c r="CN350" s="131"/>
      <c r="CO350" s="131"/>
      <c r="CX350" s="131"/>
      <c r="CY350" s="131"/>
      <c r="DH350" s="131"/>
      <c r="DR350" s="131"/>
      <c r="EB350" s="131"/>
      <c r="EL350" s="131"/>
      <c r="EV350" s="131"/>
      <c r="FF350" s="131"/>
      <c r="FP350" s="131"/>
      <c r="FZ350" s="131"/>
      <c r="GJ350" s="131"/>
      <c r="GT350" s="131"/>
      <c r="HD350" s="131"/>
      <c r="HN350" s="131"/>
      <c r="HX350" s="131"/>
      <c r="IH350" s="131"/>
      <c r="IR350" s="131"/>
      <c r="JB350" s="131"/>
    </row>
    <row xmlns:x14ac="http://schemas.microsoft.com/office/spreadsheetml/2009/9/ac" r="351" s="3" customFormat="true" x14ac:dyDescent="0.25">
      <c r="A351" s="400"/>
      <c r="B351" s="131"/>
      <c r="L351" s="131"/>
      <c r="V351" s="131"/>
      <c r="AF351" s="131"/>
      <c r="AP351" s="131"/>
      <c r="AZ351" s="131"/>
      <c r="BJ351" s="131"/>
      <c r="BK351" s="131"/>
      <c r="BT351" s="131"/>
      <c r="CD351" s="131"/>
      <c r="CE351" s="131"/>
      <c r="CN351" s="131"/>
      <c r="CO351" s="131"/>
      <c r="CX351" s="131"/>
      <c r="CY351" s="131"/>
      <c r="DH351" s="131"/>
      <c r="DR351" s="131"/>
      <c r="EB351" s="131"/>
      <c r="EL351" s="131"/>
      <c r="EV351" s="131"/>
      <c r="FF351" s="131"/>
      <c r="FP351" s="131"/>
      <c r="FZ351" s="131"/>
      <c r="GJ351" s="131"/>
      <c r="GT351" s="131"/>
      <c r="HD351" s="131"/>
      <c r="HN351" s="131"/>
      <c r="HX351" s="131"/>
      <c r="IH351" s="131"/>
      <c r="IR351" s="131"/>
      <c r="JB351" s="131"/>
    </row>
    <row xmlns:x14ac="http://schemas.microsoft.com/office/spreadsheetml/2009/9/ac" r="352" s="3" customFormat="true" x14ac:dyDescent="0.25">
      <c r="A352" s="400"/>
      <c r="B352" s="131"/>
      <c r="L352" s="131"/>
      <c r="V352" s="131"/>
      <c r="AF352" s="131"/>
      <c r="AP352" s="131"/>
      <c r="AZ352" s="131"/>
      <c r="BJ352" s="131"/>
      <c r="BK352" s="131"/>
      <c r="BT352" s="131"/>
      <c r="CD352" s="131"/>
      <c r="CE352" s="131"/>
      <c r="CN352" s="131"/>
      <c r="CO352" s="131"/>
      <c r="CX352" s="131"/>
      <c r="CY352" s="131"/>
      <c r="DH352" s="131"/>
      <c r="DR352" s="131"/>
      <c r="EB352" s="131"/>
      <c r="EL352" s="131"/>
      <c r="EV352" s="131"/>
      <c r="FF352" s="131"/>
      <c r="FP352" s="131"/>
      <c r="FZ352" s="131"/>
      <c r="GJ352" s="131"/>
      <c r="GT352" s="131"/>
      <c r="HD352" s="131"/>
      <c r="HN352" s="131"/>
      <c r="HX352" s="131"/>
      <c r="IH352" s="131"/>
      <c r="IR352" s="131"/>
      <c r="JB352" s="131"/>
    </row>
    <row xmlns:x14ac="http://schemas.microsoft.com/office/spreadsheetml/2009/9/ac" r="353" s="3" customFormat="true" x14ac:dyDescent="0.25">
      <c r="A353" s="400"/>
      <c r="B353" s="131"/>
      <c r="L353" s="131"/>
      <c r="V353" s="131"/>
      <c r="AF353" s="131"/>
      <c r="AP353" s="131"/>
      <c r="AZ353" s="131"/>
      <c r="BJ353" s="131"/>
      <c r="BK353" s="131"/>
      <c r="BT353" s="131"/>
      <c r="CD353" s="131"/>
      <c r="CE353" s="131"/>
      <c r="CN353" s="131"/>
      <c r="CO353" s="131"/>
      <c r="CX353" s="131"/>
      <c r="CY353" s="131"/>
      <c r="DH353" s="131"/>
      <c r="DR353" s="131"/>
      <c r="EB353" s="131"/>
      <c r="EL353" s="131"/>
      <c r="EV353" s="131"/>
      <c r="FF353" s="131"/>
      <c r="FP353" s="131"/>
      <c r="FZ353" s="131"/>
      <c r="GJ353" s="131"/>
      <c r="GT353" s="131"/>
      <c r="HD353" s="131"/>
      <c r="HN353" s="131"/>
      <c r="HX353" s="131"/>
      <c r="IH353" s="131"/>
      <c r="IR353" s="131"/>
      <c r="JB353" s="131"/>
    </row>
    <row xmlns:x14ac="http://schemas.microsoft.com/office/spreadsheetml/2009/9/ac" r="354" s="3" customFormat="true" x14ac:dyDescent="0.25">
      <c r="A354" s="400"/>
      <c r="B354" s="131"/>
      <c r="L354" s="131"/>
      <c r="V354" s="131"/>
      <c r="AF354" s="131"/>
      <c r="AP354" s="131"/>
      <c r="AZ354" s="131"/>
      <c r="BJ354" s="131"/>
      <c r="BK354" s="131"/>
      <c r="BT354" s="131"/>
      <c r="CD354" s="131"/>
      <c r="CE354" s="131"/>
      <c r="CN354" s="131"/>
      <c r="CO354" s="131"/>
      <c r="CX354" s="131"/>
      <c r="CY354" s="131"/>
      <c r="DH354" s="131"/>
      <c r="DR354" s="131"/>
      <c r="EB354" s="131"/>
      <c r="EL354" s="131"/>
      <c r="EV354" s="131"/>
      <c r="FF354" s="131"/>
      <c r="FP354" s="131"/>
      <c r="FZ354" s="131"/>
      <c r="GJ354" s="131"/>
      <c r="GT354" s="131"/>
      <c r="HD354" s="131"/>
      <c r="HN354" s="131"/>
      <c r="HX354" s="131"/>
      <c r="IH354" s="131"/>
      <c r="IR354" s="131"/>
      <c r="JB354" s="131"/>
    </row>
    <row xmlns:x14ac="http://schemas.microsoft.com/office/spreadsheetml/2009/9/ac" r="355" s="3" customFormat="true" x14ac:dyDescent="0.25">
      <c r="A355" s="400"/>
      <c r="B355" s="131"/>
      <c r="L355" s="131"/>
      <c r="V355" s="131"/>
      <c r="AF355" s="131"/>
      <c r="AP355" s="131"/>
      <c r="AZ355" s="131"/>
      <c r="BJ355" s="131"/>
      <c r="BK355" s="131"/>
      <c r="BT355" s="131"/>
      <c r="CD355" s="131"/>
      <c r="CE355" s="131"/>
      <c r="CN355" s="131"/>
      <c r="CO355" s="131"/>
      <c r="CX355" s="131"/>
      <c r="CY355" s="131"/>
      <c r="DH355" s="131"/>
      <c r="DR355" s="131"/>
      <c r="EB355" s="131"/>
      <c r="EL355" s="131"/>
      <c r="EV355" s="131"/>
      <c r="FF355" s="131"/>
      <c r="FP355" s="131"/>
      <c r="FZ355" s="131"/>
      <c r="GJ355" s="131"/>
      <c r="GT355" s="131"/>
      <c r="HD355" s="131"/>
      <c r="HN355" s="131"/>
      <c r="HX355" s="131"/>
      <c r="IH355" s="131"/>
      <c r="IR355" s="131"/>
      <c r="JB355" s="131"/>
    </row>
    <row xmlns:x14ac="http://schemas.microsoft.com/office/spreadsheetml/2009/9/ac" r="356" s="3" customFormat="true" x14ac:dyDescent="0.25">
      <c r="A356" s="400"/>
      <c r="B356" s="131"/>
      <c r="L356" s="131"/>
      <c r="V356" s="131"/>
      <c r="AF356" s="131"/>
      <c r="AP356" s="131"/>
      <c r="AZ356" s="131"/>
      <c r="BJ356" s="131"/>
      <c r="BK356" s="131"/>
      <c r="BT356" s="131"/>
      <c r="CD356" s="131"/>
      <c r="CE356" s="131"/>
      <c r="CN356" s="131"/>
      <c r="CO356" s="131"/>
      <c r="CX356" s="131"/>
      <c r="CY356" s="131"/>
      <c r="DH356" s="131"/>
      <c r="DR356" s="131"/>
      <c r="EB356" s="131"/>
      <c r="EL356" s="131"/>
      <c r="EV356" s="131"/>
      <c r="FF356" s="131"/>
      <c r="FP356" s="131"/>
      <c r="FZ356" s="131"/>
      <c r="GJ356" s="131"/>
      <c r="GT356" s="131"/>
      <c r="HD356" s="131"/>
      <c r="HN356" s="131"/>
      <c r="HX356" s="131"/>
      <c r="IH356" s="131"/>
      <c r="IR356" s="131"/>
      <c r="JB356" s="131"/>
    </row>
    <row xmlns:x14ac="http://schemas.microsoft.com/office/spreadsheetml/2009/9/ac" r="357" s="3" customFormat="true" x14ac:dyDescent="0.25">
      <c r="A357" s="400"/>
      <c r="B357" s="131"/>
      <c r="L357" s="131"/>
      <c r="V357" s="131"/>
      <c r="AF357" s="131"/>
      <c r="AP357" s="131"/>
      <c r="AZ357" s="131"/>
      <c r="BJ357" s="131"/>
      <c r="BK357" s="131"/>
      <c r="BT357" s="131"/>
      <c r="CD357" s="131"/>
      <c r="CE357" s="131"/>
      <c r="CN357" s="131"/>
      <c r="CO357" s="131"/>
      <c r="CX357" s="131"/>
      <c r="CY357" s="131"/>
      <c r="DH357" s="131"/>
      <c r="DR357" s="131"/>
      <c r="EB357" s="131"/>
      <c r="EL357" s="131"/>
      <c r="EV357" s="131"/>
      <c r="FF357" s="131"/>
      <c r="FP357" s="131"/>
      <c r="FZ357" s="131"/>
      <c r="GJ357" s="131"/>
      <c r="GT357" s="131"/>
      <c r="HD357" s="131"/>
      <c r="HN357" s="131"/>
      <c r="HX357" s="131"/>
      <c r="IH357" s="131"/>
      <c r="IR357" s="131"/>
      <c r="JB357" s="131"/>
    </row>
    <row xmlns:x14ac="http://schemas.microsoft.com/office/spreadsheetml/2009/9/ac" r="358" s="3" customFormat="true" x14ac:dyDescent="0.25">
      <c r="A358" s="400"/>
      <c r="B358" s="131"/>
      <c r="L358" s="131"/>
      <c r="V358" s="131"/>
      <c r="AF358" s="131"/>
      <c r="AP358" s="131"/>
      <c r="AZ358" s="131"/>
      <c r="BJ358" s="131"/>
      <c r="BK358" s="131"/>
      <c r="BT358" s="131"/>
      <c r="CD358" s="131"/>
      <c r="CE358" s="131"/>
      <c r="CN358" s="131"/>
      <c r="CO358" s="131"/>
      <c r="CX358" s="131"/>
      <c r="CY358" s="131"/>
      <c r="DH358" s="131"/>
      <c r="DR358" s="131"/>
      <c r="EB358" s="131"/>
      <c r="EL358" s="131"/>
      <c r="EV358" s="131"/>
      <c r="FF358" s="131"/>
      <c r="FP358" s="131"/>
      <c r="FZ358" s="131"/>
      <c r="GJ358" s="131"/>
      <c r="GT358" s="131"/>
      <c r="HD358" s="131"/>
      <c r="HN358" s="131"/>
      <c r="HX358" s="131"/>
      <c r="IH358" s="131"/>
      <c r="IR358" s="131"/>
      <c r="JB358" s="131"/>
    </row>
    <row xmlns:x14ac="http://schemas.microsoft.com/office/spreadsheetml/2009/9/ac" r="359" s="3" customFormat="true" x14ac:dyDescent="0.25">
      <c r="A359" s="400"/>
      <c r="B359" s="131"/>
      <c r="L359" s="131"/>
      <c r="V359" s="131"/>
      <c r="AF359" s="131"/>
      <c r="AP359" s="131"/>
      <c r="AZ359" s="131"/>
      <c r="BJ359" s="131"/>
      <c r="BK359" s="131"/>
      <c r="BT359" s="131"/>
      <c r="CD359" s="131"/>
      <c r="CE359" s="131"/>
      <c r="CN359" s="131"/>
      <c r="CO359" s="131"/>
      <c r="CX359" s="131"/>
      <c r="CY359" s="131"/>
      <c r="DH359" s="131"/>
      <c r="DR359" s="131"/>
      <c r="EB359" s="131"/>
      <c r="EL359" s="131"/>
      <c r="EV359" s="131"/>
      <c r="FF359" s="131"/>
      <c r="FP359" s="131"/>
      <c r="FZ359" s="131"/>
      <c r="GJ359" s="131"/>
      <c r="GT359" s="131"/>
      <c r="HD359" s="131"/>
      <c r="HN359" s="131"/>
      <c r="HX359" s="131"/>
      <c r="IH359" s="131"/>
      <c r="IR359" s="131"/>
      <c r="JB359" s="131"/>
    </row>
    <row xmlns:x14ac="http://schemas.microsoft.com/office/spreadsheetml/2009/9/ac" r="360" s="3" customFormat="true" x14ac:dyDescent="0.25">
      <c r="A360" s="400"/>
      <c r="B360" s="131"/>
      <c r="L360" s="131"/>
      <c r="V360" s="131"/>
      <c r="AF360" s="131"/>
      <c r="AP360" s="131"/>
      <c r="AZ360" s="131"/>
      <c r="BJ360" s="131"/>
      <c r="BK360" s="131"/>
      <c r="BT360" s="131"/>
      <c r="CD360" s="131"/>
      <c r="CE360" s="131"/>
      <c r="CN360" s="131"/>
      <c r="CO360" s="131"/>
      <c r="CX360" s="131"/>
      <c r="CY360" s="131"/>
      <c r="DH360" s="131"/>
      <c r="DR360" s="131"/>
      <c r="EB360" s="131"/>
      <c r="EL360" s="131"/>
      <c r="EV360" s="131"/>
      <c r="FF360" s="131"/>
      <c r="FP360" s="131"/>
      <c r="FZ360" s="131"/>
      <c r="GJ360" s="131"/>
      <c r="GT360" s="131"/>
      <c r="HD360" s="131"/>
      <c r="HN360" s="131"/>
      <c r="HX360" s="131"/>
      <c r="IH360" s="131"/>
      <c r="IR360" s="131"/>
      <c r="JB360" s="131"/>
    </row>
    <row xmlns:x14ac="http://schemas.microsoft.com/office/spreadsheetml/2009/9/ac" r="361" s="3" customFormat="true" x14ac:dyDescent="0.25">
      <c r="A361" s="400"/>
      <c r="B361" s="131"/>
      <c r="L361" s="131"/>
      <c r="V361" s="131"/>
      <c r="AF361" s="131"/>
      <c r="AP361" s="131"/>
      <c r="AZ361" s="131"/>
      <c r="BJ361" s="131"/>
      <c r="BK361" s="131"/>
      <c r="BT361" s="131"/>
      <c r="CD361" s="131"/>
      <c r="CE361" s="131"/>
      <c r="CN361" s="131"/>
      <c r="CO361" s="131"/>
      <c r="CX361" s="131"/>
      <c r="CY361" s="131"/>
      <c r="DH361" s="131"/>
      <c r="DR361" s="131"/>
      <c r="EB361" s="131"/>
      <c r="EL361" s="131"/>
      <c r="EV361" s="131"/>
      <c r="FF361" s="131"/>
      <c r="FP361" s="131"/>
      <c r="FZ361" s="131"/>
      <c r="GJ361" s="131"/>
      <c r="GT361" s="131"/>
      <c r="HD361" s="131"/>
      <c r="HN361" s="131"/>
      <c r="HX361" s="131"/>
      <c r="IH361" s="131"/>
      <c r="IR361" s="131"/>
      <c r="JB361" s="131"/>
    </row>
    <row xmlns:x14ac="http://schemas.microsoft.com/office/spreadsheetml/2009/9/ac" r="362" s="3" customFormat="true" x14ac:dyDescent="0.25">
      <c r="A362" s="400"/>
      <c r="B362" s="131"/>
      <c r="L362" s="131"/>
      <c r="V362" s="131"/>
      <c r="AF362" s="131"/>
      <c r="AP362" s="131"/>
      <c r="AZ362" s="131"/>
      <c r="BJ362" s="131"/>
      <c r="BK362" s="131"/>
      <c r="BT362" s="131"/>
      <c r="CD362" s="131"/>
      <c r="CE362" s="131"/>
      <c r="CN362" s="131"/>
      <c r="CO362" s="131"/>
      <c r="CX362" s="131"/>
      <c r="CY362" s="131"/>
      <c r="DH362" s="131"/>
      <c r="DR362" s="131"/>
      <c r="EB362" s="131"/>
      <c r="EL362" s="131"/>
      <c r="EV362" s="131"/>
      <c r="FF362" s="131"/>
      <c r="FP362" s="131"/>
      <c r="FZ362" s="131"/>
      <c r="GJ362" s="131"/>
      <c r="GT362" s="131"/>
      <c r="HD362" s="131"/>
      <c r="HN362" s="131"/>
      <c r="HX362" s="131"/>
      <c r="IH362" s="131"/>
      <c r="IR362" s="131"/>
      <c r="JB362" s="131"/>
    </row>
    <row xmlns:x14ac="http://schemas.microsoft.com/office/spreadsheetml/2009/9/ac" r="363" s="3" customFormat="true" x14ac:dyDescent="0.25">
      <c r="A363" s="400"/>
      <c r="B363" s="131"/>
      <c r="L363" s="131"/>
      <c r="V363" s="131"/>
      <c r="AF363" s="131"/>
      <c r="AP363" s="131"/>
      <c r="AZ363" s="131"/>
      <c r="BJ363" s="131"/>
      <c r="BK363" s="131"/>
      <c r="BT363" s="131"/>
      <c r="CD363" s="131"/>
      <c r="CE363" s="131"/>
      <c r="CN363" s="131"/>
      <c r="CO363" s="131"/>
      <c r="CX363" s="131"/>
      <c r="CY363" s="131"/>
      <c r="DH363" s="131"/>
      <c r="DR363" s="131"/>
      <c r="EB363" s="131"/>
      <c r="EL363" s="131"/>
      <c r="EV363" s="131"/>
      <c r="FF363" s="131"/>
      <c r="FP363" s="131"/>
      <c r="FZ363" s="131"/>
      <c r="GJ363" s="131"/>
      <c r="GT363" s="131"/>
      <c r="HD363" s="131"/>
      <c r="HN363" s="131"/>
      <c r="HX363" s="131"/>
      <c r="IH363" s="131"/>
      <c r="IR363" s="131"/>
      <c r="JB363" s="131"/>
    </row>
    <row xmlns:x14ac="http://schemas.microsoft.com/office/spreadsheetml/2009/9/ac" r="364" s="3" customFormat="true" x14ac:dyDescent="0.25">
      <c r="A364" s="400"/>
      <c r="B364" s="131"/>
      <c r="L364" s="131"/>
      <c r="V364" s="131"/>
      <c r="AF364" s="131"/>
      <c r="AP364" s="131"/>
      <c r="AZ364" s="131"/>
      <c r="BJ364" s="131"/>
      <c r="BK364" s="131"/>
      <c r="BT364" s="131"/>
      <c r="CD364" s="131"/>
      <c r="CE364" s="131"/>
      <c r="CN364" s="131"/>
      <c r="CO364" s="131"/>
      <c r="CX364" s="131"/>
      <c r="CY364" s="131"/>
      <c r="DH364" s="131"/>
      <c r="DR364" s="131"/>
      <c r="EB364" s="131"/>
      <c r="EL364" s="131"/>
      <c r="EV364" s="131"/>
      <c r="FF364" s="131"/>
      <c r="FP364" s="131"/>
      <c r="FZ364" s="131"/>
      <c r="GJ364" s="131"/>
      <c r="GT364" s="131"/>
      <c r="HD364" s="131"/>
      <c r="HN364" s="131"/>
      <c r="HX364" s="131"/>
      <c r="IH364" s="131"/>
      <c r="IR364" s="131"/>
      <c r="JB364" s="131"/>
    </row>
    <row xmlns:x14ac="http://schemas.microsoft.com/office/spreadsheetml/2009/9/ac" r="365" s="3" customFormat="true" x14ac:dyDescent="0.25">
      <c r="A365" s="400"/>
      <c r="B365" s="131"/>
      <c r="L365" s="131"/>
      <c r="V365" s="131"/>
      <c r="AF365" s="131"/>
      <c r="AP365" s="131"/>
      <c r="AZ365" s="131"/>
      <c r="BJ365" s="131"/>
      <c r="BK365" s="131"/>
      <c r="BT365" s="131"/>
      <c r="CD365" s="131"/>
      <c r="CE365" s="131"/>
      <c r="CN365" s="131"/>
      <c r="CO365" s="131"/>
      <c r="CX365" s="131"/>
      <c r="CY365" s="131"/>
      <c r="DH365" s="131"/>
      <c r="DR365" s="131"/>
      <c r="EB365" s="131"/>
      <c r="EL365" s="131"/>
      <c r="EV365" s="131"/>
      <c r="FF365" s="131"/>
      <c r="FP365" s="131"/>
      <c r="FZ365" s="131"/>
      <c r="GJ365" s="131"/>
      <c r="GT365" s="131"/>
      <c r="HD365" s="131"/>
      <c r="HN365" s="131"/>
      <c r="HX365" s="131"/>
      <c r="IH365" s="131"/>
      <c r="IR365" s="131"/>
      <c r="JB365" s="131"/>
    </row>
    <row xmlns:x14ac="http://schemas.microsoft.com/office/spreadsheetml/2009/9/ac" r="366" s="3" customFormat="true" x14ac:dyDescent="0.25">
      <c r="A366" s="400"/>
      <c r="B366" s="131"/>
      <c r="L366" s="131"/>
      <c r="V366" s="131"/>
      <c r="AF366" s="131"/>
      <c r="AP366" s="131"/>
      <c r="AZ366" s="131"/>
      <c r="BJ366" s="131"/>
      <c r="BK366" s="131"/>
      <c r="BT366" s="131"/>
      <c r="CD366" s="131"/>
      <c r="CE366" s="131"/>
      <c r="CN366" s="131"/>
      <c r="CO366" s="131"/>
      <c r="CX366" s="131"/>
      <c r="CY366" s="131"/>
      <c r="DH366" s="131"/>
      <c r="DR366" s="131"/>
      <c r="EB366" s="131"/>
      <c r="EL366" s="131"/>
      <c r="EV366" s="131"/>
      <c r="FF366" s="131"/>
      <c r="FP366" s="131"/>
      <c r="FZ366" s="131"/>
      <c r="GJ366" s="131"/>
      <c r="GT366" s="131"/>
      <c r="HD366" s="131"/>
      <c r="HN366" s="131"/>
      <c r="HX366" s="131"/>
      <c r="IH366" s="131"/>
      <c r="IR366" s="131"/>
      <c r="JB366" s="131"/>
    </row>
    <row xmlns:x14ac="http://schemas.microsoft.com/office/spreadsheetml/2009/9/ac" r="367" s="3" customFormat="true" x14ac:dyDescent="0.25">
      <c r="A367" s="400"/>
      <c r="B367" s="131"/>
      <c r="L367" s="131"/>
      <c r="V367" s="131"/>
      <c r="AF367" s="131"/>
      <c r="AP367" s="131"/>
      <c r="AZ367" s="131"/>
      <c r="BJ367" s="131"/>
      <c r="BK367" s="131"/>
      <c r="BT367" s="131"/>
      <c r="CD367" s="131"/>
      <c r="CE367" s="131"/>
      <c r="CN367" s="131"/>
      <c r="CO367" s="131"/>
      <c r="CX367" s="131"/>
      <c r="CY367" s="131"/>
      <c r="DH367" s="131"/>
      <c r="DR367" s="131"/>
      <c r="EB367" s="131"/>
      <c r="EL367" s="131"/>
      <c r="EV367" s="131"/>
      <c r="FF367" s="131"/>
      <c r="FP367" s="131"/>
      <c r="FZ367" s="131"/>
      <c r="GJ367" s="131"/>
      <c r="GT367" s="131"/>
      <c r="HD367" s="131"/>
      <c r="HN367" s="131"/>
      <c r="HX367" s="131"/>
      <c r="IH367" s="131"/>
      <c r="IR367" s="131"/>
      <c r="JB367" s="131"/>
    </row>
    <row xmlns:x14ac="http://schemas.microsoft.com/office/spreadsheetml/2009/9/ac" r="368" s="3" customFormat="true" x14ac:dyDescent="0.25">
      <c r="A368" s="400"/>
      <c r="B368" s="131"/>
      <c r="L368" s="131"/>
      <c r="V368" s="131"/>
      <c r="AF368" s="131"/>
      <c r="AP368" s="131"/>
      <c r="AZ368" s="131"/>
      <c r="BJ368" s="131"/>
      <c r="BK368" s="131"/>
      <c r="BT368" s="131"/>
      <c r="CD368" s="131"/>
      <c r="CE368" s="131"/>
      <c r="CN368" s="131"/>
      <c r="CO368" s="131"/>
      <c r="CX368" s="131"/>
      <c r="CY368" s="131"/>
      <c r="DH368" s="131"/>
      <c r="DR368" s="131"/>
      <c r="EB368" s="131"/>
      <c r="EL368" s="131"/>
      <c r="EV368" s="131"/>
      <c r="FF368" s="131"/>
      <c r="FP368" s="131"/>
      <c r="FZ368" s="131"/>
      <c r="GJ368" s="131"/>
      <c r="GT368" s="131"/>
      <c r="HD368" s="131"/>
      <c r="HN368" s="131"/>
      <c r="HX368" s="131"/>
      <c r="IH368" s="131"/>
      <c r="IR368" s="131"/>
      <c r="JB368" s="131"/>
    </row>
    <row xmlns:x14ac="http://schemas.microsoft.com/office/spreadsheetml/2009/9/ac" r="369" s="3" customFormat="true" x14ac:dyDescent="0.25">
      <c r="A369" s="400"/>
      <c r="B369" s="131"/>
      <c r="L369" s="131"/>
      <c r="V369" s="131"/>
      <c r="AF369" s="131"/>
      <c r="AP369" s="131"/>
      <c r="AZ369" s="131"/>
      <c r="BJ369" s="131"/>
      <c r="BK369" s="131"/>
      <c r="BT369" s="131"/>
      <c r="CD369" s="131"/>
      <c r="CE369" s="131"/>
      <c r="CN369" s="131"/>
      <c r="CO369" s="131"/>
      <c r="CX369" s="131"/>
      <c r="CY369" s="131"/>
      <c r="DH369" s="131"/>
      <c r="DR369" s="131"/>
      <c r="EB369" s="131"/>
      <c r="EL369" s="131"/>
      <c r="EV369" s="131"/>
      <c r="FF369" s="131"/>
      <c r="FP369" s="131"/>
      <c r="FZ369" s="131"/>
      <c r="GJ369" s="131"/>
      <c r="GT369" s="131"/>
      <c r="HD369" s="131"/>
      <c r="HN369" s="131"/>
      <c r="HX369" s="131"/>
      <c r="IH369" s="131"/>
      <c r="IR369" s="131"/>
      <c r="JB369" s="131"/>
    </row>
    <row xmlns:x14ac="http://schemas.microsoft.com/office/spreadsheetml/2009/9/ac" r="370" s="3" customFormat="true" x14ac:dyDescent="0.25">
      <c r="A370" s="400"/>
      <c r="B370" s="131"/>
      <c r="L370" s="131"/>
      <c r="V370" s="131"/>
      <c r="AF370" s="131"/>
      <c r="AP370" s="131"/>
      <c r="AZ370" s="131"/>
      <c r="BJ370" s="131"/>
      <c r="BK370" s="131"/>
      <c r="BT370" s="131"/>
      <c r="CD370" s="131"/>
      <c r="CE370" s="131"/>
      <c r="CN370" s="131"/>
      <c r="CO370" s="131"/>
      <c r="CX370" s="131"/>
      <c r="CY370" s="131"/>
      <c r="DH370" s="131"/>
      <c r="DR370" s="131"/>
      <c r="EB370" s="131"/>
      <c r="EL370" s="131"/>
      <c r="EV370" s="131"/>
      <c r="FF370" s="131"/>
      <c r="FP370" s="131"/>
      <c r="FZ370" s="131"/>
      <c r="GJ370" s="131"/>
      <c r="GT370" s="131"/>
      <c r="HD370" s="131"/>
      <c r="HN370" s="131"/>
      <c r="HX370" s="131"/>
      <c r="IH370" s="131"/>
      <c r="IR370" s="131"/>
      <c r="JB370" s="131"/>
    </row>
    <row xmlns:x14ac="http://schemas.microsoft.com/office/spreadsheetml/2009/9/ac" r="371" s="3" customFormat="true" x14ac:dyDescent="0.25">
      <c r="A371" s="400"/>
      <c r="B371" s="131"/>
      <c r="L371" s="131"/>
      <c r="V371" s="131"/>
      <c r="AF371" s="131"/>
      <c r="AP371" s="131"/>
      <c r="AZ371" s="131"/>
      <c r="BJ371" s="131"/>
      <c r="BK371" s="131"/>
      <c r="BT371" s="131"/>
      <c r="CD371" s="131"/>
      <c r="CE371" s="131"/>
      <c r="CN371" s="131"/>
      <c r="CO371" s="131"/>
      <c r="CX371" s="131"/>
      <c r="CY371" s="131"/>
      <c r="DH371" s="131"/>
      <c r="DR371" s="131"/>
      <c r="EB371" s="131"/>
      <c r="EL371" s="131"/>
      <c r="EV371" s="131"/>
      <c r="FF371" s="131"/>
      <c r="FP371" s="131"/>
      <c r="FZ371" s="131"/>
      <c r="GJ371" s="131"/>
      <c r="GT371" s="131"/>
      <c r="HD371" s="131"/>
      <c r="HN371" s="131"/>
      <c r="HX371" s="131"/>
      <c r="IH371" s="131"/>
      <c r="IR371" s="131"/>
      <c r="JB371" s="131"/>
    </row>
    <row xmlns:x14ac="http://schemas.microsoft.com/office/spreadsheetml/2009/9/ac" r="372" s="3" customFormat="true" x14ac:dyDescent="0.25">
      <c r="A372" s="400"/>
      <c r="B372" s="131"/>
      <c r="L372" s="131"/>
      <c r="V372" s="131"/>
      <c r="AF372" s="131"/>
      <c r="AP372" s="131"/>
      <c r="AZ372" s="131"/>
      <c r="BJ372" s="131"/>
      <c r="BK372" s="131"/>
      <c r="BT372" s="131"/>
      <c r="CD372" s="131"/>
      <c r="CE372" s="131"/>
      <c r="CN372" s="131"/>
      <c r="CO372" s="131"/>
      <c r="CX372" s="131"/>
      <c r="CY372" s="131"/>
      <c r="DH372" s="131"/>
      <c r="DR372" s="131"/>
      <c r="EB372" s="131"/>
      <c r="EL372" s="131"/>
      <c r="EV372" s="131"/>
      <c r="FF372" s="131"/>
      <c r="FP372" s="131"/>
      <c r="FZ372" s="131"/>
      <c r="GJ372" s="131"/>
      <c r="GT372" s="131"/>
      <c r="HD372" s="131"/>
      <c r="HN372" s="131"/>
      <c r="HX372" s="131"/>
      <c r="IH372" s="131"/>
      <c r="IR372" s="131"/>
      <c r="JB372" s="131"/>
    </row>
    <row xmlns:x14ac="http://schemas.microsoft.com/office/spreadsheetml/2009/9/ac" r="373" s="3" customFormat="true" x14ac:dyDescent="0.25">
      <c r="A373" s="400"/>
      <c r="B373" s="131"/>
      <c r="L373" s="131"/>
      <c r="V373" s="131"/>
      <c r="AF373" s="131"/>
      <c r="AP373" s="131"/>
      <c r="AZ373" s="131"/>
      <c r="BJ373" s="131"/>
      <c r="BK373" s="131"/>
      <c r="BT373" s="131"/>
      <c r="CD373" s="131"/>
      <c r="CE373" s="131"/>
      <c r="CN373" s="131"/>
      <c r="CO373" s="131"/>
      <c r="CX373" s="131"/>
      <c r="CY373" s="131"/>
      <c r="DH373" s="131"/>
      <c r="DR373" s="131"/>
      <c r="EB373" s="131"/>
      <c r="EL373" s="131"/>
      <c r="EV373" s="131"/>
      <c r="FF373" s="131"/>
      <c r="FP373" s="131"/>
      <c r="FZ373" s="131"/>
      <c r="GJ373" s="131"/>
      <c r="GT373" s="131"/>
      <c r="HD373" s="131"/>
      <c r="HN373" s="131"/>
      <c r="HX373" s="131"/>
      <c r="IH373" s="131"/>
      <c r="IR373" s="131"/>
      <c r="JB373" s="131"/>
    </row>
    <row xmlns:x14ac="http://schemas.microsoft.com/office/spreadsheetml/2009/9/ac" r="374" s="3" customFormat="true" x14ac:dyDescent="0.25">
      <c r="A374" s="400"/>
      <c r="B374" s="131"/>
      <c r="L374" s="131"/>
      <c r="V374" s="131"/>
      <c r="AF374" s="131"/>
      <c r="AP374" s="131"/>
      <c r="AZ374" s="131"/>
      <c r="BJ374" s="131"/>
      <c r="BK374" s="131"/>
      <c r="BT374" s="131"/>
      <c r="CD374" s="131"/>
      <c r="CE374" s="131"/>
      <c r="CN374" s="131"/>
      <c r="CO374" s="131"/>
      <c r="CX374" s="131"/>
      <c r="CY374" s="131"/>
      <c r="DH374" s="131"/>
      <c r="DR374" s="131"/>
      <c r="EB374" s="131"/>
      <c r="EL374" s="131"/>
      <c r="EV374" s="131"/>
      <c r="FF374" s="131"/>
      <c r="FP374" s="131"/>
      <c r="FZ374" s="131"/>
      <c r="GJ374" s="131"/>
      <c r="GT374" s="131"/>
      <c r="HD374" s="131"/>
      <c r="HN374" s="131"/>
      <c r="HX374" s="131"/>
      <c r="IH374" s="131"/>
      <c r="IR374" s="131"/>
      <c r="JB374" s="131"/>
    </row>
    <row xmlns:x14ac="http://schemas.microsoft.com/office/spreadsheetml/2009/9/ac" r="375" s="3" customFormat="true" x14ac:dyDescent="0.25">
      <c r="A375" s="400"/>
      <c r="B375" s="131"/>
      <c r="L375" s="131"/>
      <c r="V375" s="131"/>
      <c r="AF375" s="131"/>
      <c r="AP375" s="131"/>
      <c r="AZ375" s="131"/>
      <c r="BJ375" s="131"/>
      <c r="BK375" s="131"/>
      <c r="BT375" s="131"/>
      <c r="CD375" s="131"/>
      <c r="CE375" s="131"/>
      <c r="CN375" s="131"/>
      <c r="CO375" s="131"/>
      <c r="CX375" s="131"/>
      <c r="CY375" s="131"/>
      <c r="DH375" s="131"/>
      <c r="DR375" s="131"/>
      <c r="EB375" s="131"/>
      <c r="EL375" s="131"/>
      <c r="EV375" s="131"/>
      <c r="FF375" s="131"/>
      <c r="FP375" s="131"/>
      <c r="FZ375" s="131"/>
      <c r="GJ375" s="131"/>
      <c r="GT375" s="131"/>
      <c r="HD375" s="131"/>
      <c r="HN375" s="131"/>
      <c r="HX375" s="131"/>
      <c r="IH375" s="131"/>
      <c r="IR375" s="131"/>
      <c r="JB375" s="131"/>
    </row>
    <row xmlns:x14ac="http://schemas.microsoft.com/office/spreadsheetml/2009/9/ac" r="376" s="3" customFormat="true" x14ac:dyDescent="0.25">
      <c r="A376" s="400"/>
      <c r="B376" s="131"/>
      <c r="L376" s="131"/>
      <c r="V376" s="131"/>
      <c r="AF376" s="131"/>
      <c r="AP376" s="131"/>
      <c r="AZ376" s="131"/>
      <c r="BJ376" s="131"/>
      <c r="BK376" s="131"/>
      <c r="BT376" s="131"/>
      <c r="CD376" s="131"/>
      <c r="CE376" s="131"/>
      <c r="CN376" s="131"/>
      <c r="CO376" s="131"/>
      <c r="CX376" s="131"/>
      <c r="CY376" s="131"/>
      <c r="DH376" s="131"/>
      <c r="DR376" s="131"/>
      <c r="EB376" s="131"/>
      <c r="EL376" s="131"/>
      <c r="EV376" s="131"/>
      <c r="FF376" s="131"/>
      <c r="FP376" s="131"/>
      <c r="FZ376" s="131"/>
      <c r="GJ376" s="131"/>
      <c r="GT376" s="131"/>
      <c r="HD376" s="131"/>
      <c r="HN376" s="131"/>
      <c r="HX376" s="131"/>
      <c r="IH376" s="131"/>
      <c r="IR376" s="131"/>
      <c r="JB376" s="131"/>
    </row>
    <row xmlns:x14ac="http://schemas.microsoft.com/office/spreadsheetml/2009/9/ac" r="377" s="3" customFormat="true" x14ac:dyDescent="0.25">
      <c r="A377" s="400"/>
      <c r="B377" s="131"/>
      <c r="L377" s="131"/>
      <c r="V377" s="131"/>
      <c r="AF377" s="131"/>
      <c r="AP377" s="131"/>
      <c r="AZ377" s="131"/>
      <c r="BJ377" s="131"/>
      <c r="BK377" s="131"/>
      <c r="BT377" s="131"/>
      <c r="CD377" s="131"/>
      <c r="CE377" s="131"/>
      <c r="CN377" s="131"/>
      <c r="CO377" s="131"/>
      <c r="CX377" s="131"/>
      <c r="CY377" s="131"/>
      <c r="DH377" s="131"/>
      <c r="DR377" s="131"/>
      <c r="EB377" s="131"/>
      <c r="EL377" s="131"/>
      <c r="EV377" s="131"/>
      <c r="FF377" s="131"/>
      <c r="FP377" s="131"/>
      <c r="FZ377" s="131"/>
      <c r="GJ377" s="131"/>
      <c r="GT377" s="131"/>
      <c r="HD377" s="131"/>
      <c r="HN377" s="131"/>
      <c r="HX377" s="131"/>
      <c r="IH377" s="131"/>
      <c r="IR377" s="131"/>
      <c r="JB377" s="131"/>
    </row>
    <row xmlns:x14ac="http://schemas.microsoft.com/office/spreadsheetml/2009/9/ac" r="378" s="3" customFormat="true" x14ac:dyDescent="0.25">
      <c r="A378" s="400"/>
      <c r="B378" s="131"/>
      <c r="L378" s="131"/>
      <c r="V378" s="131"/>
      <c r="AF378" s="131"/>
      <c r="AP378" s="131"/>
      <c r="AZ378" s="131"/>
      <c r="BJ378" s="131"/>
      <c r="BK378" s="131"/>
      <c r="BT378" s="131"/>
      <c r="CD378" s="131"/>
      <c r="CE378" s="131"/>
      <c r="CN378" s="131"/>
      <c r="CO378" s="131"/>
      <c r="CX378" s="131"/>
      <c r="CY378" s="131"/>
      <c r="DH378" s="131"/>
      <c r="DR378" s="131"/>
      <c r="EB378" s="131"/>
      <c r="EL378" s="131"/>
      <c r="EV378" s="131"/>
      <c r="FF378" s="131"/>
      <c r="FP378" s="131"/>
      <c r="FZ378" s="131"/>
      <c r="GJ378" s="131"/>
      <c r="GT378" s="131"/>
      <c r="HD378" s="131"/>
      <c r="HN378" s="131"/>
      <c r="HX378" s="131"/>
      <c r="IH378" s="131"/>
      <c r="IR378" s="131"/>
      <c r="JB378" s="131"/>
    </row>
    <row xmlns:x14ac="http://schemas.microsoft.com/office/spreadsheetml/2009/9/ac" r="379" s="3" customFormat="true" x14ac:dyDescent="0.25">
      <c r="A379" s="400"/>
      <c r="B379" s="131"/>
      <c r="L379" s="131"/>
      <c r="V379" s="131"/>
      <c r="AF379" s="131"/>
      <c r="AP379" s="131"/>
      <c r="AZ379" s="131"/>
      <c r="BJ379" s="131"/>
      <c r="BK379" s="131"/>
      <c r="BT379" s="131"/>
      <c r="CD379" s="131"/>
      <c r="CE379" s="131"/>
      <c r="CN379" s="131"/>
      <c r="CO379" s="131"/>
      <c r="CX379" s="131"/>
      <c r="CY379" s="131"/>
      <c r="DH379" s="131"/>
      <c r="DR379" s="131"/>
      <c r="EB379" s="131"/>
      <c r="EL379" s="131"/>
      <c r="EV379" s="131"/>
      <c r="FF379" s="131"/>
      <c r="FP379" s="131"/>
      <c r="FZ379" s="131"/>
      <c r="GJ379" s="131"/>
      <c r="GT379" s="131"/>
      <c r="HD379" s="131"/>
      <c r="HN379" s="131"/>
      <c r="HX379" s="131"/>
      <c r="IH379" s="131"/>
      <c r="IR379" s="131"/>
      <c r="JB379" s="131"/>
    </row>
    <row xmlns:x14ac="http://schemas.microsoft.com/office/spreadsheetml/2009/9/ac" r="380" s="3" customFormat="true" x14ac:dyDescent="0.25">
      <c r="A380" s="400"/>
      <c r="B380" s="131"/>
      <c r="L380" s="131"/>
      <c r="V380" s="131"/>
      <c r="AF380" s="131"/>
      <c r="AP380" s="131"/>
      <c r="AZ380" s="131"/>
      <c r="BJ380" s="131"/>
      <c r="BK380" s="131"/>
      <c r="BT380" s="131"/>
      <c r="CD380" s="131"/>
      <c r="CE380" s="131"/>
      <c r="CN380" s="131"/>
      <c r="CO380" s="131"/>
      <c r="CX380" s="131"/>
      <c r="CY380" s="131"/>
      <c r="DH380" s="131"/>
      <c r="DR380" s="131"/>
      <c r="EB380" s="131"/>
      <c r="EL380" s="131"/>
      <c r="EV380" s="131"/>
      <c r="FF380" s="131"/>
      <c r="FP380" s="131"/>
      <c r="FZ380" s="131"/>
      <c r="GJ380" s="131"/>
      <c r="GT380" s="131"/>
      <c r="HD380" s="131"/>
      <c r="HN380" s="131"/>
      <c r="HX380" s="131"/>
      <c r="IH380" s="131"/>
      <c r="IR380" s="131"/>
      <c r="JB380" s="131"/>
    </row>
    <row xmlns:x14ac="http://schemas.microsoft.com/office/spreadsheetml/2009/9/ac" r="381" s="3" customFormat="true" x14ac:dyDescent="0.25">
      <c r="A381" s="400"/>
      <c r="B381" s="131"/>
      <c r="L381" s="131"/>
      <c r="V381" s="131"/>
      <c r="AF381" s="131"/>
      <c r="AP381" s="131"/>
      <c r="AZ381" s="131"/>
      <c r="BJ381" s="131"/>
      <c r="BK381" s="131"/>
      <c r="BT381" s="131"/>
      <c r="CD381" s="131"/>
      <c r="CE381" s="131"/>
      <c r="CN381" s="131"/>
      <c r="CO381" s="131"/>
      <c r="CX381" s="131"/>
      <c r="CY381" s="131"/>
      <c r="DH381" s="131"/>
      <c r="DR381" s="131"/>
      <c r="EB381" s="131"/>
      <c r="EL381" s="131"/>
      <c r="EV381" s="131"/>
      <c r="FF381" s="131"/>
      <c r="FP381" s="131"/>
      <c r="FZ381" s="131"/>
      <c r="GJ381" s="131"/>
      <c r="GT381" s="131"/>
      <c r="HD381" s="131"/>
      <c r="HN381" s="131"/>
      <c r="HX381" s="131"/>
      <c r="IH381" s="131"/>
      <c r="IR381" s="131"/>
      <c r="JB381" s="131"/>
    </row>
    <row xmlns:x14ac="http://schemas.microsoft.com/office/spreadsheetml/2009/9/ac" r="382" s="3" customFormat="true" x14ac:dyDescent="0.25">
      <c r="A382" s="400"/>
      <c r="B382" s="131"/>
      <c r="L382" s="131"/>
      <c r="V382" s="131"/>
      <c r="AF382" s="131"/>
      <c r="AP382" s="131"/>
      <c r="AZ382" s="131"/>
      <c r="BJ382" s="131"/>
      <c r="BK382" s="131"/>
      <c r="BT382" s="131"/>
      <c r="CD382" s="131"/>
      <c r="CE382" s="131"/>
      <c r="CN382" s="131"/>
      <c r="CO382" s="131"/>
      <c r="CX382" s="131"/>
      <c r="CY382" s="131"/>
      <c r="DH382" s="131"/>
      <c r="DR382" s="131"/>
      <c r="EB382" s="131"/>
      <c r="EL382" s="131"/>
      <c r="EV382" s="131"/>
      <c r="FF382" s="131"/>
      <c r="FP382" s="131"/>
      <c r="FZ382" s="131"/>
      <c r="GJ382" s="131"/>
      <c r="GT382" s="131"/>
      <c r="HD382" s="131"/>
      <c r="HN382" s="131"/>
      <c r="HX382" s="131"/>
      <c r="IH382" s="131"/>
      <c r="IR382" s="131"/>
      <c r="JB382" s="131"/>
    </row>
    <row xmlns:x14ac="http://schemas.microsoft.com/office/spreadsheetml/2009/9/ac" r="383" s="3" customFormat="true" x14ac:dyDescent="0.25">
      <c r="A383" s="400"/>
      <c r="B383" s="131"/>
      <c r="L383" s="131"/>
      <c r="V383" s="131"/>
      <c r="AF383" s="131"/>
      <c r="AP383" s="131"/>
      <c r="AZ383" s="131"/>
      <c r="BJ383" s="131"/>
      <c r="BK383" s="131"/>
      <c r="BT383" s="131"/>
      <c r="CD383" s="131"/>
      <c r="CE383" s="131"/>
      <c r="CN383" s="131"/>
      <c r="CO383" s="131"/>
      <c r="CX383" s="131"/>
      <c r="CY383" s="131"/>
      <c r="DH383" s="131"/>
      <c r="DR383" s="131"/>
      <c r="EB383" s="131"/>
      <c r="EL383" s="131"/>
      <c r="EV383" s="131"/>
      <c r="FF383" s="131"/>
      <c r="FP383" s="131"/>
      <c r="FZ383" s="131"/>
      <c r="GJ383" s="131"/>
      <c r="GT383" s="131"/>
      <c r="HD383" s="131"/>
      <c r="HN383" s="131"/>
      <c r="HX383" s="131"/>
      <c r="IH383" s="131"/>
      <c r="IR383" s="131"/>
      <c r="JB383" s="131"/>
    </row>
    <row xmlns:x14ac="http://schemas.microsoft.com/office/spreadsheetml/2009/9/ac" r="384" s="3" customFormat="true" x14ac:dyDescent="0.25">
      <c r="A384" s="400"/>
      <c r="B384" s="131"/>
      <c r="L384" s="131"/>
      <c r="V384" s="131"/>
      <c r="AF384" s="131"/>
      <c r="AP384" s="131"/>
      <c r="AZ384" s="131"/>
      <c r="BJ384" s="131"/>
      <c r="BK384" s="131"/>
      <c r="BT384" s="131"/>
      <c r="CD384" s="131"/>
      <c r="CE384" s="131"/>
      <c r="CN384" s="131"/>
      <c r="CO384" s="131"/>
      <c r="CX384" s="131"/>
      <c r="CY384" s="131"/>
      <c r="DH384" s="131"/>
      <c r="DR384" s="131"/>
      <c r="EB384" s="131"/>
      <c r="EL384" s="131"/>
      <c r="EV384" s="131"/>
      <c r="FF384" s="131"/>
      <c r="FP384" s="131"/>
      <c r="FZ384" s="131"/>
      <c r="GJ384" s="131"/>
      <c r="GT384" s="131"/>
      <c r="HD384" s="131"/>
      <c r="HN384" s="131"/>
      <c r="HX384" s="131"/>
      <c r="IH384" s="131"/>
      <c r="IR384" s="131"/>
      <c r="JB384" s="131"/>
    </row>
    <row xmlns:x14ac="http://schemas.microsoft.com/office/spreadsheetml/2009/9/ac" r="385" s="3" customFormat="true" x14ac:dyDescent="0.25">
      <c r="A385" s="400"/>
      <c r="B385" s="131"/>
      <c r="L385" s="131"/>
      <c r="V385" s="131"/>
      <c r="AF385" s="131"/>
      <c r="AP385" s="131"/>
      <c r="AZ385" s="131"/>
      <c r="BJ385" s="131"/>
      <c r="BK385" s="131"/>
      <c r="BT385" s="131"/>
      <c r="CD385" s="131"/>
      <c r="CE385" s="131"/>
      <c r="CN385" s="131"/>
      <c r="CO385" s="131"/>
      <c r="CX385" s="131"/>
      <c r="CY385" s="131"/>
      <c r="DH385" s="131"/>
      <c r="DR385" s="131"/>
      <c r="EB385" s="131"/>
      <c r="EL385" s="131"/>
      <c r="EV385" s="131"/>
      <c r="FF385" s="131"/>
      <c r="FP385" s="131"/>
      <c r="FZ385" s="131"/>
      <c r="GJ385" s="131"/>
      <c r="GT385" s="131"/>
      <c r="HD385" s="131"/>
      <c r="HN385" s="131"/>
      <c r="HX385" s="131"/>
      <c r="IH385" s="131"/>
      <c r="IR385" s="131"/>
      <c r="JB385" s="131"/>
    </row>
    <row xmlns:x14ac="http://schemas.microsoft.com/office/spreadsheetml/2009/9/ac" r="386" s="3" customFormat="true" x14ac:dyDescent="0.25">
      <c r="A386" s="400"/>
      <c r="B386" s="131"/>
      <c r="L386" s="131"/>
      <c r="V386" s="131"/>
      <c r="AF386" s="131"/>
      <c r="AP386" s="131"/>
      <c r="AZ386" s="131"/>
      <c r="BJ386" s="131"/>
      <c r="BK386" s="131"/>
      <c r="BT386" s="131"/>
      <c r="CD386" s="131"/>
      <c r="CE386" s="131"/>
      <c r="CN386" s="131"/>
      <c r="CO386" s="131"/>
      <c r="CX386" s="131"/>
      <c r="CY386" s="131"/>
      <c r="DH386" s="131"/>
      <c r="DR386" s="131"/>
      <c r="EB386" s="131"/>
      <c r="EL386" s="131"/>
      <c r="EV386" s="131"/>
      <c r="FF386" s="131"/>
      <c r="FP386" s="131"/>
      <c r="FZ386" s="131"/>
      <c r="GJ386" s="131"/>
      <c r="GT386" s="131"/>
      <c r="HD386" s="131"/>
      <c r="HN386" s="131"/>
      <c r="HX386" s="131"/>
      <c r="IH386" s="131"/>
      <c r="IR386" s="131"/>
      <c r="JB386" s="131"/>
    </row>
    <row xmlns:x14ac="http://schemas.microsoft.com/office/spreadsheetml/2009/9/ac" r="387" s="3" customFormat="true" x14ac:dyDescent="0.25">
      <c r="A387" s="400"/>
      <c r="B387" s="131"/>
      <c r="L387" s="131"/>
      <c r="V387" s="131"/>
      <c r="AF387" s="131"/>
      <c r="AP387" s="131"/>
      <c r="AZ387" s="131"/>
      <c r="BJ387" s="131"/>
      <c r="BK387" s="131"/>
      <c r="BT387" s="131"/>
      <c r="CD387" s="131"/>
      <c r="CE387" s="131"/>
      <c r="CN387" s="131"/>
      <c r="CO387" s="131"/>
      <c r="CX387" s="131"/>
      <c r="CY387" s="131"/>
      <c r="DH387" s="131"/>
      <c r="DR387" s="131"/>
      <c r="EB387" s="131"/>
      <c r="EL387" s="131"/>
      <c r="EV387" s="131"/>
      <c r="FF387" s="131"/>
      <c r="FP387" s="131"/>
      <c r="FZ387" s="131"/>
      <c r="GJ387" s="131"/>
      <c r="GT387" s="131"/>
      <c r="HD387" s="131"/>
      <c r="HN387" s="131"/>
      <c r="HX387" s="131"/>
      <c r="IH387" s="131"/>
      <c r="IR387" s="131"/>
      <c r="JB387" s="131"/>
    </row>
    <row xmlns:x14ac="http://schemas.microsoft.com/office/spreadsheetml/2009/9/ac" r="388" s="3" customFormat="true" x14ac:dyDescent="0.25">
      <c r="A388" s="400"/>
      <c r="B388" s="131"/>
      <c r="L388" s="131"/>
      <c r="V388" s="131"/>
      <c r="AF388" s="131"/>
      <c r="AP388" s="131"/>
      <c r="AZ388" s="131"/>
      <c r="BJ388" s="131"/>
      <c r="BK388" s="131"/>
      <c r="BT388" s="131"/>
      <c r="CD388" s="131"/>
      <c r="CE388" s="131"/>
      <c r="CN388" s="131"/>
      <c r="CO388" s="131"/>
      <c r="CX388" s="131"/>
      <c r="CY388" s="131"/>
      <c r="DH388" s="131"/>
      <c r="DR388" s="131"/>
      <c r="EB388" s="131"/>
      <c r="EL388" s="131"/>
      <c r="EV388" s="131"/>
      <c r="FF388" s="131"/>
      <c r="FP388" s="131"/>
      <c r="FZ388" s="131"/>
      <c r="GJ388" s="131"/>
      <c r="GT388" s="131"/>
      <c r="HD388" s="131"/>
      <c r="HN388" s="131"/>
      <c r="HX388" s="131"/>
      <c r="IH388" s="131"/>
      <c r="IR388" s="131"/>
      <c r="JB388" s="131"/>
    </row>
    <row xmlns:x14ac="http://schemas.microsoft.com/office/spreadsheetml/2009/9/ac" r="389" s="3" customFormat="true" x14ac:dyDescent="0.25">
      <c r="A389" s="400"/>
      <c r="B389" s="131"/>
      <c r="L389" s="131"/>
      <c r="V389" s="131"/>
      <c r="AF389" s="131"/>
      <c r="AP389" s="131"/>
      <c r="AZ389" s="131"/>
      <c r="BJ389" s="131"/>
      <c r="BK389" s="131"/>
      <c r="BT389" s="131"/>
      <c r="CD389" s="131"/>
      <c r="CE389" s="131"/>
      <c r="CN389" s="131"/>
      <c r="CO389" s="131"/>
      <c r="CX389" s="131"/>
      <c r="CY389" s="131"/>
      <c r="DH389" s="131"/>
      <c r="DR389" s="131"/>
      <c r="EB389" s="131"/>
      <c r="EL389" s="131"/>
      <c r="EV389" s="131"/>
      <c r="FF389" s="131"/>
      <c r="FP389" s="131"/>
      <c r="FZ389" s="131"/>
      <c r="GJ389" s="131"/>
      <c r="GT389" s="131"/>
      <c r="HD389" s="131"/>
      <c r="HN389" s="131"/>
      <c r="HX389" s="131"/>
      <c r="IH389" s="131"/>
      <c r="IR389" s="131"/>
      <c r="JB389" s="131"/>
    </row>
    <row xmlns:x14ac="http://schemas.microsoft.com/office/spreadsheetml/2009/9/ac" r="390" s="3" customFormat="true" x14ac:dyDescent="0.25">
      <c r="A390" s="400"/>
      <c r="B390" s="131"/>
      <c r="L390" s="131"/>
      <c r="V390" s="131"/>
      <c r="AF390" s="131"/>
      <c r="AP390" s="131"/>
      <c r="AZ390" s="131"/>
      <c r="BJ390" s="131"/>
      <c r="BK390" s="131"/>
      <c r="BT390" s="131"/>
      <c r="CD390" s="131"/>
      <c r="CE390" s="131"/>
      <c r="CN390" s="131"/>
      <c r="CO390" s="131"/>
      <c r="CX390" s="131"/>
      <c r="CY390" s="131"/>
      <c r="DH390" s="131"/>
      <c r="DR390" s="131"/>
      <c r="EB390" s="131"/>
      <c r="EL390" s="131"/>
      <c r="EV390" s="131"/>
      <c r="FF390" s="131"/>
      <c r="FP390" s="131"/>
      <c r="FZ390" s="131"/>
      <c r="GJ390" s="131"/>
      <c r="GT390" s="131"/>
      <c r="HD390" s="131"/>
      <c r="HN390" s="131"/>
      <c r="HX390" s="131"/>
      <c r="IH390" s="131"/>
      <c r="IR390" s="131"/>
      <c r="JB390" s="131"/>
    </row>
    <row xmlns:x14ac="http://schemas.microsoft.com/office/spreadsheetml/2009/9/ac" r="391" s="3" customFormat="true" x14ac:dyDescent="0.25">
      <c r="A391" s="400"/>
      <c r="B391" s="131"/>
      <c r="L391" s="131"/>
      <c r="V391" s="131"/>
      <c r="AF391" s="131"/>
      <c r="AP391" s="131"/>
      <c r="AZ391" s="131"/>
      <c r="BJ391" s="131"/>
      <c r="BK391" s="131"/>
      <c r="BT391" s="131"/>
      <c r="CD391" s="131"/>
      <c r="CE391" s="131"/>
      <c r="CN391" s="131"/>
      <c r="CO391" s="131"/>
      <c r="CX391" s="131"/>
      <c r="CY391" s="131"/>
      <c r="DH391" s="131"/>
      <c r="DR391" s="131"/>
      <c r="EB391" s="131"/>
      <c r="EL391" s="131"/>
      <c r="EV391" s="131"/>
      <c r="FF391" s="131"/>
      <c r="FP391" s="131"/>
      <c r="FZ391" s="131"/>
      <c r="GJ391" s="131"/>
      <c r="GT391" s="131"/>
      <c r="HD391" s="131"/>
      <c r="HN391" s="131"/>
      <c r="HX391" s="131"/>
      <c r="IH391" s="131"/>
      <c r="IR391" s="131"/>
      <c r="JB391" s="131"/>
    </row>
    <row xmlns:x14ac="http://schemas.microsoft.com/office/spreadsheetml/2009/9/ac" r="392" s="3" customFormat="true" x14ac:dyDescent="0.25">
      <c r="A392" s="400"/>
      <c r="B392" s="131"/>
      <c r="L392" s="131"/>
      <c r="V392" s="131"/>
      <c r="AF392" s="131"/>
      <c r="AP392" s="131"/>
      <c r="AZ392" s="131"/>
      <c r="BJ392" s="131"/>
      <c r="BK392" s="131"/>
      <c r="BT392" s="131"/>
      <c r="CD392" s="131"/>
      <c r="CE392" s="131"/>
      <c r="CN392" s="131"/>
      <c r="CO392" s="131"/>
      <c r="CX392" s="131"/>
      <c r="CY392" s="131"/>
      <c r="DH392" s="131"/>
      <c r="DR392" s="131"/>
      <c r="EB392" s="131"/>
      <c r="EL392" s="131"/>
      <c r="EV392" s="131"/>
      <c r="FF392" s="131"/>
      <c r="FP392" s="131"/>
      <c r="FZ392" s="131"/>
      <c r="GJ392" s="131"/>
      <c r="GT392" s="131"/>
      <c r="HD392" s="131"/>
      <c r="HN392" s="131"/>
      <c r="HX392" s="131"/>
      <c r="IH392" s="131"/>
      <c r="IR392" s="131"/>
      <c r="JB392" s="131"/>
    </row>
    <row xmlns:x14ac="http://schemas.microsoft.com/office/spreadsheetml/2009/9/ac" r="393" s="3" customFormat="true" x14ac:dyDescent="0.25">
      <c r="A393" s="400"/>
      <c r="B393" s="131"/>
      <c r="L393" s="131"/>
      <c r="V393" s="131"/>
      <c r="AF393" s="131"/>
      <c r="AP393" s="131"/>
      <c r="AZ393" s="131"/>
      <c r="BJ393" s="131"/>
      <c r="BK393" s="131"/>
      <c r="BT393" s="131"/>
      <c r="CD393" s="131"/>
      <c r="CE393" s="131"/>
      <c r="CN393" s="131"/>
      <c r="CO393" s="131"/>
      <c r="CX393" s="131"/>
      <c r="CY393" s="131"/>
      <c r="DH393" s="131"/>
      <c r="DR393" s="131"/>
      <c r="EB393" s="131"/>
      <c r="EL393" s="131"/>
      <c r="EV393" s="131"/>
      <c r="FF393" s="131"/>
      <c r="FP393" s="131"/>
      <c r="FZ393" s="131"/>
      <c r="GJ393" s="131"/>
      <c r="GT393" s="131"/>
      <c r="HD393" s="131"/>
      <c r="HN393" s="131"/>
      <c r="HX393" s="131"/>
      <c r="IH393" s="131"/>
      <c r="IR393" s="131"/>
      <c r="JB393" s="131"/>
    </row>
    <row xmlns:x14ac="http://schemas.microsoft.com/office/spreadsheetml/2009/9/ac" r="394" s="3" customFormat="true" x14ac:dyDescent="0.25">
      <c r="A394" s="400"/>
      <c r="B394" s="131"/>
      <c r="L394" s="131"/>
      <c r="V394" s="131"/>
      <c r="AF394" s="131"/>
      <c r="AP394" s="131"/>
      <c r="AZ394" s="131"/>
      <c r="BJ394" s="131"/>
      <c r="BK394" s="131"/>
      <c r="BT394" s="131"/>
      <c r="CD394" s="131"/>
      <c r="CE394" s="131"/>
      <c r="CN394" s="131"/>
      <c r="CO394" s="131"/>
      <c r="CX394" s="131"/>
      <c r="CY394" s="131"/>
      <c r="DH394" s="131"/>
      <c r="DR394" s="131"/>
      <c r="EB394" s="131"/>
      <c r="EL394" s="131"/>
      <c r="EV394" s="131"/>
      <c r="FF394" s="131"/>
      <c r="FP394" s="131"/>
      <c r="FZ394" s="131"/>
      <c r="GJ394" s="131"/>
      <c r="GT394" s="131"/>
      <c r="HD394" s="131"/>
      <c r="HN394" s="131"/>
      <c r="HX394" s="131"/>
      <c r="IH394" s="131"/>
      <c r="IR394" s="131"/>
      <c r="JB394" s="131"/>
    </row>
    <row xmlns:x14ac="http://schemas.microsoft.com/office/spreadsheetml/2009/9/ac" r="395" s="3" customFormat="true" x14ac:dyDescent="0.25">
      <c r="A395" s="400"/>
      <c r="B395" s="131"/>
      <c r="L395" s="131"/>
      <c r="V395" s="131"/>
      <c r="AF395" s="131"/>
      <c r="AP395" s="131"/>
      <c r="AZ395" s="131"/>
      <c r="BJ395" s="131"/>
      <c r="BK395" s="131"/>
      <c r="BT395" s="131"/>
      <c r="CD395" s="131"/>
      <c r="CE395" s="131"/>
      <c r="CN395" s="131"/>
      <c r="CO395" s="131"/>
      <c r="CX395" s="131"/>
      <c r="CY395" s="131"/>
      <c r="DH395" s="131"/>
      <c r="DR395" s="131"/>
      <c r="EB395" s="131"/>
      <c r="EL395" s="131"/>
      <c r="EV395" s="131"/>
      <c r="FF395" s="131"/>
      <c r="FP395" s="131"/>
      <c r="FZ395" s="131"/>
      <c r="GJ395" s="131"/>
      <c r="GT395" s="131"/>
      <c r="HD395" s="131"/>
      <c r="HN395" s="131"/>
      <c r="HX395" s="131"/>
      <c r="IH395" s="131"/>
      <c r="IR395" s="131"/>
      <c r="JB395" s="131"/>
    </row>
    <row xmlns:x14ac="http://schemas.microsoft.com/office/spreadsheetml/2009/9/ac" r="396" s="3" customFormat="true" x14ac:dyDescent="0.25">
      <c r="A396" s="400"/>
      <c r="B396" s="131"/>
      <c r="L396" s="131"/>
      <c r="V396" s="131"/>
      <c r="AF396" s="131"/>
      <c r="AP396" s="131"/>
      <c r="AZ396" s="131"/>
      <c r="BJ396" s="131"/>
      <c r="BK396" s="131"/>
      <c r="BT396" s="131"/>
      <c r="CD396" s="131"/>
      <c r="CE396" s="131"/>
      <c r="CN396" s="131"/>
      <c r="CO396" s="131"/>
      <c r="CX396" s="131"/>
      <c r="CY396" s="131"/>
      <c r="DH396" s="131"/>
      <c r="DR396" s="131"/>
      <c r="EB396" s="131"/>
      <c r="EL396" s="131"/>
      <c r="EV396" s="131"/>
      <c r="FF396" s="131"/>
      <c r="FP396" s="131"/>
      <c r="FZ396" s="131"/>
      <c r="GJ396" s="131"/>
      <c r="GT396" s="131"/>
      <c r="HD396" s="131"/>
      <c r="HN396" s="131"/>
      <c r="HX396" s="131"/>
      <c r="IH396" s="131"/>
      <c r="IR396" s="131"/>
      <c r="JB396" s="131"/>
    </row>
    <row xmlns:x14ac="http://schemas.microsoft.com/office/spreadsheetml/2009/9/ac" r="397" s="3" customFormat="true" x14ac:dyDescent="0.25">
      <c r="A397" s="400"/>
      <c r="B397" s="131"/>
      <c r="L397" s="131"/>
      <c r="V397" s="131"/>
      <c r="AF397" s="131"/>
      <c r="AP397" s="131"/>
      <c r="AZ397" s="131"/>
      <c r="BJ397" s="131"/>
      <c r="BK397" s="131"/>
      <c r="BT397" s="131"/>
      <c r="CD397" s="131"/>
      <c r="CE397" s="131"/>
      <c r="CN397" s="131"/>
      <c r="CO397" s="131"/>
      <c r="CX397" s="131"/>
      <c r="CY397" s="131"/>
      <c r="DH397" s="131"/>
      <c r="DR397" s="131"/>
      <c r="EB397" s="131"/>
      <c r="EL397" s="131"/>
      <c r="EV397" s="131"/>
      <c r="FF397" s="131"/>
      <c r="FP397" s="131"/>
      <c r="FZ397" s="131"/>
      <c r="GJ397" s="131"/>
      <c r="GT397" s="131"/>
      <c r="HD397" s="131"/>
      <c r="HN397" s="131"/>
      <c r="HX397" s="131"/>
      <c r="IH397" s="131"/>
      <c r="IR397" s="131"/>
      <c r="JB397" s="131"/>
    </row>
    <row xmlns:x14ac="http://schemas.microsoft.com/office/spreadsheetml/2009/9/ac" r="398" s="3" customFormat="true" x14ac:dyDescent="0.25">
      <c r="A398" s="400"/>
      <c r="B398" s="131"/>
      <c r="L398" s="131"/>
      <c r="V398" s="131"/>
      <c r="AF398" s="131"/>
      <c r="AP398" s="131"/>
      <c r="AZ398" s="131"/>
      <c r="BJ398" s="131"/>
      <c r="BK398" s="131"/>
      <c r="BT398" s="131"/>
      <c r="CD398" s="131"/>
      <c r="CE398" s="131"/>
      <c r="CN398" s="131"/>
      <c r="CO398" s="131"/>
      <c r="CX398" s="131"/>
      <c r="CY398" s="131"/>
      <c r="DH398" s="131"/>
      <c r="DR398" s="131"/>
      <c r="EB398" s="131"/>
      <c r="EL398" s="131"/>
      <c r="EV398" s="131"/>
      <c r="FF398" s="131"/>
      <c r="FP398" s="131"/>
      <c r="FZ398" s="131"/>
      <c r="GJ398" s="131"/>
      <c r="GT398" s="131"/>
      <c r="HD398" s="131"/>
      <c r="HN398" s="131"/>
      <c r="HX398" s="131"/>
      <c r="IH398" s="131"/>
      <c r="IR398" s="131"/>
      <c r="JB398" s="131"/>
    </row>
    <row xmlns:x14ac="http://schemas.microsoft.com/office/spreadsheetml/2009/9/ac" r="399" s="3" customFormat="true" x14ac:dyDescent="0.25">
      <c r="A399" s="400"/>
      <c r="B399" s="131"/>
      <c r="L399" s="131"/>
      <c r="V399" s="131"/>
      <c r="AF399" s="131"/>
      <c r="AP399" s="131"/>
      <c r="AZ399" s="131"/>
      <c r="BJ399" s="131"/>
      <c r="BK399" s="131"/>
      <c r="BT399" s="131"/>
      <c r="CD399" s="131"/>
      <c r="CE399" s="131"/>
      <c r="CN399" s="131"/>
      <c r="CO399" s="131"/>
      <c r="CX399" s="131"/>
      <c r="CY399" s="131"/>
      <c r="DH399" s="131"/>
      <c r="DR399" s="131"/>
      <c r="EB399" s="131"/>
      <c r="EL399" s="131"/>
      <c r="EV399" s="131"/>
      <c r="FF399" s="131"/>
      <c r="FP399" s="131"/>
      <c r="FZ399" s="131"/>
      <c r="GJ399" s="131"/>
      <c r="GT399" s="131"/>
      <c r="HD399" s="131"/>
      <c r="HN399" s="131"/>
      <c r="HX399" s="131"/>
      <c r="IH399" s="131"/>
      <c r="IR399" s="131"/>
      <c r="JB399" s="131"/>
    </row>
    <row xmlns:x14ac="http://schemas.microsoft.com/office/spreadsheetml/2009/9/ac" r="400" s="3" customFormat="true" x14ac:dyDescent="0.25">
      <c r="A400" s="400"/>
      <c r="B400" s="131"/>
      <c r="L400" s="131"/>
      <c r="V400" s="131"/>
      <c r="AF400" s="131"/>
      <c r="AP400" s="131"/>
      <c r="AZ400" s="131"/>
      <c r="BJ400" s="131"/>
      <c r="BK400" s="131"/>
      <c r="BT400" s="131"/>
      <c r="CD400" s="131"/>
      <c r="CE400" s="131"/>
      <c r="CN400" s="131"/>
      <c r="CO400" s="131"/>
      <c r="CX400" s="131"/>
      <c r="CY400" s="131"/>
      <c r="DH400" s="131"/>
      <c r="DR400" s="131"/>
      <c r="EB400" s="131"/>
      <c r="EL400" s="131"/>
      <c r="EV400" s="131"/>
      <c r="FF400" s="131"/>
      <c r="FP400" s="131"/>
      <c r="FZ400" s="131"/>
      <c r="GJ400" s="131"/>
      <c r="GT400" s="131"/>
      <c r="HD400" s="131"/>
      <c r="HN400" s="131"/>
      <c r="HX400" s="131"/>
      <c r="IH400" s="131"/>
      <c r="IR400" s="131"/>
      <c r="JB400" s="131"/>
    </row>
    <row xmlns:x14ac="http://schemas.microsoft.com/office/spreadsheetml/2009/9/ac" r="401" s="3" customFormat="true" x14ac:dyDescent="0.25">
      <c r="A401" s="400"/>
      <c r="B401" s="131"/>
      <c r="L401" s="131"/>
      <c r="V401" s="131"/>
      <c r="AF401" s="131"/>
      <c r="AP401" s="131"/>
      <c r="AZ401" s="131"/>
      <c r="BJ401" s="131"/>
      <c r="BK401" s="131"/>
      <c r="BT401" s="131"/>
      <c r="CD401" s="131"/>
      <c r="CE401" s="131"/>
      <c r="CN401" s="131"/>
      <c r="CO401" s="131"/>
      <c r="CX401" s="131"/>
      <c r="CY401" s="131"/>
      <c r="DH401" s="131"/>
      <c r="DR401" s="131"/>
      <c r="EB401" s="131"/>
      <c r="EL401" s="131"/>
      <c r="EV401" s="131"/>
      <c r="FF401" s="131"/>
      <c r="FP401" s="131"/>
      <c r="FZ401" s="131"/>
      <c r="GJ401" s="131"/>
      <c r="GT401" s="131"/>
      <c r="HD401" s="131"/>
      <c r="HN401" s="131"/>
      <c r="HX401" s="131"/>
      <c r="IH401" s="131"/>
      <c r="IR401" s="131"/>
      <c r="JB401" s="131"/>
    </row>
    <row xmlns:x14ac="http://schemas.microsoft.com/office/spreadsheetml/2009/9/ac" r="402" s="3" customFormat="true" x14ac:dyDescent="0.25">
      <c r="A402" s="400"/>
      <c r="B402" s="131"/>
      <c r="L402" s="131"/>
      <c r="V402" s="131"/>
      <c r="AF402" s="131"/>
      <c r="AP402" s="131"/>
      <c r="AZ402" s="131"/>
      <c r="BJ402" s="131"/>
      <c r="BK402" s="131"/>
      <c r="BT402" s="131"/>
      <c r="CD402" s="131"/>
      <c r="CE402" s="131"/>
      <c r="CN402" s="131"/>
      <c r="CO402" s="131"/>
      <c r="CX402" s="131"/>
      <c r="CY402" s="131"/>
      <c r="DH402" s="131"/>
      <c r="DR402" s="131"/>
      <c r="EB402" s="131"/>
      <c r="EL402" s="131"/>
      <c r="EV402" s="131"/>
      <c r="FF402" s="131"/>
      <c r="FP402" s="131"/>
      <c r="FZ402" s="131"/>
      <c r="GJ402" s="131"/>
      <c r="GT402" s="131"/>
      <c r="HD402" s="131"/>
      <c r="HN402" s="131"/>
      <c r="HX402" s="131"/>
      <c r="IH402" s="131"/>
      <c r="IR402" s="131"/>
      <c r="JB402" s="131"/>
    </row>
    <row xmlns:x14ac="http://schemas.microsoft.com/office/spreadsheetml/2009/9/ac" r="403" s="3" customFormat="true" x14ac:dyDescent="0.25">
      <c r="A403" s="400"/>
      <c r="B403" s="131"/>
      <c r="L403" s="131"/>
      <c r="V403" s="131"/>
      <c r="AF403" s="131"/>
      <c r="AP403" s="131"/>
      <c r="AZ403" s="131"/>
      <c r="BJ403" s="131"/>
      <c r="BK403" s="131"/>
      <c r="BT403" s="131"/>
      <c r="CD403" s="131"/>
      <c r="CE403" s="131"/>
      <c r="CN403" s="131"/>
      <c r="CO403" s="131"/>
      <c r="CX403" s="131"/>
      <c r="CY403" s="131"/>
      <c r="DH403" s="131"/>
      <c r="DR403" s="131"/>
      <c r="EB403" s="131"/>
      <c r="EL403" s="131"/>
      <c r="EV403" s="131"/>
      <c r="FF403" s="131"/>
      <c r="FP403" s="131"/>
      <c r="FZ403" s="131"/>
      <c r="GJ403" s="131"/>
      <c r="GT403" s="131"/>
      <c r="HD403" s="131"/>
      <c r="HN403" s="131"/>
      <c r="HX403" s="131"/>
      <c r="IH403" s="131"/>
      <c r="IR403" s="131"/>
      <c r="JB403" s="131"/>
    </row>
    <row xmlns:x14ac="http://schemas.microsoft.com/office/spreadsheetml/2009/9/ac" r="404" s="3" customFormat="true" x14ac:dyDescent="0.25">
      <c r="A404" s="400"/>
      <c r="B404" s="131"/>
      <c r="L404" s="131"/>
      <c r="V404" s="131"/>
      <c r="AF404" s="131"/>
      <c r="AP404" s="131"/>
      <c r="AZ404" s="131"/>
      <c r="BJ404" s="131"/>
      <c r="BK404" s="131"/>
      <c r="BT404" s="131"/>
      <c r="CD404" s="131"/>
      <c r="CE404" s="131"/>
      <c r="CN404" s="131"/>
      <c r="CO404" s="131"/>
      <c r="CX404" s="131"/>
      <c r="CY404" s="131"/>
      <c r="DH404" s="131"/>
      <c r="DR404" s="131"/>
      <c r="EB404" s="131"/>
      <c r="EL404" s="131"/>
      <c r="EV404" s="131"/>
      <c r="FF404" s="131"/>
      <c r="FP404" s="131"/>
      <c r="FZ404" s="131"/>
      <c r="GJ404" s="131"/>
      <c r="GT404" s="131"/>
      <c r="HD404" s="131"/>
      <c r="HN404" s="131"/>
      <c r="HX404" s="131"/>
      <c r="IH404" s="131"/>
      <c r="IR404" s="131"/>
      <c r="JB404" s="131"/>
    </row>
    <row xmlns:x14ac="http://schemas.microsoft.com/office/spreadsheetml/2009/9/ac" r="405" s="3" customFormat="true" x14ac:dyDescent="0.25">
      <c r="A405" s="400"/>
      <c r="B405" s="131"/>
      <c r="L405" s="131"/>
      <c r="V405" s="131"/>
      <c r="AF405" s="131"/>
      <c r="AP405" s="131"/>
      <c r="AZ405" s="131"/>
      <c r="BJ405" s="131"/>
      <c r="BK405" s="131"/>
      <c r="BT405" s="131"/>
      <c r="CD405" s="131"/>
      <c r="CE405" s="131"/>
      <c r="CN405" s="131"/>
      <c r="CO405" s="131"/>
      <c r="CX405" s="131"/>
      <c r="CY405" s="131"/>
      <c r="DH405" s="131"/>
      <c r="DR405" s="131"/>
      <c r="EB405" s="131"/>
      <c r="EL405" s="131"/>
      <c r="EV405" s="131"/>
      <c r="FF405" s="131"/>
      <c r="FP405" s="131"/>
      <c r="FZ405" s="131"/>
      <c r="GJ405" s="131"/>
      <c r="GT405" s="131"/>
      <c r="HD405" s="131"/>
      <c r="HN405" s="131"/>
      <c r="HX405" s="131"/>
      <c r="IH405" s="131"/>
      <c r="IR405" s="131"/>
      <c r="JB405" s="131"/>
    </row>
    <row xmlns:x14ac="http://schemas.microsoft.com/office/spreadsheetml/2009/9/ac" r="406" s="3" customFormat="true" x14ac:dyDescent="0.25">
      <c r="A406" s="400"/>
      <c r="B406" s="131"/>
      <c r="L406" s="131"/>
      <c r="V406" s="131"/>
      <c r="AF406" s="131"/>
      <c r="AP406" s="131"/>
      <c r="AZ406" s="131"/>
      <c r="BJ406" s="131"/>
      <c r="BK406" s="131"/>
      <c r="BT406" s="131"/>
      <c r="CD406" s="131"/>
      <c r="CE406" s="131"/>
      <c r="CN406" s="131"/>
      <c r="CO406" s="131"/>
      <c r="CX406" s="131"/>
      <c r="CY406" s="131"/>
      <c r="DH406" s="131"/>
      <c r="DR406" s="131"/>
      <c r="EB406" s="131"/>
      <c r="EL406" s="131"/>
      <c r="EV406" s="131"/>
      <c r="FF406" s="131"/>
      <c r="FP406" s="131"/>
      <c r="FZ406" s="131"/>
      <c r="GJ406" s="131"/>
      <c r="GT406" s="131"/>
      <c r="HD406" s="131"/>
      <c r="HN406" s="131"/>
      <c r="HX406" s="131"/>
      <c r="IH406" s="131"/>
      <c r="IR406" s="131"/>
      <c r="JB406" s="131"/>
    </row>
    <row xmlns:x14ac="http://schemas.microsoft.com/office/spreadsheetml/2009/9/ac" r="407" s="3" customFormat="true" x14ac:dyDescent="0.25">
      <c r="A407" s="400"/>
      <c r="B407" s="131"/>
      <c r="L407" s="131"/>
      <c r="V407" s="131"/>
      <c r="AF407" s="131"/>
      <c r="AP407" s="131"/>
      <c r="AZ407" s="131"/>
      <c r="BJ407" s="131"/>
      <c r="BK407" s="131"/>
      <c r="BT407" s="131"/>
      <c r="CD407" s="131"/>
      <c r="CE407" s="131"/>
      <c r="CN407" s="131"/>
      <c r="CO407" s="131"/>
      <c r="CX407" s="131"/>
      <c r="CY407" s="131"/>
      <c r="DH407" s="131"/>
      <c r="DR407" s="131"/>
      <c r="EB407" s="131"/>
      <c r="EL407" s="131"/>
      <c r="EV407" s="131"/>
      <c r="FF407" s="131"/>
      <c r="FP407" s="131"/>
      <c r="FZ407" s="131"/>
      <c r="GJ407" s="131"/>
      <c r="GT407" s="131"/>
      <c r="HD407" s="131"/>
      <c r="HN407" s="131"/>
      <c r="HX407" s="131"/>
      <c r="IH407" s="131"/>
      <c r="IR407" s="131"/>
      <c r="JB407" s="131"/>
    </row>
    <row xmlns:x14ac="http://schemas.microsoft.com/office/spreadsheetml/2009/9/ac" r="408" s="3" customFormat="true" x14ac:dyDescent="0.25">
      <c r="A408" s="400"/>
      <c r="B408" s="131"/>
      <c r="L408" s="131"/>
      <c r="V408" s="131"/>
      <c r="AF408" s="131"/>
      <c r="AP408" s="131"/>
      <c r="AZ408" s="131"/>
      <c r="BJ408" s="131"/>
      <c r="BK408" s="131"/>
      <c r="BT408" s="131"/>
      <c r="CD408" s="131"/>
      <c r="CE408" s="131"/>
      <c r="CN408" s="131"/>
      <c r="CO408" s="131"/>
      <c r="CX408" s="131"/>
      <c r="CY408" s="131"/>
      <c r="DH408" s="131"/>
      <c r="DR408" s="131"/>
      <c r="EB408" s="131"/>
      <c r="EL408" s="131"/>
      <c r="EV408" s="131"/>
      <c r="FF408" s="131"/>
      <c r="FP408" s="131"/>
      <c r="FZ408" s="131"/>
      <c r="GJ408" s="131"/>
      <c r="GT408" s="131"/>
      <c r="HD408" s="131"/>
      <c r="HN408" s="131"/>
      <c r="HX408" s="131"/>
      <c r="IH408" s="131"/>
      <c r="IR408" s="131"/>
      <c r="JB408" s="131"/>
    </row>
    <row xmlns:x14ac="http://schemas.microsoft.com/office/spreadsheetml/2009/9/ac" r="409" s="3" customFormat="true" x14ac:dyDescent="0.25">
      <c r="A409" s="400"/>
      <c r="B409" s="131"/>
      <c r="L409" s="131"/>
      <c r="V409" s="131"/>
      <c r="AF409" s="131"/>
      <c r="AP409" s="131"/>
      <c r="AZ409" s="131"/>
      <c r="BJ409" s="131"/>
      <c r="BK409" s="131"/>
      <c r="BT409" s="131"/>
      <c r="CD409" s="131"/>
      <c r="CE409" s="131"/>
      <c r="CN409" s="131"/>
      <c r="CO409" s="131"/>
      <c r="CX409" s="131"/>
      <c r="CY409" s="131"/>
      <c r="DH409" s="131"/>
      <c r="DR409" s="131"/>
      <c r="EB409" s="131"/>
      <c r="EL409" s="131"/>
      <c r="EV409" s="131"/>
      <c r="FF409" s="131"/>
      <c r="FP409" s="131"/>
      <c r="FZ409" s="131"/>
      <c r="GJ409" s="131"/>
      <c r="GT409" s="131"/>
      <c r="HD409" s="131"/>
      <c r="HN409" s="131"/>
      <c r="HX409" s="131"/>
      <c r="IH409" s="131"/>
      <c r="IR409" s="131"/>
      <c r="JB409" s="131"/>
    </row>
    <row xmlns:x14ac="http://schemas.microsoft.com/office/spreadsheetml/2009/9/ac" r="410" s="3" customFormat="true" x14ac:dyDescent="0.25">
      <c r="A410" s="400"/>
      <c r="B410" s="131"/>
      <c r="L410" s="131"/>
      <c r="V410" s="131"/>
      <c r="AF410" s="131"/>
      <c r="AP410" s="131"/>
      <c r="AZ410" s="131"/>
      <c r="BJ410" s="131"/>
      <c r="BK410" s="131"/>
      <c r="BT410" s="131"/>
      <c r="CD410" s="131"/>
      <c r="CE410" s="131"/>
      <c r="CN410" s="131"/>
      <c r="CO410" s="131"/>
      <c r="CX410" s="131"/>
      <c r="CY410" s="131"/>
      <c r="DH410" s="131"/>
      <c r="DR410" s="131"/>
      <c r="EB410" s="131"/>
      <c r="EL410" s="131"/>
      <c r="EV410" s="131"/>
      <c r="FF410" s="131"/>
      <c r="FP410" s="131"/>
      <c r="FZ410" s="131"/>
      <c r="GJ410" s="131"/>
      <c r="GT410" s="131"/>
      <c r="HD410" s="131"/>
      <c r="HN410" s="131"/>
      <c r="HX410" s="131"/>
      <c r="IH410" s="131"/>
      <c r="IR410" s="131"/>
      <c r="JB410" s="131"/>
    </row>
    <row xmlns:x14ac="http://schemas.microsoft.com/office/spreadsheetml/2009/9/ac" r="411" s="3" customFormat="true" x14ac:dyDescent="0.25">
      <c r="A411" s="400"/>
      <c r="B411" s="131"/>
      <c r="L411" s="131"/>
      <c r="V411" s="131"/>
      <c r="AF411" s="131"/>
      <c r="AP411" s="131"/>
      <c r="AZ411" s="131"/>
      <c r="BJ411" s="131"/>
      <c r="BK411" s="131"/>
      <c r="BT411" s="131"/>
      <c r="CD411" s="131"/>
      <c r="CE411" s="131"/>
      <c r="CN411" s="131"/>
      <c r="CO411" s="131"/>
      <c r="CX411" s="131"/>
      <c r="CY411" s="131"/>
      <c r="DH411" s="131"/>
      <c r="DR411" s="131"/>
      <c r="EB411" s="131"/>
      <c r="EL411" s="131"/>
      <c r="EV411" s="131"/>
      <c r="FF411" s="131"/>
      <c r="FP411" s="131"/>
      <c r="FZ411" s="131"/>
      <c r="GJ411" s="131"/>
      <c r="GT411" s="131"/>
      <c r="HD411" s="131"/>
      <c r="HN411" s="131"/>
      <c r="HX411" s="131"/>
      <c r="IH411" s="131"/>
      <c r="IR411" s="131"/>
      <c r="JB411" s="131"/>
    </row>
    <row xmlns:x14ac="http://schemas.microsoft.com/office/spreadsheetml/2009/9/ac" r="412" s="3" customFormat="true" x14ac:dyDescent="0.25">
      <c r="A412" s="400"/>
      <c r="B412" s="131"/>
      <c r="L412" s="131"/>
      <c r="V412" s="131"/>
      <c r="AF412" s="131"/>
      <c r="AP412" s="131"/>
      <c r="AZ412" s="131"/>
      <c r="BJ412" s="131"/>
      <c r="BK412" s="131"/>
      <c r="BT412" s="131"/>
      <c r="CD412" s="131"/>
      <c r="CE412" s="131"/>
      <c r="CN412" s="131"/>
      <c r="CO412" s="131"/>
      <c r="CX412" s="131"/>
      <c r="CY412" s="131"/>
      <c r="DH412" s="131"/>
      <c r="DR412" s="131"/>
      <c r="EB412" s="131"/>
      <c r="EL412" s="131"/>
      <c r="EV412" s="131"/>
      <c r="FF412" s="131"/>
      <c r="FP412" s="131"/>
      <c r="FZ412" s="131"/>
      <c r="GJ412" s="131"/>
      <c r="GT412" s="131"/>
      <c r="HD412" s="131"/>
      <c r="HN412" s="131"/>
      <c r="HX412" s="131"/>
      <c r="IH412" s="131"/>
      <c r="IR412" s="131"/>
      <c r="JB412" s="131"/>
    </row>
    <row xmlns:x14ac="http://schemas.microsoft.com/office/spreadsheetml/2009/9/ac" r="413" s="3" customFormat="true" x14ac:dyDescent="0.25">
      <c r="A413" s="400"/>
      <c r="B413" s="131"/>
      <c r="L413" s="131"/>
      <c r="V413" s="131"/>
      <c r="AF413" s="131"/>
      <c r="AP413" s="131"/>
      <c r="AZ413" s="131"/>
      <c r="BJ413" s="131"/>
      <c r="BK413" s="131"/>
      <c r="BT413" s="131"/>
      <c r="CD413" s="131"/>
      <c r="CE413" s="131"/>
      <c r="CN413" s="131"/>
      <c r="CO413" s="131"/>
      <c r="CX413" s="131"/>
      <c r="CY413" s="131"/>
      <c r="DH413" s="131"/>
      <c r="DR413" s="131"/>
      <c r="EB413" s="131"/>
      <c r="EL413" s="131"/>
      <c r="EV413" s="131"/>
      <c r="FF413" s="131"/>
      <c r="FP413" s="131"/>
      <c r="FZ413" s="131"/>
      <c r="GJ413" s="131"/>
      <c r="GT413" s="131"/>
      <c r="HD413" s="131"/>
      <c r="HN413" s="131"/>
      <c r="HX413" s="131"/>
      <c r="IH413" s="131"/>
      <c r="IR413" s="131"/>
      <c r="JB413" s="131"/>
    </row>
    <row xmlns:x14ac="http://schemas.microsoft.com/office/spreadsheetml/2009/9/ac" r="414" s="3" customFormat="true" x14ac:dyDescent="0.25">
      <c r="A414" s="400"/>
      <c r="B414" s="131"/>
      <c r="L414" s="131"/>
      <c r="V414" s="131"/>
      <c r="AF414" s="131"/>
      <c r="AP414" s="131"/>
      <c r="AZ414" s="131"/>
      <c r="BJ414" s="131"/>
      <c r="BK414" s="131"/>
      <c r="BT414" s="131"/>
      <c r="CD414" s="131"/>
      <c r="CE414" s="131"/>
      <c r="CN414" s="131"/>
      <c r="CO414" s="131"/>
      <c r="CX414" s="131"/>
      <c r="CY414" s="131"/>
      <c r="DH414" s="131"/>
      <c r="DR414" s="131"/>
      <c r="EB414" s="131"/>
      <c r="EL414" s="131"/>
      <c r="EV414" s="131"/>
      <c r="FF414" s="131"/>
      <c r="FP414" s="131"/>
      <c r="FZ414" s="131"/>
      <c r="GJ414" s="131"/>
      <c r="GT414" s="131"/>
      <c r="HD414" s="131"/>
      <c r="HN414" s="131"/>
      <c r="HX414" s="131"/>
      <c r="IH414" s="131"/>
      <c r="IR414" s="131"/>
      <c r="JB414" s="131"/>
    </row>
    <row xmlns:x14ac="http://schemas.microsoft.com/office/spreadsheetml/2009/9/ac" r="415" s="3" customFormat="true" x14ac:dyDescent="0.25">
      <c r="A415" s="400"/>
      <c r="B415" s="131"/>
      <c r="L415" s="131"/>
      <c r="V415" s="131"/>
      <c r="AF415" s="131"/>
      <c r="AP415" s="131"/>
      <c r="AZ415" s="131"/>
      <c r="BJ415" s="131"/>
      <c r="BK415" s="131"/>
      <c r="BT415" s="131"/>
      <c r="CD415" s="131"/>
      <c r="CE415" s="131"/>
      <c r="CN415" s="131"/>
      <c r="CO415" s="131"/>
      <c r="CX415" s="131"/>
      <c r="CY415" s="131"/>
      <c r="DH415" s="131"/>
      <c r="DR415" s="131"/>
      <c r="EB415" s="131"/>
      <c r="EL415" s="131"/>
      <c r="EV415" s="131"/>
      <c r="FF415" s="131"/>
      <c r="FP415" s="131"/>
      <c r="FZ415" s="131"/>
      <c r="GJ415" s="131"/>
      <c r="GT415" s="131"/>
      <c r="HD415" s="131"/>
      <c r="HN415" s="131"/>
      <c r="HX415" s="131"/>
      <c r="IH415" s="131"/>
      <c r="IR415" s="131"/>
      <c r="JB415" s="131"/>
    </row>
    <row xmlns:x14ac="http://schemas.microsoft.com/office/spreadsheetml/2009/9/ac" r="416" s="3" customFormat="true" x14ac:dyDescent="0.25">
      <c r="A416" s="400"/>
      <c r="B416" s="131"/>
      <c r="L416" s="131"/>
      <c r="V416" s="131"/>
      <c r="AF416" s="131"/>
      <c r="AP416" s="131"/>
      <c r="AZ416" s="131"/>
      <c r="BJ416" s="131"/>
      <c r="BK416" s="131"/>
      <c r="BT416" s="131"/>
      <c r="CD416" s="131"/>
      <c r="CE416" s="131"/>
      <c r="CN416" s="131"/>
      <c r="CO416" s="131"/>
      <c r="CX416" s="131"/>
      <c r="CY416" s="131"/>
      <c r="DH416" s="131"/>
      <c r="DR416" s="131"/>
      <c r="EB416" s="131"/>
      <c r="EL416" s="131"/>
      <c r="EV416" s="131"/>
      <c r="FF416" s="131"/>
      <c r="FP416" s="131"/>
      <c r="FZ416" s="131"/>
      <c r="GJ416" s="131"/>
      <c r="GT416" s="131"/>
      <c r="HD416" s="131"/>
      <c r="HN416" s="131"/>
      <c r="HX416" s="131"/>
      <c r="IH416" s="131"/>
      <c r="IR416" s="131"/>
      <c r="JB416" s="131"/>
    </row>
    <row xmlns:x14ac="http://schemas.microsoft.com/office/spreadsheetml/2009/9/ac" r="417" s="3" customFormat="true" x14ac:dyDescent="0.25">
      <c r="A417" s="400"/>
      <c r="B417" s="131"/>
      <c r="L417" s="131"/>
      <c r="V417" s="131"/>
      <c r="AF417" s="131"/>
      <c r="AP417" s="131"/>
      <c r="AZ417" s="131"/>
      <c r="BJ417" s="131"/>
      <c r="BK417" s="131"/>
      <c r="BT417" s="131"/>
      <c r="CD417" s="131"/>
      <c r="CE417" s="131"/>
      <c r="CN417" s="131"/>
      <c r="CO417" s="131"/>
      <c r="CX417" s="131"/>
      <c r="CY417" s="131"/>
      <c r="DH417" s="131"/>
      <c r="DR417" s="131"/>
      <c r="EB417" s="131"/>
      <c r="EL417" s="131"/>
      <c r="EV417" s="131"/>
      <c r="FF417" s="131"/>
      <c r="FP417" s="131"/>
      <c r="FZ417" s="131"/>
      <c r="GJ417" s="131"/>
      <c r="GT417" s="131"/>
      <c r="HD417" s="131"/>
      <c r="HN417" s="131"/>
      <c r="HX417" s="131"/>
      <c r="IH417" s="131"/>
      <c r="IR417" s="131"/>
      <c r="JB417" s="131"/>
    </row>
    <row xmlns:x14ac="http://schemas.microsoft.com/office/spreadsheetml/2009/9/ac" r="418" s="3" customFormat="true" x14ac:dyDescent="0.25">
      <c r="A418" s="400"/>
      <c r="B418" s="131"/>
      <c r="L418" s="131"/>
      <c r="V418" s="131"/>
      <c r="AF418" s="131"/>
      <c r="AP418" s="131"/>
      <c r="AZ418" s="131"/>
      <c r="BJ418" s="131"/>
      <c r="BK418" s="131"/>
      <c r="BT418" s="131"/>
      <c r="CD418" s="131"/>
      <c r="CE418" s="131"/>
      <c r="CN418" s="131"/>
      <c r="CO418" s="131"/>
      <c r="CX418" s="131"/>
      <c r="CY418" s="131"/>
      <c r="DH418" s="131"/>
      <c r="DR418" s="131"/>
      <c r="EB418" s="131"/>
      <c r="EL418" s="131"/>
      <c r="EV418" s="131"/>
      <c r="FF418" s="131"/>
      <c r="FP418" s="131"/>
      <c r="FZ418" s="131"/>
      <c r="GJ418" s="131"/>
      <c r="GT418" s="131"/>
      <c r="HD418" s="131"/>
      <c r="HN418" s="131"/>
      <c r="HX418" s="131"/>
      <c r="IH418" s="131"/>
      <c r="IR418" s="131"/>
      <c r="JB418" s="131"/>
    </row>
    <row xmlns:x14ac="http://schemas.microsoft.com/office/spreadsheetml/2009/9/ac" r="419" s="3" customFormat="true" x14ac:dyDescent="0.25">
      <c r="A419" s="400"/>
      <c r="B419" s="131"/>
      <c r="L419" s="131"/>
      <c r="V419" s="131"/>
      <c r="AF419" s="131"/>
      <c r="AP419" s="131"/>
      <c r="AZ419" s="131"/>
      <c r="BJ419" s="131"/>
      <c r="BK419" s="131"/>
      <c r="BT419" s="131"/>
      <c r="CD419" s="131"/>
      <c r="CE419" s="131"/>
      <c r="CN419" s="131"/>
      <c r="CO419" s="131"/>
      <c r="CX419" s="131"/>
      <c r="CY419" s="131"/>
      <c r="DH419" s="131"/>
      <c r="DR419" s="131"/>
      <c r="EB419" s="131"/>
      <c r="EL419" s="131"/>
      <c r="EV419" s="131"/>
      <c r="FF419" s="131"/>
      <c r="FP419" s="131"/>
      <c r="FZ419" s="131"/>
      <c r="GJ419" s="131"/>
      <c r="GT419" s="131"/>
      <c r="HD419" s="131"/>
      <c r="HN419" s="131"/>
      <c r="HX419" s="131"/>
      <c r="IH419" s="131"/>
      <c r="IR419" s="131"/>
      <c r="JB419" s="131"/>
    </row>
    <row xmlns:x14ac="http://schemas.microsoft.com/office/spreadsheetml/2009/9/ac" r="420" s="3" customFormat="true" x14ac:dyDescent="0.25">
      <c r="A420" s="400"/>
      <c r="B420" s="131"/>
      <c r="L420" s="131"/>
      <c r="V420" s="131"/>
      <c r="AF420" s="131"/>
      <c r="AP420" s="131"/>
      <c r="AZ420" s="131"/>
      <c r="BJ420" s="131"/>
      <c r="BK420" s="131"/>
      <c r="BT420" s="131"/>
      <c r="CD420" s="131"/>
      <c r="CE420" s="131"/>
      <c r="CN420" s="131"/>
      <c r="CO420" s="131"/>
      <c r="CX420" s="131"/>
      <c r="CY420" s="131"/>
      <c r="DH420" s="131"/>
      <c r="DR420" s="131"/>
      <c r="EB420" s="131"/>
      <c r="EL420" s="131"/>
      <c r="EV420" s="131"/>
      <c r="FF420" s="131"/>
      <c r="FP420" s="131"/>
      <c r="FZ420" s="131"/>
      <c r="GJ420" s="131"/>
      <c r="GT420" s="131"/>
      <c r="HD420" s="131"/>
      <c r="HN420" s="131"/>
      <c r="HX420" s="131"/>
      <c r="IH420" s="131"/>
      <c r="IR420" s="131"/>
      <c r="JB420" s="131"/>
    </row>
    <row xmlns:x14ac="http://schemas.microsoft.com/office/spreadsheetml/2009/9/ac" r="421" s="3" customFormat="true" x14ac:dyDescent="0.25">
      <c r="A421" s="400"/>
      <c r="B421" s="131"/>
      <c r="L421" s="131"/>
      <c r="V421" s="131"/>
      <c r="AF421" s="131"/>
      <c r="AP421" s="131"/>
      <c r="AZ421" s="131"/>
      <c r="BJ421" s="131"/>
      <c r="BK421" s="131"/>
      <c r="BT421" s="131"/>
      <c r="CD421" s="131"/>
      <c r="CE421" s="131"/>
      <c r="CN421" s="131"/>
      <c r="CO421" s="131"/>
      <c r="CX421" s="131"/>
      <c r="CY421" s="131"/>
      <c r="DH421" s="131"/>
      <c r="DR421" s="131"/>
      <c r="EB421" s="131"/>
      <c r="EL421" s="131"/>
      <c r="EV421" s="131"/>
      <c r="FF421" s="131"/>
      <c r="FP421" s="131"/>
      <c r="FZ421" s="131"/>
      <c r="GJ421" s="131"/>
      <c r="GT421" s="131"/>
      <c r="HD421" s="131"/>
      <c r="HN421" s="131"/>
      <c r="HX421" s="131"/>
      <c r="IH421" s="131"/>
      <c r="IR421" s="131"/>
      <c r="JB421" s="131"/>
    </row>
    <row xmlns:x14ac="http://schemas.microsoft.com/office/spreadsheetml/2009/9/ac" r="422" s="3" customFormat="true" x14ac:dyDescent="0.25">
      <c r="A422" s="400"/>
      <c r="B422" s="131"/>
      <c r="L422" s="131"/>
      <c r="V422" s="131"/>
      <c r="AF422" s="131"/>
      <c r="AP422" s="131"/>
      <c r="AZ422" s="131"/>
      <c r="BJ422" s="131"/>
      <c r="BK422" s="131"/>
      <c r="BT422" s="131"/>
      <c r="CD422" s="131"/>
      <c r="CE422" s="131"/>
      <c r="CN422" s="131"/>
      <c r="CO422" s="131"/>
      <c r="CX422" s="131"/>
      <c r="CY422" s="131"/>
      <c r="DH422" s="131"/>
      <c r="DR422" s="131"/>
      <c r="EB422" s="131"/>
      <c r="EL422" s="131"/>
      <c r="EV422" s="131"/>
      <c r="FF422" s="131"/>
      <c r="FP422" s="131"/>
      <c r="FZ422" s="131"/>
      <c r="GJ422" s="131"/>
      <c r="GT422" s="131"/>
      <c r="HD422" s="131"/>
      <c r="HN422" s="131"/>
      <c r="HX422" s="131"/>
      <c r="IH422" s="131"/>
      <c r="IR422" s="131"/>
      <c r="JB422" s="131"/>
    </row>
    <row xmlns:x14ac="http://schemas.microsoft.com/office/spreadsheetml/2009/9/ac" r="423" s="3" customFormat="true" x14ac:dyDescent="0.25">
      <c r="A423" s="400"/>
      <c r="B423" s="131"/>
      <c r="L423" s="131"/>
      <c r="V423" s="131"/>
      <c r="AF423" s="131"/>
      <c r="AP423" s="131"/>
      <c r="AZ423" s="131"/>
      <c r="BJ423" s="131"/>
      <c r="BK423" s="131"/>
      <c r="BT423" s="131"/>
      <c r="CD423" s="131"/>
      <c r="CE423" s="131"/>
      <c r="CN423" s="131"/>
      <c r="CO423" s="131"/>
      <c r="CX423" s="131"/>
      <c r="CY423" s="131"/>
      <c r="DH423" s="131"/>
      <c r="DR423" s="131"/>
      <c r="EB423" s="131"/>
      <c r="EL423" s="131"/>
      <c r="EV423" s="131"/>
      <c r="FF423" s="131"/>
      <c r="FP423" s="131"/>
      <c r="FZ423" s="131"/>
      <c r="GJ423" s="131"/>
      <c r="GT423" s="131"/>
      <c r="HD423" s="131"/>
      <c r="HN423" s="131"/>
      <c r="HX423" s="131"/>
      <c r="IH423" s="131"/>
      <c r="IR423" s="131"/>
      <c r="JB423" s="131"/>
    </row>
    <row xmlns:x14ac="http://schemas.microsoft.com/office/spreadsheetml/2009/9/ac" r="424" s="3" customFormat="true" x14ac:dyDescent="0.25">
      <c r="A424" s="400"/>
      <c r="B424" s="131"/>
      <c r="L424" s="131"/>
      <c r="V424" s="131"/>
      <c r="AF424" s="131"/>
      <c r="AP424" s="131"/>
      <c r="AZ424" s="131"/>
      <c r="BJ424" s="131"/>
      <c r="BK424" s="131"/>
      <c r="BT424" s="131"/>
      <c r="CD424" s="131"/>
      <c r="CE424" s="131"/>
      <c r="CN424" s="131"/>
      <c r="CO424" s="131"/>
      <c r="CX424" s="131"/>
      <c r="CY424" s="131"/>
      <c r="DH424" s="131"/>
      <c r="DR424" s="131"/>
      <c r="EB424" s="131"/>
      <c r="EL424" s="131"/>
      <c r="EV424" s="131"/>
      <c r="FF424" s="131"/>
      <c r="FP424" s="131"/>
      <c r="FZ424" s="131"/>
      <c r="GJ424" s="131"/>
      <c r="GT424" s="131"/>
      <c r="HD424" s="131"/>
      <c r="HN424" s="131"/>
      <c r="HX424" s="131"/>
      <c r="IH424" s="131"/>
      <c r="IR424" s="131"/>
      <c r="JB424" s="131"/>
    </row>
    <row xmlns:x14ac="http://schemas.microsoft.com/office/spreadsheetml/2009/9/ac" r="425" s="3" customFormat="true" x14ac:dyDescent="0.25">
      <c r="A425" s="400"/>
      <c r="B425" s="131"/>
      <c r="L425" s="131"/>
      <c r="V425" s="131"/>
      <c r="AF425" s="131"/>
      <c r="AP425" s="131"/>
      <c r="AZ425" s="131"/>
      <c r="BJ425" s="131"/>
      <c r="BK425" s="131"/>
      <c r="BT425" s="131"/>
      <c r="CD425" s="131"/>
      <c r="CE425" s="131"/>
      <c r="CN425" s="131"/>
      <c r="CO425" s="131"/>
      <c r="CX425" s="131"/>
      <c r="CY425" s="131"/>
      <c r="DH425" s="131"/>
      <c r="DR425" s="131"/>
      <c r="EB425" s="131"/>
      <c r="EL425" s="131"/>
      <c r="EV425" s="131"/>
      <c r="FF425" s="131"/>
      <c r="FP425" s="131"/>
      <c r="FZ425" s="131"/>
      <c r="GJ425" s="131"/>
      <c r="GT425" s="131"/>
      <c r="HD425" s="131"/>
      <c r="HN425" s="131"/>
      <c r="HX425" s="131"/>
      <c r="IH425" s="131"/>
      <c r="IR425" s="131"/>
      <c r="JB425" s="131"/>
    </row>
    <row xmlns:x14ac="http://schemas.microsoft.com/office/spreadsheetml/2009/9/ac" r="426" s="3" customFormat="true" x14ac:dyDescent="0.25">
      <c r="A426" s="400"/>
      <c r="B426" s="131"/>
      <c r="L426" s="131"/>
      <c r="V426" s="131"/>
      <c r="AF426" s="131"/>
      <c r="AP426" s="131"/>
      <c r="AZ426" s="131"/>
      <c r="BJ426" s="131"/>
      <c r="BK426" s="131"/>
      <c r="BT426" s="131"/>
      <c r="CD426" s="131"/>
      <c r="CE426" s="131"/>
      <c r="CN426" s="131"/>
      <c r="CO426" s="131"/>
      <c r="CX426" s="131"/>
      <c r="CY426" s="131"/>
      <c r="DH426" s="131"/>
      <c r="DR426" s="131"/>
      <c r="EB426" s="131"/>
      <c r="EL426" s="131"/>
      <c r="EV426" s="131"/>
      <c r="FF426" s="131"/>
      <c r="FP426" s="131"/>
      <c r="FZ426" s="131"/>
      <c r="GJ426" s="131"/>
      <c r="GT426" s="131"/>
      <c r="HD426" s="131"/>
      <c r="HN426" s="131"/>
      <c r="HX426" s="131"/>
      <c r="IH426" s="131"/>
      <c r="IR426" s="131"/>
      <c r="JB426" s="131"/>
    </row>
    <row xmlns:x14ac="http://schemas.microsoft.com/office/spreadsheetml/2009/9/ac" r="427" s="3" customFormat="true" x14ac:dyDescent="0.25">
      <c r="A427" s="400"/>
      <c r="B427" s="131"/>
      <c r="L427" s="131"/>
      <c r="V427" s="131"/>
      <c r="AF427" s="131"/>
      <c r="AP427" s="131"/>
      <c r="AZ427" s="131"/>
      <c r="BJ427" s="131"/>
      <c r="BK427" s="131"/>
      <c r="BT427" s="131"/>
      <c r="CD427" s="131"/>
      <c r="CE427" s="131"/>
      <c r="CN427" s="131"/>
      <c r="CO427" s="131"/>
      <c r="CX427" s="131"/>
      <c r="CY427" s="131"/>
      <c r="DH427" s="131"/>
      <c r="DR427" s="131"/>
      <c r="EB427" s="131"/>
      <c r="EL427" s="131"/>
      <c r="EV427" s="131"/>
      <c r="FF427" s="131"/>
      <c r="FP427" s="131"/>
      <c r="FZ427" s="131"/>
      <c r="GJ427" s="131"/>
      <c r="GT427" s="131"/>
      <c r="HD427" s="131"/>
      <c r="HN427" s="131"/>
      <c r="HX427" s="131"/>
      <c r="IH427" s="131"/>
      <c r="IR427" s="131"/>
      <c r="JB427" s="131"/>
    </row>
    <row xmlns:x14ac="http://schemas.microsoft.com/office/spreadsheetml/2009/9/ac" r="428" s="3" customFormat="true" x14ac:dyDescent="0.25">
      <c r="A428" s="400"/>
      <c r="B428" s="131"/>
      <c r="L428" s="131"/>
      <c r="V428" s="131"/>
      <c r="AF428" s="131"/>
      <c r="AP428" s="131"/>
      <c r="AZ428" s="131"/>
      <c r="BJ428" s="131"/>
      <c r="BK428" s="131"/>
      <c r="BT428" s="131"/>
      <c r="CD428" s="131"/>
      <c r="CE428" s="131"/>
      <c r="CN428" s="131"/>
      <c r="CO428" s="131"/>
      <c r="CX428" s="131"/>
      <c r="CY428" s="131"/>
      <c r="DH428" s="131"/>
      <c r="DR428" s="131"/>
      <c r="EB428" s="131"/>
      <c r="EL428" s="131"/>
      <c r="EV428" s="131"/>
      <c r="FF428" s="131"/>
      <c r="FP428" s="131"/>
      <c r="FZ428" s="131"/>
      <c r="GJ428" s="131"/>
      <c r="GT428" s="131"/>
      <c r="HD428" s="131"/>
      <c r="HN428" s="131"/>
      <c r="HX428" s="131"/>
      <c r="IH428" s="131"/>
      <c r="IR428" s="131"/>
      <c r="JB428" s="131"/>
    </row>
    <row xmlns:x14ac="http://schemas.microsoft.com/office/spreadsheetml/2009/9/ac" r="429" s="3" customFormat="true" x14ac:dyDescent="0.25">
      <c r="A429" s="400"/>
      <c r="B429" s="131"/>
      <c r="L429" s="131"/>
      <c r="V429" s="131"/>
      <c r="AF429" s="131"/>
      <c r="AP429" s="131"/>
      <c r="AZ429" s="131"/>
      <c r="BJ429" s="131"/>
      <c r="BK429" s="131"/>
      <c r="BT429" s="131"/>
      <c r="CD429" s="131"/>
      <c r="CE429" s="131"/>
      <c r="CN429" s="131"/>
      <c r="CO429" s="131"/>
      <c r="CX429" s="131"/>
      <c r="CY429" s="131"/>
      <c r="DH429" s="131"/>
      <c r="DR429" s="131"/>
      <c r="EB429" s="131"/>
      <c r="EL429" s="131"/>
      <c r="EV429" s="131"/>
      <c r="FF429" s="131"/>
      <c r="FP429" s="131"/>
      <c r="FZ429" s="131"/>
      <c r="GJ429" s="131"/>
      <c r="GT429" s="131"/>
      <c r="HD429" s="131"/>
      <c r="HN429" s="131"/>
      <c r="HX429" s="131"/>
      <c r="IH429" s="131"/>
      <c r="IR429" s="131"/>
      <c r="JB429" s="131"/>
    </row>
    <row xmlns:x14ac="http://schemas.microsoft.com/office/spreadsheetml/2009/9/ac" r="430" s="3" customFormat="true" x14ac:dyDescent="0.25">
      <c r="A430" s="400"/>
      <c r="B430" s="131"/>
      <c r="L430" s="131"/>
      <c r="V430" s="131"/>
      <c r="AF430" s="131"/>
      <c r="AP430" s="131"/>
      <c r="AZ430" s="131"/>
      <c r="BJ430" s="131"/>
      <c r="BK430" s="131"/>
      <c r="BT430" s="131"/>
      <c r="CD430" s="131"/>
      <c r="CE430" s="131"/>
      <c r="CN430" s="131"/>
      <c r="CO430" s="131"/>
      <c r="CX430" s="131"/>
      <c r="CY430" s="131"/>
      <c r="DH430" s="131"/>
      <c r="DR430" s="131"/>
      <c r="EB430" s="131"/>
      <c r="EL430" s="131"/>
      <c r="EV430" s="131"/>
      <c r="FF430" s="131"/>
      <c r="FP430" s="131"/>
      <c r="FZ430" s="131"/>
      <c r="GJ430" s="131"/>
      <c r="GT430" s="131"/>
      <c r="HD430" s="131"/>
      <c r="HN430" s="131"/>
      <c r="HX430" s="131"/>
      <c r="IH430" s="131"/>
      <c r="IR430" s="131"/>
      <c r="JB430" s="131"/>
    </row>
    <row xmlns:x14ac="http://schemas.microsoft.com/office/spreadsheetml/2009/9/ac" r="431" s="3" customFormat="true" x14ac:dyDescent="0.25">
      <c r="A431" s="400"/>
      <c r="B431" s="131"/>
      <c r="L431" s="131"/>
      <c r="V431" s="131"/>
      <c r="AF431" s="131"/>
      <c r="AP431" s="131"/>
      <c r="AZ431" s="131"/>
      <c r="BJ431" s="131"/>
      <c r="BK431" s="131"/>
      <c r="BT431" s="131"/>
      <c r="CD431" s="131"/>
      <c r="CE431" s="131"/>
      <c r="CN431" s="131"/>
      <c r="CO431" s="131"/>
      <c r="CX431" s="131"/>
      <c r="CY431" s="131"/>
      <c r="DH431" s="131"/>
      <c r="DR431" s="131"/>
      <c r="EB431" s="131"/>
      <c r="EL431" s="131"/>
      <c r="EV431" s="131"/>
      <c r="FF431" s="131"/>
      <c r="FP431" s="131"/>
      <c r="FZ431" s="131"/>
      <c r="GJ431" s="131"/>
      <c r="GT431" s="131"/>
      <c r="HD431" s="131"/>
      <c r="HN431" s="131"/>
      <c r="HX431" s="131"/>
      <c r="IH431" s="131"/>
      <c r="IR431" s="131"/>
      <c r="JB431" s="131"/>
    </row>
    <row xmlns:x14ac="http://schemas.microsoft.com/office/spreadsheetml/2009/9/ac" r="432" s="3" customFormat="true" x14ac:dyDescent="0.25">
      <c r="A432" s="400"/>
      <c r="B432" s="131"/>
      <c r="L432" s="131"/>
      <c r="V432" s="131"/>
      <c r="AF432" s="131"/>
      <c r="AP432" s="131"/>
      <c r="AZ432" s="131"/>
      <c r="BJ432" s="131"/>
      <c r="BK432" s="131"/>
      <c r="BT432" s="131"/>
      <c r="CD432" s="131"/>
      <c r="CE432" s="131"/>
      <c r="CN432" s="131"/>
      <c r="CO432" s="131"/>
      <c r="CX432" s="131"/>
      <c r="CY432" s="131"/>
      <c r="DH432" s="131"/>
      <c r="DR432" s="131"/>
      <c r="EB432" s="131"/>
      <c r="EL432" s="131"/>
      <c r="EV432" s="131"/>
      <c r="FF432" s="131"/>
      <c r="FP432" s="131"/>
      <c r="FZ432" s="131"/>
      <c r="GJ432" s="131"/>
      <c r="GT432" s="131"/>
      <c r="HD432" s="131"/>
      <c r="HN432" s="131"/>
      <c r="HX432" s="131"/>
      <c r="IH432" s="131"/>
      <c r="IR432" s="131"/>
      <c r="JB432" s="131"/>
    </row>
    <row xmlns:x14ac="http://schemas.microsoft.com/office/spreadsheetml/2009/9/ac" r="433" s="3" customFormat="true" x14ac:dyDescent="0.25">
      <c r="A433" s="400"/>
      <c r="B433" s="131"/>
      <c r="L433" s="131"/>
      <c r="V433" s="131"/>
      <c r="AF433" s="131"/>
      <c r="AP433" s="131"/>
      <c r="AZ433" s="131"/>
      <c r="BJ433" s="131"/>
      <c r="BK433" s="131"/>
      <c r="BT433" s="131"/>
      <c r="CD433" s="131"/>
      <c r="CE433" s="131"/>
      <c r="CN433" s="131"/>
      <c r="CO433" s="131"/>
      <c r="CX433" s="131"/>
      <c r="CY433" s="131"/>
      <c r="DH433" s="131"/>
      <c r="DR433" s="131"/>
      <c r="EB433" s="131"/>
      <c r="EL433" s="131"/>
      <c r="EV433" s="131"/>
      <c r="FF433" s="131"/>
      <c r="FP433" s="131"/>
      <c r="FZ433" s="131"/>
      <c r="GJ433" s="131"/>
      <c r="GT433" s="131"/>
      <c r="HD433" s="131"/>
      <c r="HN433" s="131"/>
      <c r="HX433" s="131"/>
      <c r="IH433" s="131"/>
      <c r="IR433" s="131"/>
      <c r="JB433" s="131"/>
    </row>
    <row xmlns:x14ac="http://schemas.microsoft.com/office/spreadsheetml/2009/9/ac" r="434" s="3" customFormat="true" x14ac:dyDescent="0.25">
      <c r="A434" s="400"/>
      <c r="B434" s="131"/>
      <c r="L434" s="131"/>
      <c r="V434" s="131"/>
      <c r="AF434" s="131"/>
      <c r="AP434" s="131"/>
      <c r="AZ434" s="131"/>
      <c r="BJ434" s="131"/>
      <c r="BK434" s="131"/>
      <c r="BT434" s="131"/>
      <c r="CD434" s="131"/>
      <c r="CE434" s="131"/>
      <c r="CN434" s="131"/>
      <c r="CO434" s="131"/>
      <c r="CX434" s="131"/>
      <c r="CY434" s="131"/>
      <c r="DH434" s="131"/>
      <c r="DR434" s="131"/>
      <c r="EB434" s="131"/>
      <c r="EL434" s="131"/>
      <c r="EV434" s="131"/>
      <c r="FF434" s="131"/>
      <c r="FP434" s="131"/>
      <c r="FZ434" s="131"/>
      <c r="GJ434" s="131"/>
      <c r="GT434" s="131"/>
      <c r="HD434" s="131"/>
      <c r="HN434" s="131"/>
      <c r="HX434" s="131"/>
      <c r="IH434" s="131"/>
      <c r="IR434" s="131"/>
      <c r="JB434" s="131"/>
    </row>
    <row xmlns:x14ac="http://schemas.microsoft.com/office/spreadsheetml/2009/9/ac" r="435" s="3" customFormat="true" x14ac:dyDescent="0.25">
      <c r="A435" s="400"/>
      <c r="B435" s="131"/>
      <c r="L435" s="131"/>
      <c r="V435" s="131"/>
      <c r="AF435" s="131"/>
      <c r="AP435" s="131"/>
      <c r="AZ435" s="131"/>
      <c r="BJ435" s="131"/>
      <c r="BK435" s="131"/>
      <c r="BT435" s="131"/>
      <c r="CD435" s="131"/>
      <c r="CE435" s="131"/>
      <c r="CN435" s="131"/>
      <c r="CO435" s="131"/>
      <c r="CX435" s="131"/>
      <c r="CY435" s="131"/>
      <c r="DH435" s="131"/>
      <c r="DR435" s="131"/>
      <c r="EB435" s="131"/>
      <c r="EL435" s="131"/>
      <c r="EV435" s="131"/>
      <c r="FF435" s="131"/>
      <c r="FP435" s="131"/>
      <c r="FZ435" s="131"/>
      <c r="GJ435" s="131"/>
      <c r="GT435" s="131"/>
      <c r="HD435" s="131"/>
      <c r="HN435" s="131"/>
      <c r="HX435" s="131"/>
      <c r="IH435" s="131"/>
      <c r="IR435" s="131"/>
      <c r="JB435" s="131"/>
    </row>
    <row xmlns:x14ac="http://schemas.microsoft.com/office/spreadsheetml/2009/9/ac" r="436" s="3" customFormat="true" x14ac:dyDescent="0.25">
      <c r="A436" s="400"/>
      <c r="B436" s="131"/>
      <c r="L436" s="131"/>
      <c r="V436" s="131"/>
      <c r="AF436" s="131"/>
      <c r="AP436" s="131"/>
      <c r="AZ436" s="131"/>
      <c r="BJ436" s="131"/>
      <c r="BK436" s="131"/>
      <c r="BT436" s="131"/>
      <c r="CD436" s="131"/>
      <c r="CE436" s="131"/>
      <c r="CN436" s="131"/>
      <c r="CO436" s="131"/>
      <c r="CX436" s="131"/>
      <c r="CY436" s="131"/>
      <c r="DH436" s="131"/>
      <c r="DR436" s="131"/>
      <c r="EB436" s="131"/>
      <c r="EL436" s="131"/>
      <c r="EV436" s="131"/>
      <c r="FF436" s="131"/>
      <c r="FP436" s="131"/>
      <c r="FZ436" s="131"/>
      <c r="GJ436" s="131"/>
      <c r="GT436" s="131"/>
      <c r="HD436" s="131"/>
      <c r="HN436" s="131"/>
      <c r="HX436" s="131"/>
      <c r="IH436" s="131"/>
      <c r="IR436" s="131"/>
      <c r="JB436" s="131"/>
    </row>
    <row xmlns:x14ac="http://schemas.microsoft.com/office/spreadsheetml/2009/9/ac" r="437" s="3" customFormat="true" x14ac:dyDescent="0.25">
      <c r="A437" s="400"/>
      <c r="B437" s="131"/>
      <c r="L437" s="131"/>
      <c r="V437" s="131"/>
      <c r="AF437" s="131"/>
      <c r="AP437" s="131"/>
      <c r="AZ437" s="131"/>
      <c r="BJ437" s="131"/>
      <c r="BK437" s="131"/>
      <c r="BT437" s="131"/>
      <c r="CD437" s="131"/>
      <c r="CE437" s="131"/>
      <c r="CN437" s="131"/>
      <c r="CO437" s="131"/>
      <c r="CX437" s="131"/>
      <c r="CY437" s="131"/>
      <c r="DH437" s="131"/>
      <c r="DR437" s="131"/>
      <c r="EB437" s="131"/>
      <c r="EL437" s="131"/>
      <c r="EV437" s="131"/>
      <c r="FF437" s="131"/>
      <c r="FP437" s="131"/>
      <c r="FZ437" s="131"/>
      <c r="GJ437" s="131"/>
      <c r="GT437" s="131"/>
      <c r="HD437" s="131"/>
      <c r="HN437" s="131"/>
      <c r="HX437" s="131"/>
      <c r="IH437" s="131"/>
      <c r="IR437" s="131"/>
      <c r="JB437" s="131"/>
    </row>
    <row xmlns:x14ac="http://schemas.microsoft.com/office/spreadsheetml/2009/9/ac" r="438" s="3" customFormat="true" x14ac:dyDescent="0.25">
      <c r="A438" s="400"/>
      <c r="B438" s="131"/>
      <c r="L438" s="131"/>
      <c r="V438" s="131"/>
      <c r="AF438" s="131"/>
      <c r="AP438" s="131"/>
      <c r="AZ438" s="131"/>
      <c r="BJ438" s="131"/>
      <c r="BK438" s="131"/>
      <c r="BT438" s="131"/>
      <c r="CD438" s="131"/>
      <c r="CE438" s="131"/>
      <c r="CN438" s="131"/>
      <c r="CO438" s="131"/>
      <c r="CX438" s="131"/>
      <c r="CY438" s="131"/>
      <c r="DH438" s="131"/>
      <c r="DR438" s="131"/>
      <c r="EB438" s="131"/>
      <c r="EL438" s="131"/>
      <c r="EV438" s="131"/>
      <c r="FF438" s="131"/>
      <c r="FP438" s="131"/>
      <c r="FZ438" s="131"/>
      <c r="GJ438" s="131"/>
      <c r="GT438" s="131"/>
      <c r="HD438" s="131"/>
      <c r="HN438" s="131"/>
      <c r="HX438" s="131"/>
      <c r="IH438" s="131"/>
      <c r="IR438" s="131"/>
      <c r="JB438" s="131"/>
    </row>
    <row xmlns:x14ac="http://schemas.microsoft.com/office/spreadsheetml/2009/9/ac" r="439" s="3" customFormat="true" x14ac:dyDescent="0.25">
      <c r="A439" s="400"/>
      <c r="B439" s="131"/>
      <c r="L439" s="131"/>
      <c r="V439" s="131"/>
      <c r="AF439" s="131"/>
      <c r="AP439" s="131"/>
      <c r="AZ439" s="131"/>
      <c r="BJ439" s="131"/>
      <c r="BK439" s="131"/>
      <c r="BT439" s="131"/>
      <c r="CD439" s="131"/>
      <c r="CE439" s="131"/>
      <c r="CN439" s="131"/>
      <c r="CO439" s="131"/>
      <c r="CX439" s="131"/>
      <c r="CY439" s="131"/>
      <c r="DH439" s="131"/>
      <c r="DR439" s="131"/>
      <c r="EB439" s="131"/>
      <c r="EL439" s="131"/>
      <c r="EV439" s="131"/>
      <c r="FF439" s="131"/>
      <c r="FP439" s="131"/>
      <c r="FZ439" s="131"/>
      <c r="GJ439" s="131"/>
      <c r="GT439" s="131"/>
      <c r="HD439" s="131"/>
      <c r="HN439" s="131"/>
      <c r="HX439" s="131"/>
      <c r="IH439" s="131"/>
      <c r="IR439" s="131"/>
      <c r="JB439" s="131"/>
    </row>
    <row xmlns:x14ac="http://schemas.microsoft.com/office/spreadsheetml/2009/9/ac" r="440" s="3" customFormat="true" x14ac:dyDescent="0.25">
      <c r="A440" s="400"/>
      <c r="B440" s="131"/>
      <c r="L440" s="131"/>
      <c r="V440" s="131"/>
      <c r="AF440" s="131"/>
      <c r="AP440" s="131"/>
      <c r="AZ440" s="131"/>
      <c r="BJ440" s="131"/>
      <c r="BK440" s="131"/>
      <c r="BT440" s="131"/>
      <c r="CD440" s="131"/>
      <c r="CE440" s="131"/>
      <c r="CN440" s="131"/>
      <c r="CO440" s="131"/>
      <c r="CX440" s="131"/>
      <c r="CY440" s="131"/>
      <c r="DH440" s="131"/>
      <c r="DR440" s="131"/>
      <c r="EB440" s="131"/>
      <c r="EL440" s="131"/>
      <c r="EV440" s="131"/>
      <c r="FF440" s="131"/>
      <c r="FP440" s="131"/>
      <c r="FZ440" s="131"/>
      <c r="GJ440" s="131"/>
      <c r="GT440" s="131"/>
      <c r="HD440" s="131"/>
      <c r="HN440" s="131"/>
      <c r="HX440" s="131"/>
      <c r="IH440" s="131"/>
      <c r="IR440" s="131"/>
      <c r="JB440" s="131"/>
    </row>
    <row xmlns:x14ac="http://schemas.microsoft.com/office/spreadsheetml/2009/9/ac" r="441" s="3" customFormat="true" x14ac:dyDescent="0.25">
      <c r="A441" s="400"/>
      <c r="B441" s="131"/>
      <c r="L441" s="131"/>
      <c r="V441" s="131"/>
      <c r="AF441" s="131"/>
      <c r="AP441" s="131"/>
      <c r="AZ441" s="131"/>
      <c r="BJ441" s="131"/>
      <c r="BK441" s="131"/>
      <c r="BT441" s="131"/>
      <c r="CD441" s="131"/>
      <c r="CE441" s="131"/>
      <c r="CN441" s="131"/>
      <c r="CO441" s="131"/>
      <c r="CX441" s="131"/>
      <c r="CY441" s="131"/>
      <c r="DH441" s="131"/>
      <c r="DR441" s="131"/>
      <c r="EB441" s="131"/>
      <c r="EL441" s="131"/>
      <c r="EV441" s="131"/>
      <c r="FF441" s="131"/>
      <c r="FP441" s="131"/>
      <c r="FZ441" s="131"/>
      <c r="GJ441" s="131"/>
      <c r="GT441" s="131"/>
      <c r="HD441" s="131"/>
      <c r="HN441" s="131"/>
      <c r="HX441" s="131"/>
      <c r="IH441" s="131"/>
      <c r="IR441" s="131"/>
      <c r="JB441" s="131"/>
    </row>
    <row xmlns:x14ac="http://schemas.microsoft.com/office/spreadsheetml/2009/9/ac" r="442" s="3" customFormat="true" x14ac:dyDescent="0.25">
      <c r="A442" s="400"/>
      <c r="B442" s="131"/>
      <c r="L442" s="131"/>
      <c r="V442" s="131"/>
      <c r="AF442" s="131"/>
      <c r="AP442" s="131"/>
      <c r="AZ442" s="131"/>
      <c r="BJ442" s="131"/>
      <c r="BK442" s="131"/>
      <c r="BT442" s="131"/>
      <c r="CD442" s="131"/>
      <c r="CE442" s="131"/>
      <c r="CN442" s="131"/>
      <c r="CO442" s="131"/>
      <c r="CX442" s="131"/>
      <c r="CY442" s="131"/>
      <c r="DH442" s="131"/>
      <c r="DR442" s="131"/>
      <c r="EB442" s="131"/>
      <c r="EL442" s="131"/>
      <c r="EV442" s="131"/>
      <c r="FF442" s="131"/>
      <c r="FP442" s="131"/>
      <c r="FZ442" s="131"/>
      <c r="GJ442" s="131"/>
      <c r="GT442" s="131"/>
      <c r="HD442" s="131"/>
      <c r="HN442" s="131"/>
      <c r="HX442" s="131"/>
      <c r="IH442" s="131"/>
      <c r="IR442" s="131"/>
      <c r="JB442" s="131"/>
    </row>
    <row xmlns:x14ac="http://schemas.microsoft.com/office/spreadsheetml/2009/9/ac" r="443" s="3" customFormat="true" x14ac:dyDescent="0.25">
      <c r="A443" s="400"/>
      <c r="B443" s="131"/>
      <c r="L443" s="131"/>
      <c r="V443" s="131"/>
      <c r="AF443" s="131"/>
      <c r="AP443" s="131"/>
      <c r="AZ443" s="131"/>
      <c r="BJ443" s="131"/>
      <c r="BK443" s="131"/>
      <c r="BT443" s="131"/>
      <c r="CD443" s="131"/>
      <c r="CE443" s="131"/>
      <c r="CN443" s="131"/>
      <c r="CO443" s="131"/>
      <c r="CX443" s="131"/>
      <c r="CY443" s="131"/>
      <c r="DH443" s="131"/>
      <c r="DR443" s="131"/>
      <c r="EB443" s="131"/>
      <c r="EL443" s="131"/>
      <c r="EV443" s="131"/>
      <c r="FF443" s="131"/>
      <c r="FP443" s="131"/>
      <c r="FZ443" s="131"/>
      <c r="GJ443" s="131"/>
      <c r="GT443" s="131"/>
      <c r="HD443" s="131"/>
      <c r="HN443" s="131"/>
      <c r="HX443" s="131"/>
      <c r="IH443" s="131"/>
      <c r="IR443" s="131"/>
      <c r="JB443" s="131"/>
    </row>
    <row xmlns:x14ac="http://schemas.microsoft.com/office/spreadsheetml/2009/9/ac" r="444" s="3" customFormat="true" x14ac:dyDescent="0.25">
      <c r="A444" s="400"/>
      <c r="B444" s="131"/>
      <c r="L444" s="131"/>
      <c r="V444" s="131"/>
      <c r="AF444" s="131"/>
      <c r="AP444" s="131"/>
      <c r="AZ444" s="131"/>
      <c r="BJ444" s="131"/>
      <c r="BK444" s="131"/>
      <c r="BT444" s="131"/>
      <c r="CD444" s="131"/>
      <c r="CE444" s="131"/>
      <c r="CN444" s="131"/>
      <c r="CO444" s="131"/>
      <c r="CX444" s="131"/>
      <c r="CY444" s="131"/>
      <c r="DH444" s="131"/>
      <c r="DR444" s="131"/>
      <c r="EB444" s="131"/>
      <c r="EL444" s="131"/>
      <c r="EV444" s="131"/>
      <c r="FF444" s="131"/>
      <c r="FP444" s="131"/>
      <c r="FZ444" s="131"/>
      <c r="GJ444" s="131"/>
      <c r="GT444" s="131"/>
      <c r="HD444" s="131"/>
      <c r="HN444" s="131"/>
      <c r="HX444" s="131"/>
      <c r="IH444" s="131"/>
      <c r="IR444" s="131"/>
      <c r="JB444" s="131"/>
    </row>
    <row xmlns:x14ac="http://schemas.microsoft.com/office/spreadsheetml/2009/9/ac" r="445" s="3" customFormat="true" x14ac:dyDescent="0.25">
      <c r="A445" s="400"/>
      <c r="B445" s="131"/>
      <c r="L445" s="131"/>
      <c r="V445" s="131"/>
      <c r="AF445" s="131"/>
      <c r="AP445" s="131"/>
      <c r="AZ445" s="131"/>
      <c r="BJ445" s="131"/>
      <c r="BK445" s="131"/>
      <c r="BT445" s="131"/>
      <c r="CD445" s="131"/>
      <c r="CE445" s="131"/>
      <c r="CN445" s="131"/>
      <c r="CO445" s="131"/>
      <c r="CX445" s="131"/>
      <c r="CY445" s="131"/>
      <c r="DH445" s="131"/>
      <c r="DR445" s="131"/>
      <c r="EB445" s="131"/>
      <c r="EL445" s="131"/>
      <c r="EV445" s="131"/>
      <c r="FF445" s="131"/>
      <c r="FP445" s="131"/>
      <c r="FZ445" s="131"/>
      <c r="GJ445" s="131"/>
      <c r="GT445" s="131"/>
      <c r="HD445" s="131"/>
      <c r="HN445" s="131"/>
      <c r="HX445" s="131"/>
      <c r="IH445" s="131"/>
      <c r="IR445" s="131"/>
      <c r="JB445" s="131"/>
    </row>
    <row xmlns:x14ac="http://schemas.microsoft.com/office/spreadsheetml/2009/9/ac" r="446" s="3" customFormat="true" x14ac:dyDescent="0.25">
      <c r="A446" s="400"/>
      <c r="B446" s="131"/>
      <c r="L446" s="131"/>
      <c r="V446" s="131"/>
      <c r="AF446" s="131"/>
      <c r="AP446" s="131"/>
      <c r="AZ446" s="131"/>
      <c r="BJ446" s="131"/>
      <c r="BK446" s="131"/>
      <c r="BT446" s="131"/>
      <c r="CD446" s="131"/>
      <c r="CE446" s="131"/>
      <c r="CN446" s="131"/>
      <c r="CO446" s="131"/>
      <c r="CX446" s="131"/>
      <c r="CY446" s="131"/>
      <c r="DH446" s="131"/>
      <c r="DR446" s="131"/>
      <c r="EB446" s="131"/>
      <c r="EL446" s="131"/>
      <c r="EV446" s="131"/>
      <c r="FF446" s="131"/>
      <c r="FP446" s="131"/>
      <c r="FZ446" s="131"/>
      <c r="GJ446" s="131"/>
      <c r="GT446" s="131"/>
      <c r="HD446" s="131"/>
      <c r="HN446" s="131"/>
      <c r="HX446" s="131"/>
      <c r="IH446" s="131"/>
      <c r="IR446" s="131"/>
      <c r="JB446" s="131"/>
    </row>
    <row xmlns:x14ac="http://schemas.microsoft.com/office/spreadsheetml/2009/9/ac" r="447" s="3" customFormat="true" x14ac:dyDescent="0.25">
      <c r="A447" s="400"/>
      <c r="B447" s="131"/>
      <c r="L447" s="131"/>
      <c r="V447" s="131"/>
      <c r="AF447" s="131"/>
      <c r="AP447" s="131"/>
      <c r="AZ447" s="131"/>
      <c r="BJ447" s="131"/>
      <c r="BK447" s="131"/>
      <c r="BT447" s="131"/>
      <c r="CD447" s="131"/>
      <c r="CE447" s="131"/>
      <c r="CN447" s="131"/>
      <c r="CO447" s="131"/>
      <c r="CX447" s="131"/>
      <c r="CY447" s="131"/>
      <c r="DH447" s="131"/>
      <c r="DR447" s="131"/>
      <c r="EB447" s="131"/>
      <c r="EL447" s="131"/>
      <c r="EV447" s="131"/>
      <c r="FF447" s="131"/>
      <c r="FP447" s="131"/>
      <c r="FZ447" s="131"/>
      <c r="GJ447" s="131"/>
      <c r="GT447" s="131"/>
      <c r="HD447" s="131"/>
      <c r="HN447" s="131"/>
      <c r="HX447" s="131"/>
      <c r="IH447" s="131"/>
      <c r="IR447" s="131"/>
      <c r="JB447" s="131"/>
    </row>
    <row xmlns:x14ac="http://schemas.microsoft.com/office/spreadsheetml/2009/9/ac" r="448" s="3" customFormat="true" x14ac:dyDescent="0.25">
      <c r="A448" s="400"/>
      <c r="B448" s="131"/>
      <c r="L448" s="131"/>
      <c r="V448" s="131"/>
      <c r="AF448" s="131"/>
      <c r="AP448" s="131"/>
      <c r="AZ448" s="131"/>
      <c r="BJ448" s="131"/>
      <c r="BK448" s="131"/>
      <c r="BT448" s="131"/>
      <c r="CD448" s="131"/>
      <c r="CE448" s="131"/>
      <c r="CN448" s="131"/>
      <c r="CO448" s="131"/>
      <c r="CX448" s="131"/>
      <c r="CY448" s="131"/>
      <c r="DH448" s="131"/>
      <c r="DR448" s="131"/>
      <c r="EB448" s="131"/>
      <c r="EL448" s="131"/>
      <c r="EV448" s="131"/>
      <c r="FF448" s="131"/>
      <c r="FP448" s="131"/>
      <c r="FZ448" s="131"/>
      <c r="GJ448" s="131"/>
      <c r="GT448" s="131"/>
      <c r="HD448" s="131"/>
      <c r="HN448" s="131"/>
      <c r="HX448" s="131"/>
      <c r="IH448" s="131"/>
      <c r="IR448" s="131"/>
      <c r="JB448" s="131"/>
    </row>
    <row xmlns:x14ac="http://schemas.microsoft.com/office/spreadsheetml/2009/9/ac" r="449" s="3" customFormat="true" x14ac:dyDescent="0.25">
      <c r="A449" s="400"/>
      <c r="B449" s="131"/>
      <c r="L449" s="131"/>
      <c r="V449" s="131"/>
      <c r="AF449" s="131"/>
      <c r="AP449" s="131"/>
      <c r="AZ449" s="131"/>
      <c r="BJ449" s="131"/>
      <c r="BK449" s="131"/>
      <c r="BT449" s="131"/>
      <c r="CD449" s="131"/>
      <c r="CE449" s="131"/>
      <c r="CN449" s="131"/>
      <c r="CO449" s="131"/>
      <c r="CX449" s="131"/>
      <c r="CY449" s="131"/>
      <c r="DH449" s="131"/>
      <c r="DR449" s="131"/>
      <c r="EB449" s="131"/>
      <c r="EL449" s="131"/>
      <c r="EV449" s="131"/>
      <c r="FF449" s="131"/>
      <c r="FP449" s="131"/>
      <c r="FZ449" s="131"/>
      <c r="GJ449" s="131"/>
      <c r="GT449" s="131"/>
      <c r="HD449" s="131"/>
      <c r="HN449" s="131"/>
      <c r="HX449" s="131"/>
      <c r="IH449" s="131"/>
      <c r="IR449" s="131"/>
      <c r="JB449" s="131"/>
    </row>
    <row xmlns:x14ac="http://schemas.microsoft.com/office/spreadsheetml/2009/9/ac" r="450" s="3" customFormat="true" x14ac:dyDescent="0.25">
      <c r="A450" s="400"/>
      <c r="B450" s="131"/>
      <c r="L450" s="131"/>
      <c r="V450" s="131"/>
      <c r="AF450" s="131"/>
      <c r="AP450" s="131"/>
      <c r="AZ450" s="131"/>
      <c r="BJ450" s="131"/>
      <c r="BK450" s="131"/>
      <c r="BT450" s="131"/>
      <c r="CD450" s="131"/>
      <c r="CE450" s="131"/>
      <c r="CN450" s="131"/>
      <c r="CO450" s="131"/>
      <c r="CX450" s="131"/>
      <c r="CY450" s="131"/>
      <c r="DH450" s="131"/>
      <c r="DR450" s="131"/>
      <c r="EB450" s="131"/>
      <c r="EL450" s="131"/>
      <c r="EV450" s="131"/>
      <c r="FF450" s="131"/>
      <c r="FP450" s="131"/>
      <c r="FZ450" s="131"/>
      <c r="GJ450" s="131"/>
      <c r="GT450" s="131"/>
      <c r="HD450" s="131"/>
      <c r="HN450" s="131"/>
      <c r="HX450" s="131"/>
      <c r="IH450" s="131"/>
      <c r="IR450" s="131"/>
      <c r="JB450" s="131"/>
    </row>
    <row xmlns:x14ac="http://schemas.microsoft.com/office/spreadsheetml/2009/9/ac" r="451" s="3" customFormat="true" x14ac:dyDescent="0.25">
      <c r="A451" s="400"/>
      <c r="B451" s="131"/>
      <c r="L451" s="131"/>
      <c r="V451" s="131"/>
      <c r="AF451" s="131"/>
      <c r="AP451" s="131"/>
      <c r="AZ451" s="131"/>
      <c r="BJ451" s="131"/>
      <c r="BK451" s="131"/>
      <c r="BT451" s="131"/>
      <c r="CD451" s="131"/>
      <c r="CE451" s="131"/>
      <c r="CN451" s="131"/>
      <c r="CO451" s="131"/>
      <c r="CX451" s="131"/>
      <c r="CY451" s="131"/>
      <c r="DH451" s="131"/>
      <c r="DR451" s="131"/>
      <c r="EB451" s="131"/>
      <c r="EL451" s="131"/>
      <c r="EV451" s="131"/>
      <c r="FF451" s="131"/>
      <c r="FP451" s="131"/>
      <c r="FZ451" s="131"/>
      <c r="GJ451" s="131"/>
      <c r="GT451" s="131"/>
      <c r="HD451" s="131"/>
      <c r="HN451" s="131"/>
      <c r="HX451" s="131"/>
      <c r="IH451" s="131"/>
      <c r="IR451" s="131"/>
      <c r="JB451" s="131"/>
    </row>
    <row xmlns:x14ac="http://schemas.microsoft.com/office/spreadsheetml/2009/9/ac" r="452" s="3" customFormat="true" x14ac:dyDescent="0.25">
      <c r="A452" s="400"/>
      <c r="B452" s="131"/>
      <c r="L452" s="131"/>
      <c r="V452" s="131"/>
      <c r="AF452" s="131"/>
      <c r="AP452" s="131"/>
      <c r="AZ452" s="131"/>
      <c r="BJ452" s="131"/>
      <c r="BK452" s="131"/>
      <c r="BT452" s="131"/>
      <c r="CD452" s="131"/>
      <c r="CE452" s="131"/>
      <c r="CN452" s="131"/>
      <c r="CO452" s="131"/>
      <c r="CX452" s="131"/>
      <c r="CY452" s="131"/>
      <c r="DH452" s="131"/>
      <c r="DR452" s="131"/>
      <c r="EB452" s="131"/>
      <c r="EL452" s="131"/>
      <c r="EV452" s="131"/>
      <c r="FF452" s="131"/>
      <c r="FP452" s="131"/>
      <c r="FZ452" s="131"/>
      <c r="GJ452" s="131"/>
      <c r="GT452" s="131"/>
      <c r="HD452" s="131"/>
      <c r="HN452" s="131"/>
      <c r="HX452" s="131"/>
      <c r="IH452" s="131"/>
      <c r="IR452" s="131"/>
      <c r="JB452" s="131"/>
    </row>
    <row xmlns:x14ac="http://schemas.microsoft.com/office/spreadsheetml/2009/9/ac" r="453" s="3" customFormat="true" x14ac:dyDescent="0.25">
      <c r="A453" s="400"/>
      <c r="B453" s="131"/>
      <c r="L453" s="131"/>
      <c r="V453" s="131"/>
      <c r="AF453" s="131"/>
      <c r="AP453" s="131"/>
      <c r="AZ453" s="131"/>
      <c r="BJ453" s="131"/>
      <c r="BK453" s="131"/>
      <c r="BT453" s="131"/>
      <c r="CD453" s="131"/>
      <c r="CE453" s="131"/>
      <c r="CN453" s="131"/>
      <c r="CO453" s="131"/>
      <c r="CX453" s="131"/>
      <c r="CY453" s="131"/>
      <c r="DH453" s="131"/>
      <c r="DR453" s="131"/>
      <c r="EB453" s="131"/>
      <c r="EL453" s="131"/>
      <c r="EV453" s="131"/>
      <c r="FF453" s="131"/>
      <c r="FP453" s="131"/>
      <c r="FZ453" s="131"/>
      <c r="GJ453" s="131"/>
      <c r="GT453" s="131"/>
      <c r="HD453" s="131"/>
      <c r="HN453" s="131"/>
      <c r="HX453" s="131"/>
      <c r="IH453" s="131"/>
      <c r="IR453" s="131"/>
      <c r="JB453" s="131"/>
    </row>
    <row xmlns:x14ac="http://schemas.microsoft.com/office/spreadsheetml/2009/9/ac" r="454" s="3" customFormat="true" x14ac:dyDescent="0.25">
      <c r="A454" s="400"/>
      <c r="B454" s="131"/>
      <c r="L454" s="131"/>
      <c r="V454" s="131"/>
      <c r="AF454" s="131"/>
      <c r="AP454" s="131"/>
      <c r="AZ454" s="131"/>
      <c r="BJ454" s="131"/>
      <c r="BK454" s="131"/>
      <c r="BT454" s="131"/>
      <c r="CD454" s="131"/>
      <c r="CE454" s="131"/>
      <c r="CN454" s="131"/>
      <c r="CO454" s="131"/>
      <c r="CX454" s="131"/>
      <c r="CY454" s="131"/>
      <c r="DH454" s="131"/>
      <c r="DR454" s="131"/>
      <c r="EB454" s="131"/>
      <c r="EL454" s="131"/>
      <c r="EV454" s="131"/>
      <c r="FF454" s="131"/>
      <c r="FP454" s="131"/>
      <c r="FZ454" s="131"/>
      <c r="GJ454" s="131"/>
      <c r="GT454" s="131"/>
      <c r="HD454" s="131"/>
      <c r="HN454" s="131"/>
      <c r="HX454" s="131"/>
      <c r="IH454" s="131"/>
      <c r="IR454" s="131"/>
      <c r="JB454" s="131"/>
    </row>
    <row xmlns:x14ac="http://schemas.microsoft.com/office/spreadsheetml/2009/9/ac" r="455" s="3" customFormat="true" x14ac:dyDescent="0.25">
      <c r="A455" s="400"/>
      <c r="B455" s="131"/>
      <c r="L455" s="131"/>
      <c r="V455" s="131"/>
      <c r="AF455" s="131"/>
      <c r="AP455" s="131"/>
      <c r="AZ455" s="131"/>
      <c r="BJ455" s="131"/>
      <c r="BK455" s="131"/>
      <c r="BT455" s="131"/>
      <c r="CD455" s="131"/>
      <c r="CE455" s="131"/>
      <c r="CN455" s="131"/>
      <c r="CO455" s="131"/>
      <c r="CX455" s="131"/>
      <c r="CY455" s="131"/>
      <c r="DH455" s="131"/>
      <c r="DR455" s="131"/>
      <c r="EB455" s="131"/>
      <c r="EL455" s="131"/>
      <c r="EV455" s="131"/>
      <c r="FF455" s="131"/>
      <c r="FP455" s="131"/>
      <c r="FZ455" s="131"/>
      <c r="GJ455" s="131"/>
      <c r="GT455" s="131"/>
      <c r="HD455" s="131"/>
      <c r="HN455" s="131"/>
      <c r="HX455" s="131"/>
      <c r="IH455" s="131"/>
      <c r="IR455" s="131"/>
      <c r="JB455" s="131"/>
    </row>
    <row xmlns:x14ac="http://schemas.microsoft.com/office/spreadsheetml/2009/9/ac" r="456" s="3" customFormat="true" x14ac:dyDescent="0.25">
      <c r="A456" s="400"/>
      <c r="B456" s="131"/>
      <c r="L456" s="131"/>
      <c r="V456" s="131"/>
      <c r="AF456" s="131"/>
      <c r="AP456" s="131"/>
      <c r="AZ456" s="131"/>
      <c r="BJ456" s="131"/>
      <c r="BK456" s="131"/>
      <c r="BT456" s="131"/>
      <c r="CD456" s="131"/>
      <c r="CE456" s="131"/>
      <c r="CN456" s="131"/>
      <c r="CO456" s="131"/>
      <c r="CX456" s="131"/>
      <c r="CY456" s="131"/>
      <c r="DH456" s="131"/>
      <c r="DR456" s="131"/>
      <c r="EB456" s="131"/>
      <c r="EL456" s="131"/>
      <c r="EV456" s="131"/>
      <c r="FF456" s="131"/>
      <c r="FP456" s="131"/>
      <c r="FZ456" s="131"/>
      <c r="GJ456" s="131"/>
      <c r="GT456" s="131"/>
      <c r="HD456" s="131"/>
      <c r="HN456" s="131"/>
      <c r="HX456" s="131"/>
      <c r="IH456" s="131"/>
      <c r="IR456" s="131"/>
      <c r="JB456" s="131"/>
    </row>
    <row xmlns:x14ac="http://schemas.microsoft.com/office/spreadsheetml/2009/9/ac" r="457" s="3" customFormat="true" x14ac:dyDescent="0.25">
      <c r="A457" s="400"/>
      <c r="B457" s="131"/>
      <c r="L457" s="131"/>
      <c r="V457" s="131"/>
      <c r="AF457" s="131"/>
      <c r="AP457" s="131"/>
      <c r="AZ457" s="131"/>
      <c r="BJ457" s="131"/>
      <c r="BK457" s="131"/>
      <c r="BT457" s="131"/>
      <c r="CD457" s="131"/>
      <c r="CE457" s="131"/>
      <c r="CN457" s="131"/>
      <c r="CO457" s="131"/>
      <c r="CX457" s="131"/>
      <c r="CY457" s="131"/>
      <c r="DH457" s="131"/>
      <c r="DR457" s="131"/>
      <c r="EB457" s="131"/>
      <c r="EL457" s="131"/>
      <c r="EV457" s="131"/>
      <c r="FF457" s="131"/>
      <c r="FP457" s="131"/>
      <c r="FZ457" s="131"/>
      <c r="GJ457" s="131"/>
      <c r="GT457" s="131"/>
      <c r="HD457" s="131"/>
      <c r="HN457" s="131"/>
      <c r="HX457" s="131"/>
      <c r="IH457" s="131"/>
      <c r="IR457" s="131"/>
      <c r="JB457" s="131"/>
    </row>
    <row xmlns:x14ac="http://schemas.microsoft.com/office/spreadsheetml/2009/9/ac" r="458" s="3" customFormat="true" x14ac:dyDescent="0.25">
      <c r="A458" s="400"/>
      <c r="B458" s="131"/>
      <c r="L458" s="131"/>
      <c r="V458" s="131"/>
      <c r="AF458" s="131"/>
      <c r="AP458" s="131"/>
      <c r="AZ458" s="131"/>
      <c r="BJ458" s="131"/>
      <c r="BK458" s="131"/>
      <c r="BT458" s="131"/>
      <c r="CD458" s="131"/>
      <c r="CE458" s="131"/>
      <c r="CN458" s="131"/>
      <c r="CO458" s="131"/>
      <c r="CX458" s="131"/>
      <c r="CY458" s="131"/>
      <c r="DH458" s="131"/>
      <c r="DR458" s="131"/>
      <c r="EB458" s="131"/>
      <c r="EL458" s="131"/>
      <c r="EV458" s="131"/>
      <c r="FF458" s="131"/>
      <c r="FP458" s="131"/>
      <c r="FZ458" s="131"/>
      <c r="GJ458" s="131"/>
      <c r="GT458" s="131"/>
      <c r="HD458" s="131"/>
      <c r="HN458" s="131"/>
      <c r="HX458" s="131"/>
      <c r="IH458" s="131"/>
      <c r="IR458" s="131"/>
      <c r="JB458" s="131"/>
    </row>
    <row xmlns:x14ac="http://schemas.microsoft.com/office/spreadsheetml/2009/9/ac" r="459" s="3" customFormat="true" x14ac:dyDescent="0.25">
      <c r="A459" s="400"/>
      <c r="B459" s="131"/>
      <c r="L459" s="131"/>
      <c r="V459" s="131"/>
      <c r="AF459" s="131"/>
      <c r="AP459" s="131"/>
      <c r="AZ459" s="131"/>
      <c r="BJ459" s="131"/>
      <c r="BK459" s="131"/>
      <c r="BT459" s="131"/>
      <c r="CD459" s="131"/>
      <c r="CE459" s="131"/>
      <c r="CN459" s="131"/>
      <c r="CO459" s="131"/>
      <c r="CX459" s="131"/>
      <c r="CY459" s="131"/>
      <c r="DH459" s="131"/>
      <c r="DR459" s="131"/>
      <c r="EB459" s="131"/>
      <c r="EL459" s="131"/>
      <c r="EV459" s="131"/>
      <c r="FF459" s="131"/>
      <c r="FP459" s="131"/>
      <c r="FZ459" s="131"/>
      <c r="GJ459" s="131"/>
      <c r="GT459" s="131"/>
      <c r="HD459" s="131"/>
      <c r="HN459" s="131"/>
      <c r="HX459" s="131"/>
      <c r="IH459" s="131"/>
      <c r="IR459" s="131"/>
      <c r="JB459" s="131"/>
    </row>
    <row xmlns:x14ac="http://schemas.microsoft.com/office/spreadsheetml/2009/9/ac" r="460" s="3" customFormat="true" x14ac:dyDescent="0.25">
      <c r="A460" s="400"/>
      <c r="B460" s="131"/>
      <c r="L460" s="131"/>
      <c r="V460" s="131"/>
      <c r="AF460" s="131"/>
      <c r="AP460" s="131"/>
      <c r="AZ460" s="131"/>
      <c r="BJ460" s="131"/>
      <c r="BK460" s="131"/>
      <c r="BT460" s="131"/>
      <c r="CD460" s="131"/>
      <c r="CE460" s="131"/>
      <c r="CN460" s="131"/>
      <c r="CO460" s="131"/>
      <c r="CX460" s="131"/>
      <c r="CY460" s="131"/>
      <c r="DH460" s="131"/>
      <c r="DR460" s="131"/>
      <c r="EB460" s="131"/>
      <c r="EL460" s="131"/>
      <c r="EV460" s="131"/>
      <c r="FF460" s="131"/>
      <c r="FP460" s="131"/>
      <c r="FZ460" s="131"/>
      <c r="GJ460" s="131"/>
      <c r="GT460" s="131"/>
      <c r="HD460" s="131"/>
      <c r="HN460" s="131"/>
      <c r="HX460" s="131"/>
      <c r="IH460" s="131"/>
      <c r="IR460" s="131"/>
      <c r="JB460" s="131"/>
    </row>
    <row xmlns:x14ac="http://schemas.microsoft.com/office/spreadsheetml/2009/9/ac" r="461" s="3" customFormat="true" x14ac:dyDescent="0.25">
      <c r="A461" s="400"/>
      <c r="B461" s="131"/>
      <c r="L461" s="131"/>
      <c r="V461" s="131"/>
      <c r="AF461" s="131"/>
      <c r="AP461" s="131"/>
      <c r="AZ461" s="131"/>
      <c r="BJ461" s="131"/>
      <c r="BK461" s="131"/>
      <c r="BT461" s="131"/>
      <c r="CD461" s="131"/>
      <c r="CE461" s="131"/>
      <c r="CN461" s="131"/>
      <c r="CO461" s="131"/>
      <c r="CX461" s="131"/>
      <c r="CY461" s="131"/>
      <c r="DH461" s="131"/>
      <c r="DR461" s="131"/>
      <c r="EB461" s="131"/>
      <c r="EL461" s="131"/>
      <c r="EV461" s="131"/>
      <c r="FF461" s="131"/>
      <c r="FP461" s="131"/>
      <c r="FZ461" s="131"/>
      <c r="GJ461" s="131"/>
      <c r="GT461" s="131"/>
      <c r="HD461" s="131"/>
      <c r="HN461" s="131"/>
      <c r="HX461" s="131"/>
      <c r="IH461" s="131"/>
      <c r="IR461" s="131"/>
      <c r="JB461" s="131"/>
    </row>
    <row xmlns:x14ac="http://schemas.microsoft.com/office/spreadsheetml/2009/9/ac" r="462" s="3" customFormat="true" x14ac:dyDescent="0.25">
      <c r="A462" s="400"/>
      <c r="B462" s="131"/>
      <c r="L462" s="131"/>
      <c r="V462" s="131"/>
      <c r="AF462" s="131"/>
      <c r="AP462" s="131"/>
      <c r="AZ462" s="131"/>
      <c r="BJ462" s="131"/>
      <c r="BK462" s="131"/>
      <c r="BT462" s="131"/>
      <c r="CD462" s="131"/>
      <c r="CE462" s="131"/>
      <c r="CN462" s="131"/>
      <c r="CO462" s="131"/>
      <c r="CX462" s="131"/>
      <c r="CY462" s="131"/>
      <c r="DH462" s="131"/>
      <c r="DR462" s="131"/>
      <c r="EB462" s="131"/>
      <c r="EL462" s="131"/>
      <c r="EV462" s="131"/>
      <c r="FF462" s="131"/>
      <c r="FP462" s="131"/>
      <c r="FZ462" s="131"/>
      <c r="GJ462" s="131"/>
      <c r="GT462" s="131"/>
      <c r="HD462" s="131"/>
      <c r="HN462" s="131"/>
      <c r="HX462" s="131"/>
      <c r="IH462" s="131"/>
      <c r="IR462" s="131"/>
      <c r="JB462" s="131"/>
    </row>
    <row xmlns:x14ac="http://schemas.microsoft.com/office/spreadsheetml/2009/9/ac" r="463" s="3" customFormat="true" x14ac:dyDescent="0.25">
      <c r="A463" s="400"/>
      <c r="B463" s="131"/>
      <c r="L463" s="131"/>
      <c r="V463" s="131"/>
      <c r="AF463" s="131"/>
      <c r="AP463" s="131"/>
      <c r="AZ463" s="131"/>
      <c r="BJ463" s="131"/>
      <c r="BK463" s="131"/>
      <c r="BT463" s="131"/>
      <c r="CD463" s="131"/>
      <c r="CE463" s="131"/>
      <c r="CN463" s="131"/>
      <c r="CO463" s="131"/>
      <c r="CX463" s="131"/>
      <c r="CY463" s="131"/>
      <c r="DH463" s="131"/>
      <c r="DR463" s="131"/>
      <c r="EB463" s="131"/>
      <c r="EL463" s="131"/>
      <c r="EV463" s="131"/>
      <c r="FF463" s="131"/>
      <c r="FP463" s="131"/>
      <c r="FZ463" s="131"/>
      <c r="GJ463" s="131"/>
      <c r="GT463" s="131"/>
      <c r="HD463" s="131"/>
      <c r="HN463" s="131"/>
      <c r="HX463" s="131"/>
      <c r="IH463" s="131"/>
      <c r="IR463" s="131"/>
      <c r="JB463" s="131"/>
    </row>
    <row xmlns:x14ac="http://schemas.microsoft.com/office/spreadsheetml/2009/9/ac" r="464" s="3" customFormat="true" x14ac:dyDescent="0.25">
      <c r="A464" s="400"/>
      <c r="B464" s="131"/>
      <c r="L464" s="131"/>
      <c r="V464" s="131"/>
      <c r="AF464" s="131"/>
      <c r="AP464" s="131"/>
      <c r="AZ464" s="131"/>
      <c r="BJ464" s="131"/>
      <c r="BK464" s="131"/>
      <c r="BT464" s="131"/>
      <c r="CD464" s="131"/>
      <c r="CE464" s="131"/>
      <c r="CN464" s="131"/>
      <c r="CO464" s="131"/>
      <c r="CX464" s="131"/>
      <c r="CY464" s="131"/>
      <c r="DH464" s="131"/>
      <c r="DR464" s="131"/>
      <c r="EB464" s="131"/>
      <c r="EL464" s="131"/>
      <c r="EV464" s="131"/>
      <c r="FF464" s="131"/>
      <c r="FP464" s="131"/>
      <c r="FZ464" s="131"/>
      <c r="GJ464" s="131"/>
      <c r="GT464" s="131"/>
      <c r="HD464" s="131"/>
      <c r="HN464" s="131"/>
      <c r="HX464" s="131"/>
      <c r="IH464" s="131"/>
      <c r="IR464" s="131"/>
      <c r="JB464" s="131"/>
    </row>
    <row xmlns:x14ac="http://schemas.microsoft.com/office/spreadsheetml/2009/9/ac" r="465" s="3" customFormat="true" x14ac:dyDescent="0.25">
      <c r="A465" s="400"/>
      <c r="B465" s="131"/>
      <c r="L465" s="131"/>
      <c r="V465" s="131"/>
      <c r="AF465" s="131"/>
      <c r="AP465" s="131"/>
      <c r="AZ465" s="131"/>
      <c r="BJ465" s="131"/>
      <c r="BK465" s="131"/>
      <c r="BT465" s="131"/>
      <c r="CD465" s="131"/>
      <c r="CE465" s="131"/>
      <c r="CN465" s="131"/>
      <c r="CO465" s="131"/>
      <c r="CX465" s="131"/>
      <c r="CY465" s="131"/>
      <c r="DH465" s="131"/>
      <c r="DR465" s="131"/>
      <c r="EB465" s="131"/>
      <c r="EL465" s="131"/>
      <c r="EV465" s="131"/>
      <c r="FF465" s="131"/>
      <c r="FP465" s="131"/>
      <c r="FZ465" s="131"/>
      <c r="GJ465" s="131"/>
      <c r="GT465" s="131"/>
      <c r="HD465" s="131"/>
      <c r="HN465" s="131"/>
      <c r="HX465" s="131"/>
      <c r="IH465" s="131"/>
      <c r="IR465" s="131"/>
      <c r="JB465" s="131"/>
    </row>
    <row xmlns:x14ac="http://schemas.microsoft.com/office/spreadsheetml/2009/9/ac" r="466" s="3" customFormat="true" x14ac:dyDescent="0.25">
      <c r="A466" s="400"/>
      <c r="B466" s="131"/>
      <c r="L466" s="131"/>
      <c r="V466" s="131"/>
      <c r="AF466" s="131"/>
      <c r="AP466" s="131"/>
      <c r="AZ466" s="131"/>
      <c r="BJ466" s="131"/>
      <c r="BK466" s="131"/>
      <c r="BT466" s="131"/>
      <c r="CD466" s="131"/>
      <c r="CE466" s="131"/>
      <c r="CN466" s="131"/>
      <c r="CO466" s="131"/>
      <c r="CX466" s="131"/>
      <c r="CY466" s="131"/>
      <c r="DH466" s="131"/>
      <c r="DR466" s="131"/>
      <c r="EB466" s="131"/>
      <c r="EL466" s="131"/>
      <c r="EV466" s="131"/>
      <c r="FF466" s="131"/>
      <c r="FP466" s="131"/>
      <c r="FZ466" s="131"/>
      <c r="GJ466" s="131"/>
      <c r="GT466" s="131"/>
      <c r="HD466" s="131"/>
      <c r="HN466" s="131"/>
      <c r="HX466" s="131"/>
      <c r="IH466" s="131"/>
      <c r="IR466" s="131"/>
      <c r="JB466" s="131"/>
    </row>
    <row xmlns:x14ac="http://schemas.microsoft.com/office/spreadsheetml/2009/9/ac" r="467" s="3" customFormat="true" x14ac:dyDescent="0.25">
      <c r="A467" s="400"/>
      <c r="B467" s="131"/>
      <c r="L467" s="131"/>
      <c r="V467" s="131"/>
      <c r="AF467" s="131"/>
      <c r="AP467" s="131"/>
      <c r="AZ467" s="131"/>
      <c r="BJ467" s="131"/>
      <c r="BK467" s="131"/>
      <c r="BT467" s="131"/>
      <c r="CD467" s="131"/>
      <c r="CE467" s="131"/>
      <c r="CN467" s="131"/>
      <c r="CO467" s="131"/>
      <c r="CX467" s="131"/>
      <c r="CY467" s="131"/>
      <c r="DH467" s="131"/>
      <c r="DR467" s="131"/>
      <c r="EB467" s="131"/>
      <c r="EL467" s="131"/>
      <c r="EV467" s="131"/>
      <c r="FF467" s="131"/>
      <c r="FP467" s="131"/>
      <c r="FZ467" s="131"/>
      <c r="GJ467" s="131"/>
      <c r="GT467" s="131"/>
      <c r="HD467" s="131"/>
      <c r="HN467" s="131"/>
      <c r="HX467" s="131"/>
      <c r="IH467" s="131"/>
      <c r="IR467" s="131"/>
      <c r="JB467" s="131"/>
    </row>
    <row xmlns:x14ac="http://schemas.microsoft.com/office/spreadsheetml/2009/9/ac" r="468" s="3" customFormat="true" x14ac:dyDescent="0.25">
      <c r="A468" s="400"/>
      <c r="B468" s="131"/>
      <c r="L468" s="131"/>
      <c r="V468" s="131"/>
      <c r="AF468" s="131"/>
      <c r="AP468" s="131"/>
      <c r="AZ468" s="131"/>
      <c r="BJ468" s="131"/>
      <c r="BK468" s="131"/>
      <c r="BT468" s="131"/>
      <c r="CD468" s="131"/>
      <c r="CE468" s="131"/>
      <c r="CN468" s="131"/>
      <c r="CO468" s="131"/>
      <c r="CX468" s="131"/>
      <c r="CY468" s="131"/>
      <c r="DH468" s="131"/>
      <c r="DR468" s="131"/>
      <c r="EB468" s="131"/>
      <c r="EL468" s="131"/>
      <c r="EV468" s="131"/>
      <c r="FF468" s="131"/>
      <c r="FP468" s="131"/>
      <c r="FZ468" s="131"/>
      <c r="GJ468" s="131"/>
      <c r="GT468" s="131"/>
      <c r="HD468" s="131"/>
      <c r="HN468" s="131"/>
      <c r="HX468" s="131"/>
      <c r="IH468" s="131"/>
      <c r="IR468" s="131"/>
      <c r="JB468" s="131"/>
    </row>
    <row xmlns:x14ac="http://schemas.microsoft.com/office/spreadsheetml/2009/9/ac" r="469" s="3" customFormat="true" x14ac:dyDescent="0.25">
      <c r="A469" s="400"/>
      <c r="B469" s="131"/>
      <c r="L469" s="131"/>
      <c r="V469" s="131"/>
      <c r="AF469" s="131"/>
      <c r="AP469" s="131"/>
      <c r="AZ469" s="131"/>
      <c r="BJ469" s="131"/>
      <c r="BK469" s="131"/>
      <c r="BT469" s="131"/>
      <c r="CD469" s="131"/>
      <c r="CE469" s="131"/>
      <c r="CN469" s="131"/>
      <c r="CO469" s="131"/>
      <c r="CX469" s="131"/>
      <c r="CY469" s="131"/>
      <c r="DH469" s="131"/>
      <c r="DR469" s="131"/>
      <c r="EB469" s="131"/>
      <c r="EL469" s="131"/>
      <c r="EV469" s="131"/>
      <c r="FF469" s="131"/>
      <c r="FP469" s="131"/>
      <c r="FZ469" s="131"/>
      <c r="GJ469" s="131"/>
      <c r="GT469" s="131"/>
      <c r="HD469" s="131"/>
      <c r="HN469" s="131"/>
      <c r="HX469" s="131"/>
      <c r="IH469" s="131"/>
      <c r="IR469" s="131"/>
      <c r="JB469" s="131"/>
    </row>
    <row xmlns:x14ac="http://schemas.microsoft.com/office/spreadsheetml/2009/9/ac" r="470" s="3" customFormat="true" x14ac:dyDescent="0.25">
      <c r="A470" s="400"/>
      <c r="B470" s="131"/>
      <c r="L470" s="131"/>
      <c r="V470" s="131"/>
      <c r="AF470" s="131"/>
      <c r="AP470" s="131"/>
      <c r="AZ470" s="131"/>
      <c r="BJ470" s="131"/>
      <c r="BK470" s="131"/>
      <c r="BT470" s="131"/>
      <c r="CD470" s="131"/>
      <c r="CE470" s="131"/>
      <c r="CN470" s="131"/>
      <c r="CO470" s="131"/>
      <c r="CX470" s="131"/>
      <c r="CY470" s="131"/>
      <c r="DH470" s="131"/>
      <c r="DR470" s="131"/>
      <c r="EB470" s="131"/>
      <c r="EL470" s="131"/>
      <c r="EV470" s="131"/>
      <c r="FF470" s="131"/>
      <c r="FP470" s="131"/>
      <c r="FZ470" s="131"/>
      <c r="GJ470" s="131"/>
      <c r="GT470" s="131"/>
      <c r="HD470" s="131"/>
      <c r="HN470" s="131"/>
      <c r="HX470" s="131"/>
      <c r="IH470" s="131"/>
      <c r="IR470" s="131"/>
      <c r="JB470" s="131"/>
    </row>
    <row xmlns:x14ac="http://schemas.microsoft.com/office/spreadsheetml/2009/9/ac" r="471" s="3" customFormat="true" x14ac:dyDescent="0.25">
      <c r="A471" s="400"/>
      <c r="B471" s="131"/>
      <c r="L471" s="131"/>
      <c r="V471" s="131"/>
      <c r="AF471" s="131"/>
      <c r="AP471" s="131"/>
      <c r="AZ471" s="131"/>
      <c r="BJ471" s="131"/>
      <c r="BK471" s="131"/>
      <c r="BT471" s="131"/>
      <c r="CD471" s="131"/>
      <c r="CE471" s="131"/>
      <c r="CN471" s="131"/>
      <c r="CO471" s="131"/>
      <c r="CX471" s="131"/>
      <c r="CY471" s="131"/>
      <c r="DH471" s="131"/>
      <c r="DR471" s="131"/>
      <c r="EB471" s="131"/>
      <c r="EL471" s="131"/>
      <c r="EV471" s="131"/>
      <c r="FF471" s="131"/>
      <c r="FP471" s="131"/>
      <c r="FZ471" s="131"/>
      <c r="GJ471" s="131"/>
      <c r="GT471" s="131"/>
      <c r="HD471" s="131"/>
      <c r="HN471" s="131"/>
      <c r="HX471" s="131"/>
      <c r="IH471" s="131"/>
      <c r="IR471" s="131"/>
      <c r="JB471" s="131"/>
    </row>
    <row xmlns:x14ac="http://schemas.microsoft.com/office/spreadsheetml/2009/9/ac" r="472" s="3" customFormat="true" x14ac:dyDescent="0.25">
      <c r="A472" s="400"/>
      <c r="B472" s="131"/>
      <c r="L472" s="131"/>
      <c r="V472" s="131"/>
      <c r="AF472" s="131"/>
      <c r="AP472" s="131"/>
      <c r="AZ472" s="131"/>
      <c r="BJ472" s="131"/>
      <c r="BK472" s="131"/>
      <c r="BT472" s="131"/>
      <c r="CD472" s="131"/>
      <c r="CE472" s="131"/>
      <c r="CN472" s="131"/>
      <c r="CO472" s="131"/>
      <c r="CX472" s="131"/>
      <c r="CY472" s="131"/>
      <c r="DH472" s="131"/>
      <c r="DR472" s="131"/>
      <c r="EB472" s="131"/>
      <c r="EL472" s="131"/>
      <c r="EV472" s="131"/>
      <c r="FF472" s="131"/>
      <c r="FP472" s="131"/>
      <c r="FZ472" s="131"/>
      <c r="GJ472" s="131"/>
      <c r="GT472" s="131"/>
      <c r="HD472" s="131"/>
      <c r="HN472" s="131"/>
      <c r="HX472" s="131"/>
      <c r="IH472" s="131"/>
      <c r="IR472" s="131"/>
      <c r="JB472" s="131"/>
    </row>
    <row xmlns:x14ac="http://schemas.microsoft.com/office/spreadsheetml/2009/9/ac" r="473" s="3" customFormat="true" x14ac:dyDescent="0.25">
      <c r="A473" s="400"/>
      <c r="B473" s="131"/>
      <c r="L473" s="131"/>
      <c r="V473" s="131"/>
      <c r="AF473" s="131"/>
      <c r="AP473" s="131"/>
      <c r="AZ473" s="131"/>
      <c r="BJ473" s="131"/>
      <c r="BK473" s="131"/>
      <c r="BT473" s="131"/>
      <c r="CD473" s="131"/>
      <c r="CE473" s="131"/>
      <c r="CN473" s="131"/>
      <c r="CO473" s="131"/>
      <c r="CX473" s="131"/>
      <c r="CY473" s="131"/>
      <c r="DH473" s="131"/>
      <c r="DR473" s="131"/>
      <c r="EB473" s="131"/>
      <c r="EL473" s="131"/>
      <c r="EV473" s="131"/>
      <c r="FF473" s="131"/>
      <c r="FP473" s="131"/>
      <c r="FZ473" s="131"/>
      <c r="GJ473" s="131"/>
      <c r="GT473" s="131"/>
      <c r="HD473" s="131"/>
      <c r="HN473" s="131"/>
      <c r="HX473" s="131"/>
      <c r="IH473" s="131"/>
      <c r="IR473" s="131"/>
      <c r="JB473" s="131"/>
    </row>
    <row xmlns:x14ac="http://schemas.microsoft.com/office/spreadsheetml/2009/9/ac" r="474" s="3" customFormat="true" x14ac:dyDescent="0.25">
      <c r="A474" s="400"/>
      <c r="B474" s="131"/>
      <c r="L474" s="131"/>
      <c r="V474" s="131"/>
      <c r="AF474" s="131"/>
      <c r="AP474" s="131"/>
      <c r="AZ474" s="131"/>
      <c r="BJ474" s="131"/>
      <c r="BK474" s="131"/>
      <c r="BT474" s="131"/>
      <c r="CD474" s="131"/>
      <c r="CE474" s="131"/>
      <c r="CN474" s="131"/>
      <c r="CO474" s="131"/>
      <c r="CX474" s="131"/>
      <c r="CY474" s="131"/>
      <c r="DH474" s="131"/>
      <c r="DR474" s="131"/>
      <c r="EB474" s="131"/>
      <c r="EL474" s="131"/>
      <c r="EV474" s="131"/>
      <c r="FF474" s="131"/>
      <c r="FP474" s="131"/>
      <c r="FZ474" s="131"/>
      <c r="GJ474" s="131"/>
      <c r="GT474" s="131"/>
      <c r="HD474" s="131"/>
      <c r="HN474" s="131"/>
      <c r="HX474" s="131"/>
      <c r="IH474" s="131"/>
      <c r="IR474" s="131"/>
      <c r="JB474" s="131"/>
    </row>
    <row xmlns:x14ac="http://schemas.microsoft.com/office/spreadsheetml/2009/9/ac" r="475" s="3" customFormat="true" x14ac:dyDescent="0.25">
      <c r="A475" s="400"/>
      <c r="B475" s="131"/>
      <c r="L475" s="131"/>
      <c r="V475" s="131"/>
      <c r="AF475" s="131"/>
      <c r="AP475" s="131"/>
      <c r="AZ475" s="131"/>
      <c r="BJ475" s="131"/>
      <c r="BK475" s="131"/>
      <c r="BT475" s="131"/>
      <c r="CD475" s="131"/>
      <c r="CE475" s="131"/>
      <c r="CN475" s="131"/>
      <c r="CO475" s="131"/>
      <c r="CX475" s="131"/>
      <c r="CY475" s="131"/>
      <c r="DH475" s="131"/>
      <c r="DR475" s="131"/>
      <c r="EB475" s="131"/>
      <c r="EL475" s="131"/>
      <c r="EV475" s="131"/>
      <c r="FF475" s="131"/>
      <c r="FP475" s="131"/>
      <c r="FZ475" s="131"/>
      <c r="GJ475" s="131"/>
      <c r="GT475" s="131"/>
      <c r="HD475" s="131"/>
      <c r="HN475" s="131"/>
      <c r="HX475" s="131"/>
      <c r="IH475" s="131"/>
      <c r="IR475" s="131"/>
      <c r="JB475" s="131"/>
    </row>
    <row xmlns:x14ac="http://schemas.microsoft.com/office/spreadsheetml/2009/9/ac" r="476" s="3" customFormat="true" x14ac:dyDescent="0.25">
      <c r="A476" s="400"/>
      <c r="B476" s="131"/>
      <c r="L476" s="131"/>
      <c r="V476" s="131"/>
      <c r="AF476" s="131"/>
      <c r="AP476" s="131"/>
      <c r="AZ476" s="131"/>
      <c r="BJ476" s="131"/>
      <c r="BK476" s="131"/>
      <c r="BT476" s="131"/>
      <c r="CD476" s="131"/>
      <c r="CE476" s="131"/>
      <c r="CN476" s="131"/>
      <c r="CO476" s="131"/>
      <c r="CX476" s="131"/>
      <c r="CY476" s="131"/>
      <c r="DH476" s="131"/>
      <c r="DR476" s="131"/>
      <c r="EB476" s="131"/>
      <c r="EL476" s="131"/>
      <c r="EV476" s="131"/>
      <c r="FF476" s="131"/>
      <c r="FP476" s="131"/>
      <c r="FZ476" s="131"/>
      <c r="GJ476" s="131"/>
      <c r="GT476" s="131"/>
      <c r="HD476" s="131"/>
      <c r="HN476" s="131"/>
      <c r="HX476" s="131"/>
      <c r="IH476" s="131"/>
      <c r="IR476" s="131"/>
      <c r="JB476" s="131"/>
    </row>
    <row xmlns:x14ac="http://schemas.microsoft.com/office/spreadsheetml/2009/9/ac" r="477" s="3" customFormat="true" x14ac:dyDescent="0.25">
      <c r="A477" s="400"/>
      <c r="B477" s="131"/>
      <c r="L477" s="131"/>
      <c r="V477" s="131"/>
      <c r="AF477" s="131"/>
      <c r="AP477" s="131"/>
      <c r="AZ477" s="131"/>
      <c r="BJ477" s="131"/>
      <c r="BK477" s="131"/>
      <c r="BT477" s="131"/>
      <c r="CD477" s="131"/>
      <c r="CE477" s="131"/>
      <c r="CN477" s="131"/>
      <c r="CO477" s="131"/>
      <c r="CX477" s="131"/>
      <c r="CY477" s="131"/>
      <c r="DH477" s="131"/>
      <c r="DR477" s="131"/>
      <c r="EB477" s="131"/>
      <c r="EL477" s="131"/>
      <c r="EV477" s="131"/>
      <c r="FF477" s="131"/>
      <c r="FP477" s="131"/>
      <c r="FZ477" s="131"/>
      <c r="GJ477" s="131"/>
      <c r="GT477" s="131"/>
      <c r="HD477" s="131"/>
      <c r="HN477" s="131"/>
      <c r="HX477" s="131"/>
      <c r="IH477" s="131"/>
      <c r="IR477" s="131"/>
      <c r="JB477" s="131"/>
    </row>
    <row xmlns:x14ac="http://schemas.microsoft.com/office/spreadsheetml/2009/9/ac" r="478" s="3" customFormat="true" x14ac:dyDescent="0.25">
      <c r="A478" s="400"/>
      <c r="B478" s="131"/>
      <c r="L478" s="131"/>
      <c r="V478" s="131"/>
      <c r="AF478" s="131"/>
      <c r="AP478" s="131"/>
      <c r="AZ478" s="131"/>
      <c r="BJ478" s="131"/>
      <c r="BK478" s="131"/>
      <c r="BT478" s="131"/>
      <c r="CD478" s="131"/>
      <c r="CE478" s="131"/>
      <c r="CN478" s="131"/>
      <c r="CO478" s="131"/>
      <c r="CX478" s="131"/>
      <c r="CY478" s="131"/>
      <c r="DH478" s="131"/>
      <c r="DR478" s="131"/>
      <c r="EB478" s="131"/>
      <c r="EL478" s="131"/>
      <c r="EV478" s="131"/>
      <c r="FF478" s="131"/>
      <c r="FP478" s="131"/>
      <c r="FZ478" s="131"/>
      <c r="GJ478" s="131"/>
      <c r="GT478" s="131"/>
      <c r="HD478" s="131"/>
      <c r="HN478" s="131"/>
      <c r="HX478" s="131"/>
      <c r="IH478" s="131"/>
      <c r="IR478" s="131"/>
      <c r="JB478" s="131"/>
    </row>
    <row xmlns:x14ac="http://schemas.microsoft.com/office/spreadsheetml/2009/9/ac" r="479" s="3" customFormat="true" x14ac:dyDescent="0.25">
      <c r="A479" s="400"/>
      <c r="B479" s="131"/>
      <c r="L479" s="131"/>
      <c r="V479" s="131"/>
      <c r="AF479" s="131"/>
      <c r="AP479" s="131"/>
      <c r="AZ479" s="131"/>
      <c r="BJ479" s="131"/>
      <c r="BK479" s="131"/>
      <c r="BT479" s="131"/>
      <c r="CD479" s="131"/>
      <c r="CE479" s="131"/>
      <c r="CN479" s="131"/>
      <c r="CO479" s="131"/>
      <c r="CX479" s="131"/>
      <c r="CY479" s="131"/>
      <c r="DH479" s="131"/>
      <c r="DR479" s="131"/>
      <c r="EB479" s="131"/>
      <c r="EL479" s="131"/>
      <c r="EV479" s="131"/>
      <c r="FF479" s="131"/>
      <c r="FP479" s="131"/>
      <c r="FZ479" s="131"/>
      <c r="GJ479" s="131"/>
      <c r="GT479" s="131"/>
      <c r="HD479" s="131"/>
      <c r="HN479" s="131"/>
      <c r="HX479" s="131"/>
      <c r="IH479" s="131"/>
      <c r="IR479" s="131"/>
      <c r="JB479" s="131"/>
    </row>
    <row xmlns:x14ac="http://schemas.microsoft.com/office/spreadsheetml/2009/9/ac" r="480" s="3" customFormat="true" x14ac:dyDescent="0.25">
      <c r="A480" s="400"/>
      <c r="B480" s="131"/>
      <c r="L480" s="131"/>
      <c r="V480" s="131"/>
      <c r="AF480" s="131"/>
      <c r="AP480" s="131"/>
      <c r="AZ480" s="131"/>
      <c r="BJ480" s="131"/>
      <c r="BK480" s="131"/>
      <c r="BT480" s="131"/>
      <c r="CD480" s="131"/>
      <c r="CE480" s="131"/>
      <c r="CN480" s="131"/>
      <c r="CO480" s="131"/>
      <c r="CX480" s="131"/>
      <c r="CY480" s="131"/>
      <c r="DH480" s="131"/>
      <c r="DR480" s="131"/>
      <c r="EB480" s="131"/>
      <c r="EL480" s="131"/>
      <c r="EV480" s="131"/>
      <c r="FF480" s="131"/>
      <c r="FP480" s="131"/>
      <c r="FZ480" s="131"/>
      <c r="GJ480" s="131"/>
      <c r="GT480" s="131"/>
      <c r="HD480" s="131"/>
      <c r="HN480" s="131"/>
      <c r="HX480" s="131"/>
      <c r="IH480" s="131"/>
      <c r="IR480" s="131"/>
      <c r="JB480" s="131"/>
    </row>
    <row xmlns:x14ac="http://schemas.microsoft.com/office/spreadsheetml/2009/9/ac" r="481" s="3" customFormat="true" x14ac:dyDescent="0.25">
      <c r="A481" s="400"/>
      <c r="B481" s="131"/>
      <c r="L481" s="131"/>
      <c r="V481" s="131"/>
      <c r="AF481" s="131"/>
      <c r="AP481" s="131"/>
      <c r="AZ481" s="131"/>
      <c r="BJ481" s="131"/>
      <c r="BK481" s="131"/>
      <c r="BT481" s="131"/>
      <c r="CD481" s="131"/>
      <c r="CE481" s="131"/>
      <c r="CN481" s="131"/>
      <c r="CO481" s="131"/>
      <c r="CX481" s="131"/>
      <c r="CY481" s="131"/>
      <c r="DH481" s="131"/>
      <c r="DR481" s="131"/>
      <c r="EB481" s="131"/>
      <c r="EL481" s="131"/>
      <c r="EV481" s="131"/>
      <c r="FF481" s="131"/>
      <c r="FP481" s="131"/>
      <c r="FZ481" s="131"/>
      <c r="GJ481" s="131"/>
      <c r="GT481" s="131"/>
      <c r="HD481" s="131"/>
      <c r="HN481" s="131"/>
      <c r="HX481" s="131"/>
      <c r="IH481" s="131"/>
      <c r="IR481" s="131"/>
      <c r="JB481" s="131"/>
    </row>
    <row xmlns:x14ac="http://schemas.microsoft.com/office/spreadsheetml/2009/9/ac" r="482" s="3" customFormat="true" x14ac:dyDescent="0.25">
      <c r="A482" s="400"/>
      <c r="B482" s="131"/>
      <c r="L482" s="131"/>
      <c r="V482" s="131"/>
      <c r="AF482" s="131"/>
      <c r="AP482" s="131"/>
      <c r="AZ482" s="131"/>
      <c r="BJ482" s="131"/>
      <c r="BK482" s="131"/>
      <c r="BT482" s="131"/>
      <c r="CD482" s="131"/>
      <c r="CE482" s="131"/>
      <c r="CN482" s="131"/>
      <c r="CO482" s="131"/>
      <c r="CX482" s="131"/>
      <c r="CY482" s="131"/>
      <c r="DH482" s="131"/>
      <c r="DR482" s="131"/>
      <c r="EB482" s="131"/>
      <c r="EL482" s="131"/>
      <c r="EV482" s="131"/>
      <c r="FF482" s="131"/>
      <c r="FP482" s="131"/>
      <c r="FZ482" s="131"/>
      <c r="GJ482" s="131"/>
      <c r="GT482" s="131"/>
      <c r="HD482" s="131"/>
      <c r="HN482" s="131"/>
      <c r="HX482" s="131"/>
      <c r="IH482" s="131"/>
      <c r="IR482" s="131"/>
      <c r="JB482" s="131"/>
    </row>
    <row xmlns:x14ac="http://schemas.microsoft.com/office/spreadsheetml/2009/9/ac" r="483" s="3" customFormat="true" x14ac:dyDescent="0.25">
      <c r="A483" s="400"/>
      <c r="B483" s="131"/>
      <c r="L483" s="131"/>
      <c r="V483" s="131"/>
      <c r="AF483" s="131"/>
      <c r="AP483" s="131"/>
      <c r="AZ483" s="131"/>
      <c r="BJ483" s="131"/>
      <c r="BK483" s="131"/>
      <c r="BT483" s="131"/>
      <c r="CD483" s="131"/>
      <c r="CE483" s="131"/>
      <c r="CN483" s="131"/>
      <c r="CO483" s="131"/>
      <c r="CX483" s="131"/>
      <c r="CY483" s="131"/>
      <c r="DH483" s="131"/>
      <c r="DR483" s="131"/>
      <c r="EB483" s="131"/>
      <c r="EL483" s="131"/>
      <c r="EV483" s="131"/>
      <c r="FF483" s="131"/>
      <c r="FP483" s="131"/>
      <c r="FZ483" s="131"/>
      <c r="GJ483" s="131"/>
      <c r="GT483" s="131"/>
      <c r="HD483" s="131"/>
      <c r="HN483" s="131"/>
      <c r="HX483" s="131"/>
      <c r="IH483" s="131"/>
      <c r="IR483" s="131"/>
      <c r="JB483" s="131"/>
    </row>
    <row xmlns:x14ac="http://schemas.microsoft.com/office/spreadsheetml/2009/9/ac" r="484" s="3" customFormat="true" x14ac:dyDescent="0.25">
      <c r="A484" s="400"/>
      <c r="B484" s="131"/>
      <c r="L484" s="131"/>
      <c r="V484" s="131"/>
      <c r="AF484" s="131"/>
      <c r="AP484" s="131"/>
      <c r="AZ484" s="131"/>
      <c r="BJ484" s="131"/>
      <c r="BK484" s="131"/>
      <c r="BT484" s="131"/>
      <c r="CD484" s="131"/>
      <c r="CE484" s="131"/>
      <c r="CN484" s="131"/>
      <c r="CO484" s="131"/>
      <c r="CX484" s="131"/>
      <c r="CY484" s="131"/>
      <c r="DH484" s="131"/>
      <c r="DR484" s="131"/>
      <c r="EB484" s="131"/>
      <c r="EL484" s="131"/>
      <c r="EV484" s="131"/>
      <c r="FF484" s="131"/>
      <c r="FP484" s="131"/>
      <c r="FZ484" s="131"/>
      <c r="GJ484" s="131"/>
      <c r="GT484" s="131"/>
      <c r="HD484" s="131"/>
      <c r="HN484" s="131"/>
      <c r="HX484" s="131"/>
      <c r="IH484" s="131"/>
      <c r="IR484" s="131"/>
      <c r="JB484" s="131"/>
    </row>
    <row xmlns:x14ac="http://schemas.microsoft.com/office/spreadsheetml/2009/9/ac" r="485" s="3" customFormat="true" x14ac:dyDescent="0.25">
      <c r="A485" s="400"/>
      <c r="B485" s="131"/>
      <c r="L485" s="131"/>
      <c r="V485" s="131"/>
      <c r="AF485" s="131"/>
      <c r="AP485" s="131"/>
      <c r="AZ485" s="131"/>
      <c r="BJ485" s="131"/>
      <c r="BK485" s="131"/>
      <c r="BT485" s="131"/>
      <c r="CD485" s="131"/>
      <c r="CE485" s="131"/>
      <c r="CN485" s="131"/>
      <c r="CO485" s="131"/>
      <c r="CX485" s="131"/>
      <c r="CY485" s="131"/>
      <c r="DH485" s="131"/>
      <c r="DR485" s="131"/>
      <c r="EB485" s="131"/>
      <c r="EL485" s="131"/>
      <c r="EV485" s="131"/>
      <c r="FF485" s="131"/>
      <c r="FP485" s="131"/>
      <c r="FZ485" s="131"/>
      <c r="GJ485" s="131"/>
      <c r="GT485" s="131"/>
      <c r="HD485" s="131"/>
      <c r="HN485" s="131"/>
      <c r="HX485" s="131"/>
      <c r="IH485" s="131"/>
      <c r="IR485" s="131"/>
      <c r="JB485" s="131"/>
    </row>
    <row xmlns:x14ac="http://schemas.microsoft.com/office/spreadsheetml/2009/9/ac" r="486" s="3" customFormat="true" x14ac:dyDescent="0.25">
      <c r="A486" s="400"/>
      <c r="B486" s="131"/>
      <c r="L486" s="131"/>
      <c r="V486" s="131"/>
      <c r="AF486" s="131"/>
      <c r="AP486" s="131"/>
      <c r="AZ486" s="131"/>
      <c r="BJ486" s="131"/>
      <c r="BK486" s="131"/>
      <c r="BT486" s="131"/>
      <c r="CD486" s="131"/>
      <c r="CE486" s="131"/>
      <c r="CN486" s="131"/>
      <c r="CO486" s="131"/>
      <c r="CX486" s="131"/>
      <c r="CY486" s="131"/>
      <c r="DH486" s="131"/>
      <c r="DR486" s="131"/>
      <c r="EB486" s="131"/>
      <c r="EL486" s="131"/>
      <c r="EV486" s="131"/>
      <c r="FF486" s="131"/>
      <c r="FP486" s="131"/>
      <c r="FZ486" s="131"/>
      <c r="GJ486" s="131"/>
      <c r="GT486" s="131"/>
      <c r="HD486" s="131"/>
      <c r="HN486" s="131"/>
      <c r="HX486" s="131"/>
      <c r="IH486" s="131"/>
      <c r="IR486" s="131"/>
      <c r="JB486" s="131"/>
    </row>
    <row xmlns:x14ac="http://schemas.microsoft.com/office/spreadsheetml/2009/9/ac" r="487" s="3" customFormat="true" x14ac:dyDescent="0.25">
      <c r="A487" s="400"/>
      <c r="B487" s="131"/>
      <c r="L487" s="131"/>
      <c r="V487" s="131"/>
      <c r="AF487" s="131"/>
      <c r="AP487" s="131"/>
      <c r="AZ487" s="131"/>
      <c r="BJ487" s="131"/>
      <c r="BK487" s="131"/>
      <c r="BT487" s="131"/>
      <c r="CD487" s="131"/>
      <c r="CE487" s="131"/>
      <c r="CN487" s="131"/>
      <c r="CO487" s="131"/>
      <c r="CX487" s="131"/>
      <c r="CY487" s="131"/>
      <c r="DH487" s="131"/>
      <c r="DR487" s="131"/>
      <c r="EB487" s="131"/>
      <c r="EL487" s="131"/>
      <c r="EV487" s="131"/>
      <c r="FF487" s="131"/>
      <c r="FP487" s="131"/>
      <c r="FZ487" s="131"/>
      <c r="GJ487" s="131"/>
      <c r="GT487" s="131"/>
      <c r="HD487" s="131"/>
      <c r="HN487" s="131"/>
      <c r="HX487" s="131"/>
      <c r="IH487" s="131"/>
      <c r="IR487" s="131"/>
      <c r="JB487" s="131"/>
    </row>
    <row xmlns:x14ac="http://schemas.microsoft.com/office/spreadsheetml/2009/9/ac" r="488" s="3" customFormat="true" x14ac:dyDescent="0.25">
      <c r="A488" s="400"/>
      <c r="B488" s="131"/>
      <c r="L488" s="131"/>
      <c r="V488" s="131"/>
      <c r="AF488" s="131"/>
      <c r="AP488" s="131"/>
      <c r="AZ488" s="131"/>
      <c r="BJ488" s="131"/>
      <c r="BK488" s="131"/>
      <c r="BT488" s="131"/>
      <c r="CD488" s="131"/>
      <c r="CE488" s="131"/>
      <c r="CN488" s="131"/>
      <c r="CO488" s="131"/>
      <c r="CX488" s="131"/>
      <c r="CY488" s="131"/>
      <c r="DH488" s="131"/>
      <c r="DR488" s="131"/>
      <c r="EB488" s="131"/>
      <c r="EL488" s="131"/>
      <c r="EV488" s="131"/>
      <c r="FF488" s="131"/>
      <c r="FP488" s="131"/>
      <c r="FZ488" s="131"/>
      <c r="GJ488" s="131"/>
      <c r="GT488" s="131"/>
      <c r="HD488" s="131"/>
      <c r="HN488" s="131"/>
      <c r="HX488" s="131"/>
      <c r="IH488" s="131"/>
      <c r="IR488" s="131"/>
      <c r="JB488" s="131"/>
    </row>
    <row xmlns:x14ac="http://schemas.microsoft.com/office/spreadsheetml/2009/9/ac" r="489" s="3" customFormat="true" x14ac:dyDescent="0.25">
      <c r="A489" s="400"/>
      <c r="B489" s="131"/>
      <c r="L489" s="131"/>
      <c r="V489" s="131"/>
      <c r="AF489" s="131"/>
      <c r="AP489" s="131"/>
      <c r="AZ489" s="131"/>
      <c r="BJ489" s="131"/>
      <c r="BK489" s="131"/>
      <c r="BT489" s="131"/>
      <c r="CD489" s="131"/>
      <c r="CE489" s="131"/>
      <c r="CN489" s="131"/>
      <c r="CO489" s="131"/>
      <c r="CX489" s="131"/>
      <c r="CY489" s="131"/>
      <c r="DH489" s="131"/>
      <c r="DR489" s="131"/>
      <c r="EB489" s="131"/>
      <c r="EL489" s="131"/>
      <c r="EV489" s="131"/>
      <c r="FF489" s="131"/>
      <c r="FP489" s="131"/>
      <c r="FZ489" s="131"/>
      <c r="GJ489" s="131"/>
      <c r="GT489" s="131"/>
      <c r="HD489" s="131"/>
      <c r="HN489" s="131"/>
      <c r="HX489" s="131"/>
      <c r="IH489" s="131"/>
      <c r="IR489" s="131"/>
      <c r="JB489" s="131"/>
    </row>
    <row xmlns:x14ac="http://schemas.microsoft.com/office/spreadsheetml/2009/9/ac" r="490" s="3" customFormat="true" x14ac:dyDescent="0.25">
      <c r="A490" s="400"/>
      <c r="B490" s="131"/>
      <c r="L490" s="131"/>
      <c r="V490" s="131"/>
      <c r="AF490" s="131"/>
      <c r="AP490" s="131"/>
      <c r="AZ490" s="131"/>
      <c r="BJ490" s="131"/>
      <c r="BK490" s="131"/>
      <c r="BT490" s="131"/>
      <c r="CD490" s="131"/>
      <c r="CE490" s="131"/>
      <c r="CN490" s="131"/>
      <c r="CO490" s="131"/>
      <c r="CX490" s="131"/>
      <c r="CY490" s="131"/>
      <c r="DH490" s="131"/>
      <c r="DR490" s="131"/>
      <c r="EB490" s="131"/>
      <c r="EL490" s="131"/>
      <c r="EV490" s="131"/>
      <c r="FF490" s="131"/>
      <c r="FP490" s="131"/>
      <c r="FZ490" s="131"/>
      <c r="GJ490" s="131"/>
      <c r="GT490" s="131"/>
      <c r="HD490" s="131"/>
      <c r="HN490" s="131"/>
      <c r="HX490" s="131"/>
      <c r="IH490" s="131"/>
      <c r="IR490" s="131"/>
      <c r="JB490" s="131"/>
    </row>
    <row xmlns:x14ac="http://schemas.microsoft.com/office/spreadsheetml/2009/9/ac" r="491" s="3" customFormat="true" x14ac:dyDescent="0.25">
      <c r="A491" s="400"/>
      <c r="B491" s="131"/>
      <c r="L491" s="131"/>
      <c r="V491" s="131"/>
      <c r="AF491" s="131"/>
      <c r="AP491" s="131"/>
      <c r="AZ491" s="131"/>
      <c r="BJ491" s="131"/>
      <c r="BK491" s="131"/>
      <c r="BT491" s="131"/>
      <c r="CD491" s="131"/>
      <c r="CE491" s="131"/>
      <c r="CN491" s="131"/>
      <c r="CO491" s="131"/>
      <c r="CX491" s="131"/>
      <c r="CY491" s="131"/>
      <c r="DH491" s="131"/>
      <c r="DR491" s="131"/>
      <c r="EB491" s="131"/>
      <c r="EL491" s="131"/>
      <c r="EV491" s="131"/>
      <c r="FF491" s="131"/>
      <c r="FP491" s="131"/>
      <c r="FZ491" s="131"/>
      <c r="GJ491" s="131"/>
      <c r="GT491" s="131"/>
      <c r="HD491" s="131"/>
      <c r="HN491" s="131"/>
      <c r="HX491" s="131"/>
      <c r="IH491" s="131"/>
      <c r="IR491" s="131"/>
      <c r="JB491" s="131"/>
    </row>
    <row xmlns:x14ac="http://schemas.microsoft.com/office/spreadsheetml/2009/9/ac" r="492" s="3" customFormat="true" x14ac:dyDescent="0.25">
      <c r="A492" s="400"/>
      <c r="B492" s="131"/>
      <c r="L492" s="131"/>
      <c r="V492" s="131"/>
      <c r="AF492" s="131"/>
      <c r="AP492" s="131"/>
      <c r="AZ492" s="131"/>
      <c r="BJ492" s="131"/>
      <c r="BK492" s="131"/>
      <c r="BT492" s="131"/>
      <c r="CD492" s="131"/>
      <c r="CE492" s="131"/>
      <c r="CN492" s="131"/>
      <c r="CO492" s="131"/>
      <c r="CX492" s="131"/>
      <c r="CY492" s="131"/>
      <c r="DH492" s="131"/>
      <c r="DR492" s="131"/>
      <c r="EB492" s="131"/>
      <c r="EL492" s="131"/>
      <c r="EV492" s="131"/>
      <c r="FF492" s="131"/>
      <c r="FP492" s="131"/>
      <c r="FZ492" s="131"/>
      <c r="GJ492" s="131"/>
      <c r="GT492" s="131"/>
      <c r="HD492" s="131"/>
      <c r="HN492" s="131"/>
      <c r="HX492" s="131"/>
      <c r="IH492" s="131"/>
      <c r="IR492" s="131"/>
      <c r="JB492" s="131"/>
    </row>
    <row xmlns:x14ac="http://schemas.microsoft.com/office/spreadsheetml/2009/9/ac" r="493" s="3" customFormat="true" x14ac:dyDescent="0.25">
      <c r="A493" s="400"/>
      <c r="B493" s="131"/>
      <c r="L493" s="131"/>
      <c r="V493" s="131"/>
      <c r="AF493" s="131"/>
      <c r="AP493" s="131"/>
      <c r="AZ493" s="131"/>
      <c r="BJ493" s="131"/>
      <c r="BK493" s="131"/>
      <c r="BT493" s="131"/>
      <c r="CD493" s="131"/>
      <c r="CE493" s="131"/>
      <c r="CN493" s="131"/>
      <c r="CO493" s="131"/>
      <c r="CX493" s="131"/>
      <c r="CY493" s="131"/>
      <c r="DH493" s="131"/>
      <c r="DR493" s="131"/>
      <c r="EB493" s="131"/>
      <c r="EL493" s="131"/>
      <c r="EV493" s="131"/>
      <c r="FF493" s="131"/>
      <c r="FP493" s="131"/>
      <c r="FZ493" s="131"/>
      <c r="GJ493" s="131"/>
      <c r="GT493" s="131"/>
      <c r="HD493" s="131"/>
      <c r="HN493" s="131"/>
      <c r="HX493" s="131"/>
      <c r="IH493" s="131"/>
      <c r="IR493" s="131"/>
      <c r="JB493" s="131"/>
    </row>
    <row xmlns:x14ac="http://schemas.microsoft.com/office/spreadsheetml/2009/9/ac" r="494" s="3" customFormat="true" x14ac:dyDescent="0.25">
      <c r="A494" s="400"/>
      <c r="B494" s="131"/>
      <c r="L494" s="131"/>
      <c r="V494" s="131"/>
      <c r="AF494" s="131"/>
      <c r="AP494" s="131"/>
      <c r="AZ494" s="131"/>
      <c r="BJ494" s="131"/>
      <c r="BK494" s="131"/>
      <c r="BT494" s="131"/>
      <c r="CD494" s="131"/>
      <c r="CE494" s="131"/>
      <c r="CN494" s="131"/>
      <c r="CO494" s="131"/>
      <c r="CX494" s="131"/>
      <c r="CY494" s="131"/>
      <c r="DH494" s="131"/>
      <c r="DR494" s="131"/>
      <c r="EB494" s="131"/>
      <c r="EL494" s="131"/>
      <c r="EV494" s="131"/>
      <c r="FF494" s="131"/>
      <c r="FP494" s="131"/>
      <c r="FZ494" s="131"/>
      <c r="GJ494" s="131"/>
      <c r="GT494" s="131"/>
      <c r="HD494" s="131"/>
      <c r="HN494" s="131"/>
      <c r="HX494" s="131"/>
      <c r="IH494" s="131"/>
      <c r="IR494" s="131"/>
      <c r="JB494" s="131"/>
    </row>
    <row xmlns:x14ac="http://schemas.microsoft.com/office/spreadsheetml/2009/9/ac" r="495" s="3" customFormat="true" x14ac:dyDescent="0.25">
      <c r="A495" s="400"/>
      <c r="B495" s="131"/>
      <c r="L495" s="131"/>
      <c r="V495" s="131"/>
      <c r="AF495" s="131"/>
      <c r="AP495" s="131"/>
      <c r="AZ495" s="131"/>
      <c r="BJ495" s="131"/>
      <c r="BK495" s="131"/>
      <c r="BT495" s="131"/>
      <c r="CD495" s="131"/>
      <c r="CE495" s="131"/>
      <c r="CN495" s="131"/>
      <c r="CO495" s="131"/>
      <c r="CX495" s="131"/>
      <c r="CY495" s="131"/>
      <c r="DH495" s="131"/>
      <c r="DR495" s="131"/>
      <c r="EB495" s="131"/>
      <c r="EL495" s="131"/>
      <c r="EV495" s="131"/>
      <c r="FF495" s="131"/>
      <c r="FP495" s="131"/>
      <c r="FZ495" s="131"/>
      <c r="GJ495" s="131"/>
      <c r="GT495" s="131"/>
      <c r="HD495" s="131"/>
      <c r="HN495" s="131"/>
      <c r="HX495" s="131"/>
      <c r="IH495" s="131"/>
      <c r="IR495" s="131"/>
      <c r="JB495" s="131"/>
    </row>
    <row xmlns:x14ac="http://schemas.microsoft.com/office/spreadsheetml/2009/9/ac" r="496" s="3" customFormat="true" x14ac:dyDescent="0.25">
      <c r="A496" s="400"/>
      <c r="B496" s="131"/>
      <c r="L496" s="131"/>
      <c r="V496" s="131"/>
      <c r="AF496" s="131"/>
      <c r="AP496" s="131"/>
      <c r="AZ496" s="131"/>
      <c r="BJ496" s="131"/>
      <c r="BK496" s="131"/>
      <c r="BT496" s="131"/>
      <c r="CD496" s="131"/>
      <c r="CE496" s="131"/>
      <c r="CN496" s="131"/>
      <c r="CO496" s="131"/>
      <c r="CX496" s="131"/>
      <c r="CY496" s="131"/>
      <c r="DH496" s="131"/>
      <c r="DR496" s="131"/>
      <c r="EB496" s="131"/>
      <c r="EL496" s="131"/>
      <c r="EV496" s="131"/>
      <c r="FF496" s="131"/>
      <c r="FP496" s="131"/>
      <c r="FZ496" s="131"/>
      <c r="GJ496" s="131"/>
      <c r="GT496" s="131"/>
      <c r="HD496" s="131"/>
      <c r="HN496" s="131"/>
      <c r="HX496" s="131"/>
      <c r="IH496" s="131"/>
      <c r="IR496" s="131"/>
      <c r="JB496" s="131"/>
    </row>
    <row xmlns:x14ac="http://schemas.microsoft.com/office/spreadsheetml/2009/9/ac" r="497" s="3" customFormat="true" x14ac:dyDescent="0.25">
      <c r="A497" s="400"/>
      <c r="B497" s="131"/>
      <c r="L497" s="131"/>
      <c r="V497" s="131"/>
      <c r="AF497" s="131"/>
      <c r="AP497" s="131"/>
      <c r="AZ497" s="131"/>
      <c r="BJ497" s="131"/>
      <c r="BK497" s="131"/>
      <c r="BT497" s="131"/>
      <c r="CD497" s="131"/>
      <c r="CE497" s="131"/>
      <c r="CN497" s="131"/>
      <c r="CO497" s="131"/>
      <c r="CX497" s="131"/>
      <c r="CY497" s="131"/>
      <c r="DH497" s="131"/>
      <c r="DR497" s="131"/>
      <c r="EB497" s="131"/>
      <c r="EL497" s="131"/>
      <c r="EV497" s="131"/>
      <c r="FF497" s="131"/>
      <c r="FP497" s="131"/>
      <c r="FZ497" s="131"/>
      <c r="GJ497" s="131"/>
      <c r="GT497" s="131"/>
      <c r="HD497" s="131"/>
      <c r="HN497" s="131"/>
      <c r="HX497" s="131"/>
      <c r="IH497" s="131"/>
      <c r="IR497" s="131"/>
      <c r="JB497" s="131"/>
    </row>
    <row xmlns:x14ac="http://schemas.microsoft.com/office/spreadsheetml/2009/9/ac" r="498" s="3" customFormat="true" x14ac:dyDescent="0.25">
      <c r="A498" s="400"/>
      <c r="B498" s="131"/>
      <c r="L498" s="131"/>
      <c r="V498" s="131"/>
      <c r="AF498" s="131"/>
      <c r="AP498" s="131"/>
      <c r="AZ498" s="131"/>
      <c r="BJ498" s="131"/>
      <c r="BK498" s="131"/>
      <c r="BT498" s="131"/>
      <c r="CD498" s="131"/>
      <c r="CE498" s="131"/>
      <c r="CN498" s="131"/>
      <c r="CO498" s="131"/>
      <c r="CX498" s="131"/>
      <c r="CY498" s="131"/>
      <c r="DH498" s="131"/>
      <c r="DR498" s="131"/>
      <c r="EB498" s="131"/>
      <c r="EL498" s="131"/>
      <c r="EV498" s="131"/>
      <c r="FF498" s="131"/>
      <c r="FP498" s="131"/>
      <c r="FZ498" s="131"/>
      <c r="GJ498" s="131"/>
      <c r="GT498" s="131"/>
      <c r="HD498" s="131"/>
      <c r="HN498" s="131"/>
      <c r="HX498" s="131"/>
      <c r="IH498" s="131"/>
      <c r="IR498" s="131"/>
      <c r="JB498" s="131"/>
    </row>
    <row xmlns:x14ac="http://schemas.microsoft.com/office/spreadsheetml/2009/9/ac" r="499" s="3" customFormat="true" x14ac:dyDescent="0.25">
      <c r="A499" s="400"/>
      <c r="B499" s="131"/>
      <c r="L499" s="131"/>
      <c r="V499" s="131"/>
      <c r="AF499" s="131"/>
      <c r="AP499" s="131"/>
      <c r="AZ499" s="131"/>
      <c r="BJ499" s="131"/>
      <c r="BK499" s="131"/>
      <c r="BT499" s="131"/>
      <c r="CD499" s="131"/>
      <c r="CE499" s="131"/>
      <c r="CN499" s="131"/>
      <c r="CO499" s="131"/>
      <c r="CX499" s="131"/>
      <c r="CY499" s="131"/>
      <c r="DH499" s="131"/>
      <c r="DR499" s="131"/>
      <c r="EB499" s="131"/>
      <c r="EL499" s="131"/>
      <c r="EV499" s="131"/>
      <c r="FF499" s="131"/>
      <c r="FP499" s="131"/>
      <c r="FZ499" s="131"/>
      <c r="GJ499" s="131"/>
      <c r="GT499" s="131"/>
      <c r="HD499" s="131"/>
      <c r="HN499" s="131"/>
      <c r="HX499" s="131"/>
      <c r="IH499" s="131"/>
      <c r="IR499" s="131"/>
      <c r="JB499" s="131"/>
    </row>
    <row xmlns:x14ac="http://schemas.microsoft.com/office/spreadsheetml/2009/9/ac" r="500" s="3" customFormat="true" x14ac:dyDescent="0.25">
      <c r="A500" s="400"/>
      <c r="B500" s="131"/>
      <c r="L500" s="131"/>
      <c r="V500" s="131"/>
      <c r="AF500" s="131"/>
      <c r="AP500" s="131"/>
      <c r="AZ500" s="131"/>
      <c r="BJ500" s="131"/>
      <c r="BK500" s="131"/>
      <c r="BT500" s="131"/>
      <c r="CD500" s="131"/>
      <c r="CE500" s="131"/>
      <c r="CN500" s="131"/>
      <c r="CO500" s="131"/>
      <c r="CX500" s="131"/>
      <c r="CY500" s="131"/>
      <c r="DH500" s="131"/>
      <c r="DR500" s="131"/>
      <c r="EB500" s="131"/>
      <c r="EL500" s="131"/>
      <c r="EV500" s="131"/>
      <c r="FF500" s="131"/>
      <c r="FP500" s="131"/>
      <c r="FZ500" s="131"/>
      <c r="GJ500" s="131"/>
      <c r="GT500" s="131"/>
      <c r="HD500" s="131"/>
      <c r="HN500" s="131"/>
      <c r="HX500" s="131"/>
      <c r="IH500" s="131"/>
      <c r="IR500" s="131"/>
      <c r="JB500" s="131"/>
    </row>
    <row xmlns:x14ac="http://schemas.microsoft.com/office/spreadsheetml/2009/9/ac" r="501" s="3" customFormat="true" x14ac:dyDescent="0.25">
      <c r="A501" s="400"/>
      <c r="B501" s="131"/>
      <c r="L501" s="131"/>
      <c r="V501" s="131"/>
      <c r="AF501" s="131"/>
      <c r="AP501" s="131"/>
      <c r="AZ501" s="131"/>
      <c r="BJ501" s="131"/>
      <c r="BK501" s="131"/>
      <c r="BT501" s="131"/>
      <c r="CD501" s="131"/>
      <c r="CE501" s="131"/>
      <c r="CN501" s="131"/>
      <c r="CO501" s="131"/>
      <c r="CX501" s="131"/>
      <c r="CY501" s="131"/>
      <c r="DH501" s="131"/>
      <c r="DR501" s="131"/>
      <c r="EB501" s="131"/>
      <c r="EL501" s="131"/>
      <c r="EV501" s="131"/>
      <c r="FF501" s="131"/>
      <c r="FP501" s="131"/>
      <c r="FZ501" s="131"/>
      <c r="GJ501" s="131"/>
      <c r="GT501" s="131"/>
      <c r="HD501" s="131"/>
      <c r="HN501" s="131"/>
      <c r="HX501" s="131"/>
      <c r="IH501" s="131"/>
      <c r="IR501" s="131"/>
      <c r="JB501" s="131"/>
    </row>
    <row xmlns:x14ac="http://schemas.microsoft.com/office/spreadsheetml/2009/9/ac" r="502" s="3" customFormat="true" x14ac:dyDescent="0.25">
      <c r="A502" s="400"/>
      <c r="B502" s="131"/>
      <c r="L502" s="131"/>
      <c r="V502" s="131"/>
      <c r="AF502" s="131"/>
      <c r="AP502" s="131"/>
      <c r="AZ502" s="131"/>
      <c r="BJ502" s="131"/>
      <c r="BK502" s="131"/>
      <c r="BT502" s="131"/>
      <c r="CD502" s="131"/>
      <c r="CE502" s="131"/>
      <c r="CN502" s="131"/>
      <c r="CO502" s="131"/>
      <c r="CX502" s="131"/>
      <c r="CY502" s="131"/>
      <c r="DH502" s="131"/>
      <c r="DR502" s="131"/>
      <c r="EB502" s="131"/>
      <c r="EL502" s="131"/>
      <c r="EV502" s="131"/>
      <c r="FF502" s="131"/>
      <c r="FP502" s="131"/>
      <c r="FZ502" s="131"/>
      <c r="GJ502" s="131"/>
      <c r="GT502" s="131"/>
      <c r="HD502" s="131"/>
      <c r="HN502" s="131"/>
      <c r="HX502" s="131"/>
      <c r="IH502" s="131"/>
      <c r="IR502" s="131"/>
      <c r="JB502" s="131"/>
    </row>
    <row xmlns:x14ac="http://schemas.microsoft.com/office/spreadsheetml/2009/9/ac" r="503" s="3" customFormat="true" x14ac:dyDescent="0.25">
      <c r="A503" s="400"/>
      <c r="B503" s="131"/>
      <c r="L503" s="131"/>
      <c r="V503" s="131"/>
      <c r="AF503" s="131"/>
      <c r="AP503" s="131"/>
      <c r="AZ503" s="131"/>
      <c r="BJ503" s="131"/>
      <c r="BK503" s="131"/>
      <c r="BT503" s="131"/>
      <c r="CD503" s="131"/>
      <c r="CE503" s="131"/>
      <c r="CN503" s="131"/>
      <c r="CO503" s="131"/>
      <c r="CX503" s="131"/>
      <c r="CY503" s="131"/>
      <c r="DH503" s="131"/>
      <c r="DR503" s="131"/>
      <c r="EB503" s="131"/>
      <c r="EL503" s="131"/>
      <c r="EV503" s="131"/>
      <c r="FF503" s="131"/>
      <c r="FP503" s="131"/>
      <c r="FZ503" s="131"/>
      <c r="GJ503" s="131"/>
      <c r="GT503" s="131"/>
      <c r="HD503" s="131"/>
      <c r="HN503" s="131"/>
      <c r="HX503" s="131"/>
      <c r="IH503" s="131"/>
      <c r="IR503" s="131"/>
      <c r="JB503" s="131"/>
    </row>
    <row xmlns:x14ac="http://schemas.microsoft.com/office/spreadsheetml/2009/9/ac" r="504" s="3" customFormat="true" x14ac:dyDescent="0.25">
      <c r="A504" s="400"/>
      <c r="B504" s="131"/>
      <c r="L504" s="131"/>
      <c r="V504" s="131"/>
      <c r="AF504" s="131"/>
      <c r="AP504" s="131"/>
      <c r="AZ504" s="131"/>
      <c r="BJ504" s="131"/>
      <c r="BK504" s="131"/>
      <c r="BT504" s="131"/>
      <c r="CD504" s="131"/>
      <c r="CE504" s="131"/>
      <c r="CN504" s="131"/>
      <c r="CO504" s="131"/>
      <c r="CX504" s="131"/>
      <c r="CY504" s="131"/>
      <c r="DH504" s="131"/>
      <c r="DR504" s="131"/>
      <c r="EB504" s="131"/>
      <c r="EL504" s="131"/>
      <c r="EV504" s="131"/>
      <c r="FF504" s="131"/>
      <c r="FP504" s="131"/>
      <c r="FZ504" s="131"/>
      <c r="GJ504" s="131"/>
      <c r="GT504" s="131"/>
      <c r="HD504" s="131"/>
      <c r="HN504" s="131"/>
      <c r="HX504" s="131"/>
      <c r="IH504" s="131"/>
      <c r="IR504" s="131"/>
      <c r="JB504" s="131"/>
    </row>
    <row xmlns:x14ac="http://schemas.microsoft.com/office/spreadsheetml/2009/9/ac" r="505" s="3" customFormat="true" x14ac:dyDescent="0.25">
      <c r="A505" s="400"/>
      <c r="B505" s="131"/>
      <c r="L505" s="131"/>
      <c r="V505" s="131"/>
      <c r="AF505" s="131"/>
      <c r="AP505" s="131"/>
      <c r="AZ505" s="131"/>
      <c r="BJ505" s="131"/>
      <c r="BK505" s="131"/>
      <c r="BT505" s="131"/>
      <c r="CD505" s="131"/>
      <c r="CE505" s="131"/>
      <c r="CN505" s="131"/>
      <c r="CO505" s="131"/>
      <c r="CX505" s="131"/>
      <c r="CY505" s="131"/>
      <c r="DH505" s="131"/>
      <c r="DR505" s="131"/>
      <c r="EB505" s="131"/>
      <c r="EL505" s="131"/>
      <c r="EV505" s="131"/>
      <c r="FF505" s="131"/>
      <c r="FP505" s="131"/>
      <c r="FZ505" s="131"/>
      <c r="GJ505" s="131"/>
      <c r="GT505" s="131"/>
      <c r="HD505" s="131"/>
      <c r="HN505" s="131"/>
      <c r="HX505" s="131"/>
      <c r="IH505" s="131"/>
      <c r="IR505" s="131"/>
      <c r="JB505" s="131"/>
    </row>
    <row xmlns:x14ac="http://schemas.microsoft.com/office/spreadsheetml/2009/9/ac" r="506" s="3" customFormat="true" x14ac:dyDescent="0.25">
      <c r="A506" s="400"/>
      <c r="B506" s="131"/>
      <c r="L506" s="131"/>
      <c r="V506" s="131"/>
      <c r="AF506" s="131"/>
      <c r="AP506" s="131"/>
      <c r="AZ506" s="131"/>
      <c r="BJ506" s="131"/>
      <c r="BK506" s="131"/>
      <c r="BT506" s="131"/>
      <c r="CD506" s="131"/>
      <c r="CE506" s="131"/>
      <c r="CN506" s="131"/>
      <c r="CO506" s="131"/>
      <c r="CX506" s="131"/>
      <c r="CY506" s="131"/>
      <c r="DH506" s="131"/>
      <c r="DR506" s="131"/>
      <c r="EB506" s="131"/>
      <c r="EL506" s="131"/>
      <c r="EV506" s="131"/>
      <c r="FF506" s="131"/>
      <c r="FP506" s="131"/>
      <c r="FZ506" s="131"/>
      <c r="GJ506" s="131"/>
      <c r="GT506" s="131"/>
      <c r="HD506" s="131"/>
      <c r="HN506" s="131"/>
      <c r="HX506" s="131"/>
      <c r="IH506" s="131"/>
      <c r="IR506" s="131"/>
      <c r="JB506" s="131"/>
    </row>
    <row xmlns:x14ac="http://schemas.microsoft.com/office/spreadsheetml/2009/9/ac" r="507" s="3" customFormat="true" x14ac:dyDescent="0.25">
      <c r="A507" s="400"/>
      <c r="B507" s="131"/>
      <c r="L507" s="131"/>
      <c r="V507" s="131"/>
      <c r="AF507" s="131"/>
      <c r="AP507" s="131"/>
      <c r="AZ507" s="131"/>
      <c r="BJ507" s="131"/>
      <c r="BK507" s="131"/>
      <c r="BT507" s="131"/>
      <c r="CD507" s="131"/>
      <c r="CE507" s="131"/>
      <c r="CN507" s="131"/>
      <c r="CO507" s="131"/>
      <c r="CX507" s="131"/>
      <c r="CY507" s="131"/>
      <c r="DH507" s="131"/>
      <c r="DR507" s="131"/>
      <c r="EB507" s="131"/>
      <c r="EL507" s="131"/>
      <c r="EV507" s="131"/>
      <c r="FF507" s="131"/>
      <c r="FP507" s="131"/>
      <c r="FZ507" s="131"/>
      <c r="GJ507" s="131"/>
      <c r="GT507" s="131"/>
      <c r="HD507" s="131"/>
      <c r="HN507" s="131"/>
      <c r="HX507" s="131"/>
      <c r="IH507" s="131"/>
      <c r="IR507" s="131"/>
      <c r="JB507" s="131"/>
    </row>
    <row xmlns:x14ac="http://schemas.microsoft.com/office/spreadsheetml/2009/9/ac" r="508" s="3" customFormat="true" x14ac:dyDescent="0.25">
      <c r="A508" s="400"/>
      <c r="B508" s="131"/>
      <c r="L508" s="131"/>
      <c r="V508" s="131"/>
      <c r="AF508" s="131"/>
      <c r="AP508" s="131"/>
      <c r="AZ508" s="131"/>
      <c r="BJ508" s="131"/>
      <c r="BK508" s="131"/>
      <c r="BT508" s="131"/>
      <c r="CD508" s="131"/>
      <c r="CE508" s="131"/>
      <c r="CN508" s="131"/>
      <c r="CO508" s="131"/>
      <c r="CX508" s="131"/>
      <c r="CY508" s="131"/>
      <c r="DH508" s="131"/>
      <c r="DR508" s="131"/>
      <c r="EB508" s="131"/>
      <c r="EL508" s="131"/>
      <c r="EV508" s="131"/>
      <c r="FF508" s="131"/>
      <c r="FP508" s="131"/>
      <c r="FZ508" s="131"/>
      <c r="GJ508" s="131"/>
      <c r="GT508" s="131"/>
      <c r="HD508" s="131"/>
      <c r="HN508" s="131"/>
      <c r="HX508" s="131"/>
      <c r="IH508" s="131"/>
      <c r="IR508" s="131"/>
      <c r="JB508" s="131"/>
    </row>
    <row xmlns:x14ac="http://schemas.microsoft.com/office/spreadsheetml/2009/9/ac" r="509" s="3" customFormat="true" x14ac:dyDescent="0.25">
      <c r="A509" s="400"/>
      <c r="B509" s="131"/>
      <c r="L509" s="131"/>
      <c r="V509" s="131"/>
      <c r="AF509" s="131"/>
      <c r="AP509" s="131"/>
      <c r="AZ509" s="131"/>
      <c r="BJ509" s="131"/>
      <c r="BK509" s="131"/>
      <c r="BT509" s="131"/>
      <c r="CD509" s="131"/>
      <c r="CE509" s="131"/>
      <c r="CN509" s="131"/>
      <c r="CO509" s="131"/>
      <c r="CX509" s="131"/>
      <c r="CY509" s="131"/>
      <c r="DH509" s="131"/>
      <c r="DR509" s="131"/>
      <c r="EB509" s="131"/>
      <c r="EL509" s="131"/>
      <c r="EV509" s="131"/>
      <c r="FF509" s="131"/>
      <c r="FP509" s="131"/>
      <c r="FZ509" s="131"/>
      <c r="GJ509" s="131"/>
      <c r="GT509" s="131"/>
      <c r="HD509" s="131"/>
      <c r="HN509" s="131"/>
      <c r="HX509" s="131"/>
      <c r="IH509" s="131"/>
      <c r="IR509" s="131"/>
      <c r="JB509" s="131"/>
    </row>
    <row xmlns:x14ac="http://schemas.microsoft.com/office/spreadsheetml/2009/9/ac" r="510" s="3" customFormat="true" x14ac:dyDescent="0.25">
      <c r="A510" s="400"/>
      <c r="B510" s="131"/>
      <c r="L510" s="131"/>
      <c r="V510" s="131"/>
      <c r="AF510" s="131"/>
      <c r="AP510" s="131"/>
      <c r="AZ510" s="131"/>
      <c r="BJ510" s="131"/>
      <c r="BK510" s="131"/>
      <c r="BT510" s="131"/>
      <c r="CD510" s="131"/>
      <c r="CE510" s="131"/>
      <c r="CN510" s="131"/>
      <c r="CO510" s="131"/>
      <c r="CX510" s="131"/>
      <c r="CY510" s="131"/>
      <c r="DH510" s="131"/>
      <c r="DR510" s="131"/>
      <c r="EB510" s="131"/>
      <c r="EL510" s="131"/>
      <c r="EV510" s="131"/>
      <c r="FF510" s="131"/>
      <c r="FP510" s="131"/>
      <c r="FZ510" s="131"/>
      <c r="GJ510" s="131"/>
      <c r="GT510" s="131"/>
      <c r="HD510" s="131"/>
      <c r="HN510" s="131"/>
      <c r="HX510" s="131"/>
      <c r="IH510" s="131"/>
      <c r="IR510" s="131"/>
      <c r="JB510" s="131"/>
    </row>
    <row xmlns:x14ac="http://schemas.microsoft.com/office/spreadsheetml/2009/9/ac" r="511" s="3" customFormat="true" x14ac:dyDescent="0.25">
      <c r="A511" s="400"/>
      <c r="B511" s="131"/>
      <c r="L511" s="131"/>
      <c r="V511" s="131"/>
      <c r="AF511" s="131"/>
      <c r="AP511" s="131"/>
      <c r="AZ511" s="131"/>
      <c r="BJ511" s="131"/>
      <c r="BK511" s="131"/>
      <c r="BT511" s="131"/>
      <c r="CD511" s="131"/>
      <c r="CE511" s="131"/>
      <c r="CN511" s="131"/>
      <c r="CO511" s="131"/>
      <c r="CX511" s="131"/>
      <c r="CY511" s="131"/>
      <c r="DH511" s="131"/>
      <c r="DR511" s="131"/>
      <c r="EB511" s="131"/>
      <c r="EL511" s="131"/>
      <c r="EV511" s="131"/>
      <c r="FF511" s="131"/>
      <c r="FP511" s="131"/>
      <c r="FZ511" s="131"/>
      <c r="GJ511" s="131"/>
      <c r="GT511" s="131"/>
      <c r="HD511" s="131"/>
      <c r="HN511" s="131"/>
      <c r="HX511" s="131"/>
      <c r="IH511" s="131"/>
      <c r="IR511" s="131"/>
      <c r="JB511" s="131"/>
    </row>
    <row xmlns:x14ac="http://schemas.microsoft.com/office/spreadsheetml/2009/9/ac" r="512" s="3" customFormat="true" x14ac:dyDescent="0.25">
      <c r="A512" s="400"/>
      <c r="B512" s="131"/>
      <c r="L512" s="131"/>
      <c r="V512" s="131"/>
      <c r="AF512" s="131"/>
      <c r="AP512" s="131"/>
      <c r="AZ512" s="131"/>
      <c r="BJ512" s="131"/>
      <c r="BK512" s="131"/>
      <c r="BT512" s="131"/>
      <c r="CD512" s="131"/>
      <c r="CE512" s="131"/>
      <c r="CN512" s="131"/>
      <c r="CO512" s="131"/>
      <c r="CX512" s="131"/>
      <c r="CY512" s="131"/>
      <c r="DH512" s="131"/>
      <c r="DR512" s="131"/>
      <c r="EB512" s="131"/>
      <c r="EL512" s="131"/>
      <c r="EV512" s="131"/>
      <c r="FF512" s="131"/>
      <c r="FP512" s="131"/>
      <c r="FZ512" s="131"/>
      <c r="GJ512" s="131"/>
      <c r="GT512" s="131"/>
      <c r="HD512" s="131"/>
      <c r="HN512" s="131"/>
      <c r="HX512" s="131"/>
      <c r="IH512" s="131"/>
      <c r="IR512" s="131"/>
      <c r="JB512" s="131"/>
    </row>
    <row xmlns:x14ac="http://schemas.microsoft.com/office/spreadsheetml/2009/9/ac" r="513" s="3" customFormat="true" x14ac:dyDescent="0.25">
      <c r="A513" s="400"/>
      <c r="B513" s="131"/>
      <c r="L513" s="131"/>
      <c r="V513" s="131"/>
      <c r="AF513" s="131"/>
      <c r="AP513" s="131"/>
      <c r="AZ513" s="131"/>
      <c r="BJ513" s="131"/>
      <c r="BK513" s="131"/>
      <c r="BT513" s="131"/>
      <c r="CD513" s="131"/>
      <c r="CE513" s="131"/>
      <c r="CN513" s="131"/>
      <c r="CO513" s="131"/>
      <c r="CX513" s="131"/>
      <c r="CY513" s="131"/>
      <c r="DH513" s="131"/>
      <c r="DR513" s="131"/>
      <c r="EB513" s="131"/>
      <c r="EL513" s="131"/>
      <c r="EV513" s="131"/>
      <c r="FF513" s="131"/>
      <c r="FP513" s="131"/>
      <c r="FZ513" s="131"/>
      <c r="GJ513" s="131"/>
      <c r="GT513" s="131"/>
      <c r="HD513" s="131"/>
      <c r="HN513" s="131"/>
      <c r="HX513" s="131"/>
      <c r="IH513" s="131"/>
      <c r="IR513" s="131"/>
      <c r="JB513" s="131"/>
    </row>
    <row xmlns:x14ac="http://schemas.microsoft.com/office/spreadsheetml/2009/9/ac" r="514" s="3" customFormat="true" x14ac:dyDescent="0.25">
      <c r="A514" s="400"/>
      <c r="B514" s="131"/>
      <c r="L514" s="131"/>
      <c r="V514" s="131"/>
      <c r="AF514" s="131"/>
      <c r="AP514" s="131"/>
      <c r="AZ514" s="131"/>
      <c r="BJ514" s="131"/>
      <c r="BK514" s="131"/>
      <c r="BT514" s="131"/>
      <c r="CD514" s="131"/>
      <c r="CE514" s="131"/>
      <c r="CN514" s="131"/>
      <c r="CO514" s="131"/>
      <c r="CX514" s="131"/>
      <c r="CY514" s="131"/>
      <c r="DH514" s="131"/>
      <c r="DR514" s="131"/>
      <c r="EB514" s="131"/>
      <c r="EL514" s="131"/>
      <c r="EV514" s="131"/>
      <c r="FF514" s="131"/>
      <c r="FP514" s="131"/>
      <c r="FZ514" s="131"/>
      <c r="GJ514" s="131"/>
      <c r="GT514" s="131"/>
      <c r="HD514" s="131"/>
      <c r="HN514" s="131"/>
      <c r="HX514" s="131"/>
      <c r="IH514" s="131"/>
      <c r="IR514" s="131"/>
      <c r="JB514" s="131"/>
    </row>
    <row xmlns:x14ac="http://schemas.microsoft.com/office/spreadsheetml/2009/9/ac" r="515" s="3" customFormat="true" x14ac:dyDescent="0.25">
      <c r="A515" s="400"/>
      <c r="B515" s="131"/>
      <c r="L515" s="131"/>
      <c r="V515" s="131"/>
      <c r="AF515" s="131"/>
      <c r="AP515" s="131"/>
      <c r="AZ515" s="131"/>
      <c r="BJ515" s="131"/>
      <c r="BK515" s="131"/>
      <c r="BT515" s="131"/>
      <c r="CD515" s="131"/>
      <c r="CE515" s="131"/>
      <c r="CN515" s="131"/>
      <c r="CO515" s="131"/>
      <c r="CX515" s="131"/>
      <c r="CY515" s="131"/>
      <c r="DH515" s="131"/>
      <c r="DR515" s="131"/>
      <c r="EB515" s="131"/>
      <c r="EL515" s="131"/>
      <c r="EV515" s="131"/>
      <c r="FF515" s="131"/>
      <c r="FP515" s="131"/>
      <c r="FZ515" s="131"/>
      <c r="GJ515" s="131"/>
      <c r="GT515" s="131"/>
      <c r="HD515" s="131"/>
      <c r="HN515" s="131"/>
      <c r="HX515" s="131"/>
      <c r="IH515" s="131"/>
      <c r="IR515" s="131"/>
      <c r="JB515" s="131"/>
    </row>
    <row xmlns:x14ac="http://schemas.microsoft.com/office/spreadsheetml/2009/9/ac" r="516" s="3" customFormat="true" x14ac:dyDescent="0.25">
      <c r="A516" s="400"/>
      <c r="B516" s="131"/>
      <c r="L516" s="131"/>
      <c r="V516" s="131"/>
      <c r="AF516" s="131"/>
      <c r="AP516" s="131"/>
      <c r="AZ516" s="131"/>
      <c r="BJ516" s="131"/>
      <c r="BK516" s="131"/>
      <c r="BT516" s="131"/>
      <c r="CD516" s="131"/>
      <c r="CE516" s="131"/>
      <c r="CN516" s="131"/>
      <c r="CO516" s="131"/>
      <c r="CX516" s="131"/>
      <c r="CY516" s="131"/>
      <c r="DH516" s="131"/>
      <c r="DR516" s="131"/>
      <c r="EB516" s="131"/>
      <c r="EL516" s="131"/>
      <c r="EV516" s="131"/>
      <c r="FF516" s="131"/>
      <c r="FP516" s="131"/>
      <c r="FZ516" s="131"/>
      <c r="GJ516" s="131"/>
      <c r="GT516" s="131"/>
      <c r="HD516" s="131"/>
      <c r="HN516" s="131"/>
      <c r="HX516" s="131"/>
      <c r="IH516" s="131"/>
      <c r="IR516" s="131"/>
      <c r="JB516" s="131"/>
    </row>
    <row xmlns:x14ac="http://schemas.microsoft.com/office/spreadsheetml/2009/9/ac" r="517" s="3" customFormat="true" x14ac:dyDescent="0.25">
      <c r="A517" s="400"/>
      <c r="B517" s="131"/>
      <c r="L517" s="131"/>
      <c r="V517" s="131"/>
      <c r="AF517" s="131"/>
      <c r="AP517" s="131"/>
      <c r="AZ517" s="131"/>
      <c r="BJ517" s="131"/>
      <c r="BK517" s="131"/>
      <c r="BT517" s="131"/>
      <c r="CD517" s="131"/>
      <c r="CE517" s="131"/>
      <c r="CN517" s="131"/>
      <c r="CO517" s="131"/>
      <c r="CX517" s="131"/>
      <c r="CY517" s="131"/>
      <c r="DH517" s="131"/>
      <c r="DR517" s="131"/>
      <c r="EB517" s="131"/>
      <c r="EL517" s="131"/>
      <c r="EV517" s="131"/>
      <c r="FF517" s="131"/>
      <c r="FP517" s="131"/>
      <c r="FZ517" s="131"/>
      <c r="GJ517" s="131"/>
      <c r="GT517" s="131"/>
      <c r="HD517" s="131"/>
      <c r="HN517" s="131"/>
      <c r="HX517" s="131"/>
      <c r="IH517" s="131"/>
      <c r="IR517" s="131"/>
      <c r="JB517" s="131"/>
    </row>
    <row xmlns:x14ac="http://schemas.microsoft.com/office/spreadsheetml/2009/9/ac" r="518" s="3" customFormat="true" x14ac:dyDescent="0.25">
      <c r="A518" s="400"/>
      <c r="B518" s="131"/>
      <c r="L518" s="131"/>
      <c r="V518" s="131"/>
      <c r="AF518" s="131"/>
      <c r="AP518" s="131"/>
      <c r="AZ518" s="131"/>
      <c r="BJ518" s="131"/>
      <c r="BK518" s="131"/>
      <c r="BT518" s="131"/>
      <c r="CD518" s="131"/>
      <c r="CE518" s="131"/>
      <c r="CN518" s="131"/>
      <c r="CO518" s="131"/>
      <c r="CX518" s="131"/>
      <c r="CY518" s="131"/>
      <c r="DH518" s="131"/>
      <c r="DR518" s="131"/>
      <c r="EB518" s="131"/>
      <c r="EL518" s="131"/>
      <c r="EV518" s="131"/>
      <c r="FF518" s="131"/>
      <c r="FP518" s="131"/>
      <c r="FZ518" s="131"/>
      <c r="GJ518" s="131"/>
      <c r="GT518" s="131"/>
      <c r="HD518" s="131"/>
      <c r="HN518" s="131"/>
      <c r="HX518" s="131"/>
      <c r="IH518" s="131"/>
      <c r="IR518" s="131"/>
      <c r="JB518" s="131"/>
    </row>
    <row xmlns:x14ac="http://schemas.microsoft.com/office/spreadsheetml/2009/9/ac" r="519" s="3" customFormat="true" x14ac:dyDescent="0.25">
      <c r="A519" s="400"/>
      <c r="B519" s="131"/>
      <c r="L519" s="131"/>
      <c r="V519" s="131"/>
      <c r="AF519" s="131"/>
      <c r="AP519" s="131"/>
      <c r="AZ519" s="131"/>
      <c r="BJ519" s="131"/>
      <c r="BK519" s="131"/>
      <c r="BT519" s="131"/>
      <c r="CD519" s="131"/>
      <c r="CE519" s="131"/>
      <c r="CN519" s="131"/>
      <c r="CO519" s="131"/>
      <c r="CX519" s="131"/>
      <c r="CY519" s="131"/>
      <c r="DH519" s="131"/>
      <c r="DR519" s="131"/>
      <c r="EB519" s="131"/>
      <c r="EL519" s="131"/>
      <c r="EV519" s="131"/>
      <c r="FF519" s="131"/>
      <c r="FP519" s="131"/>
      <c r="FZ519" s="131"/>
      <c r="GJ519" s="131"/>
      <c r="GT519" s="131"/>
      <c r="HD519" s="131"/>
      <c r="HN519" s="131"/>
      <c r="HX519" s="131"/>
      <c r="IH519" s="131"/>
      <c r="IR519" s="131"/>
      <c r="JB519" s="131"/>
    </row>
    <row xmlns:x14ac="http://schemas.microsoft.com/office/spreadsheetml/2009/9/ac" r="520" s="3" customFormat="true" x14ac:dyDescent="0.25">
      <c r="A520" s="400"/>
      <c r="B520" s="131"/>
      <c r="L520" s="131"/>
      <c r="V520" s="131"/>
      <c r="AF520" s="131"/>
      <c r="AP520" s="131"/>
      <c r="AZ520" s="131"/>
      <c r="BJ520" s="131"/>
      <c r="BK520" s="131"/>
      <c r="BT520" s="131"/>
      <c r="CD520" s="131"/>
      <c r="CE520" s="131"/>
      <c r="CN520" s="131"/>
      <c r="CO520" s="131"/>
      <c r="CX520" s="131"/>
      <c r="CY520" s="131"/>
      <c r="DH520" s="131"/>
      <c r="DR520" s="131"/>
      <c r="EB520" s="131"/>
      <c r="EL520" s="131"/>
      <c r="EV520" s="131"/>
      <c r="FF520" s="131"/>
      <c r="FP520" s="131"/>
      <c r="FZ520" s="131"/>
      <c r="GJ520" s="131"/>
      <c r="GT520" s="131"/>
      <c r="HD520" s="131"/>
      <c r="HN520" s="131"/>
      <c r="HX520" s="131"/>
      <c r="IH520" s="131"/>
      <c r="IR520" s="131"/>
      <c r="JB520" s="131"/>
    </row>
    <row xmlns:x14ac="http://schemas.microsoft.com/office/spreadsheetml/2009/9/ac" r="521" s="3" customFormat="true" x14ac:dyDescent="0.25">
      <c r="A521" s="400"/>
      <c r="B521" s="131"/>
      <c r="L521" s="131"/>
      <c r="V521" s="131"/>
      <c r="AF521" s="131"/>
      <c r="AP521" s="131"/>
      <c r="AZ521" s="131"/>
      <c r="BJ521" s="131"/>
      <c r="BK521" s="131"/>
      <c r="BT521" s="131"/>
      <c r="CD521" s="131"/>
      <c r="CE521" s="131"/>
      <c r="CN521" s="131"/>
      <c r="CO521" s="131"/>
      <c r="CX521" s="131"/>
      <c r="CY521" s="131"/>
      <c r="DH521" s="131"/>
      <c r="DR521" s="131"/>
      <c r="EB521" s="131"/>
      <c r="EL521" s="131"/>
      <c r="EV521" s="131"/>
      <c r="FF521" s="131"/>
      <c r="FP521" s="131"/>
      <c r="FZ521" s="131"/>
      <c r="GJ521" s="131"/>
      <c r="GT521" s="131"/>
      <c r="HD521" s="131"/>
      <c r="HN521" s="131"/>
      <c r="HX521" s="131"/>
      <c r="IH521" s="131"/>
      <c r="IR521" s="131"/>
      <c r="JB521" s="131"/>
    </row>
    <row xmlns:x14ac="http://schemas.microsoft.com/office/spreadsheetml/2009/9/ac" r="522" s="3" customFormat="true" x14ac:dyDescent="0.25">
      <c r="A522" s="400"/>
      <c r="B522" s="131"/>
      <c r="L522" s="131"/>
      <c r="V522" s="131"/>
      <c r="AF522" s="131"/>
      <c r="AP522" s="131"/>
      <c r="AZ522" s="131"/>
      <c r="BJ522" s="131"/>
      <c r="BK522" s="131"/>
      <c r="BT522" s="131"/>
      <c r="CD522" s="131"/>
      <c r="CE522" s="131"/>
      <c r="CN522" s="131"/>
      <c r="CO522" s="131"/>
      <c r="CX522" s="131"/>
      <c r="CY522" s="131"/>
      <c r="DH522" s="131"/>
      <c r="DR522" s="131"/>
      <c r="EB522" s="131"/>
      <c r="EL522" s="131"/>
      <c r="EV522" s="131"/>
      <c r="FF522" s="131"/>
      <c r="FP522" s="131"/>
      <c r="FZ522" s="131"/>
      <c r="GJ522" s="131"/>
      <c r="GT522" s="131"/>
      <c r="HD522" s="131"/>
      <c r="HN522" s="131"/>
      <c r="HX522" s="131"/>
      <c r="IH522" s="131"/>
      <c r="IR522" s="131"/>
      <c r="JB522" s="131"/>
    </row>
    <row xmlns:x14ac="http://schemas.microsoft.com/office/spreadsheetml/2009/9/ac" r="523" s="3" customFormat="true" x14ac:dyDescent="0.25">
      <c r="A523" s="400"/>
      <c r="B523" s="131"/>
      <c r="L523" s="131"/>
      <c r="V523" s="131"/>
      <c r="AF523" s="131"/>
      <c r="AP523" s="131"/>
      <c r="AZ523" s="131"/>
      <c r="BJ523" s="131"/>
      <c r="BK523" s="131"/>
      <c r="BT523" s="131"/>
      <c r="CD523" s="131"/>
      <c r="CE523" s="131"/>
      <c r="CN523" s="131"/>
      <c r="CO523" s="131"/>
      <c r="CX523" s="131"/>
      <c r="CY523" s="131"/>
      <c r="DH523" s="131"/>
      <c r="DR523" s="131"/>
      <c r="EB523" s="131"/>
      <c r="EL523" s="131"/>
      <c r="EV523" s="131"/>
      <c r="FF523" s="131"/>
      <c r="FP523" s="131"/>
      <c r="FZ523" s="131"/>
      <c r="GJ523" s="131"/>
      <c r="GT523" s="131"/>
      <c r="HD523" s="131"/>
      <c r="HN523" s="131"/>
      <c r="HX523" s="131"/>
      <c r="IH523" s="131"/>
      <c r="IR523" s="131"/>
      <c r="JB523" s="131"/>
    </row>
    <row xmlns:x14ac="http://schemas.microsoft.com/office/spreadsheetml/2009/9/ac" r="524" s="3" customFormat="true" x14ac:dyDescent="0.25">
      <c r="A524" s="400"/>
      <c r="B524" s="131"/>
      <c r="L524" s="131"/>
      <c r="V524" s="131"/>
      <c r="AF524" s="131"/>
      <c r="AP524" s="131"/>
      <c r="AZ524" s="131"/>
      <c r="BJ524" s="131"/>
      <c r="BK524" s="131"/>
      <c r="BT524" s="131"/>
      <c r="CD524" s="131"/>
      <c r="CE524" s="131"/>
      <c r="CN524" s="131"/>
      <c r="CO524" s="131"/>
      <c r="CX524" s="131"/>
      <c r="CY524" s="131"/>
      <c r="DH524" s="131"/>
      <c r="DR524" s="131"/>
      <c r="EB524" s="131"/>
      <c r="EL524" s="131"/>
      <c r="EV524" s="131"/>
      <c r="FF524" s="131"/>
      <c r="FP524" s="131"/>
      <c r="FZ524" s="131"/>
      <c r="GJ524" s="131"/>
      <c r="GT524" s="131"/>
      <c r="HD524" s="131"/>
      <c r="HN524" s="131"/>
      <c r="HX524" s="131"/>
      <c r="IH524" s="131"/>
      <c r="IR524" s="131"/>
      <c r="JB524" s="131"/>
    </row>
    <row xmlns:x14ac="http://schemas.microsoft.com/office/spreadsheetml/2009/9/ac" r="525" s="3" customFormat="true" x14ac:dyDescent="0.25">
      <c r="A525" s="400"/>
      <c r="B525" s="131"/>
      <c r="L525" s="131"/>
      <c r="V525" s="131"/>
      <c r="AF525" s="131"/>
      <c r="AP525" s="131"/>
      <c r="AZ525" s="131"/>
      <c r="BJ525" s="131"/>
      <c r="BK525" s="131"/>
      <c r="BT525" s="131"/>
      <c r="CD525" s="131"/>
      <c r="CE525" s="131"/>
      <c r="CN525" s="131"/>
      <c r="CO525" s="131"/>
      <c r="CX525" s="131"/>
      <c r="CY525" s="131"/>
      <c r="DH525" s="131"/>
      <c r="DR525" s="131"/>
      <c r="EB525" s="131"/>
      <c r="EL525" s="131"/>
      <c r="EV525" s="131"/>
      <c r="FF525" s="131"/>
      <c r="FP525" s="131"/>
      <c r="FZ525" s="131"/>
      <c r="GJ525" s="131"/>
      <c r="GT525" s="131"/>
      <c r="HD525" s="131"/>
      <c r="HN525" s="131"/>
      <c r="HX525" s="131"/>
      <c r="IH525" s="131"/>
      <c r="IR525" s="131"/>
      <c r="JB525" s="131"/>
    </row>
    <row xmlns:x14ac="http://schemas.microsoft.com/office/spreadsheetml/2009/9/ac" r="526" s="3" customFormat="true" x14ac:dyDescent="0.25">
      <c r="A526" s="400"/>
      <c r="B526" s="131"/>
      <c r="L526" s="131"/>
      <c r="V526" s="131"/>
      <c r="AF526" s="131"/>
      <c r="AP526" s="131"/>
      <c r="AZ526" s="131"/>
      <c r="BJ526" s="131"/>
      <c r="BK526" s="131"/>
      <c r="BT526" s="131"/>
      <c r="CD526" s="131"/>
      <c r="CE526" s="131"/>
      <c r="CN526" s="131"/>
      <c r="CO526" s="131"/>
      <c r="CX526" s="131"/>
      <c r="CY526" s="131"/>
      <c r="DH526" s="131"/>
      <c r="DR526" s="131"/>
      <c r="EB526" s="131"/>
      <c r="EL526" s="131"/>
      <c r="EV526" s="131"/>
      <c r="FF526" s="131"/>
      <c r="FP526" s="131"/>
      <c r="FZ526" s="131"/>
      <c r="GJ526" s="131"/>
      <c r="GT526" s="131"/>
      <c r="HD526" s="131"/>
      <c r="HN526" s="131"/>
      <c r="HX526" s="131"/>
      <c r="IH526" s="131"/>
      <c r="IR526" s="131"/>
      <c r="JB526" s="131"/>
    </row>
    <row xmlns:x14ac="http://schemas.microsoft.com/office/spreadsheetml/2009/9/ac" r="527" s="3" customFormat="true" x14ac:dyDescent="0.25">
      <c r="A527" s="400"/>
      <c r="B527" s="131"/>
      <c r="L527" s="131"/>
      <c r="V527" s="131"/>
      <c r="AF527" s="131"/>
      <c r="AP527" s="131"/>
      <c r="AZ527" s="131"/>
      <c r="BJ527" s="131"/>
      <c r="BK527" s="131"/>
      <c r="BT527" s="131"/>
      <c r="CD527" s="131"/>
      <c r="CE527" s="131"/>
      <c r="CN527" s="131"/>
      <c r="CO527" s="131"/>
      <c r="CX527" s="131"/>
      <c r="CY527" s="131"/>
      <c r="DH527" s="131"/>
      <c r="DR527" s="131"/>
      <c r="EB527" s="131"/>
      <c r="EL527" s="131"/>
      <c r="EV527" s="131"/>
      <c r="FF527" s="131"/>
      <c r="FP527" s="131"/>
      <c r="FZ527" s="131"/>
      <c r="GJ527" s="131"/>
      <c r="GT527" s="131"/>
      <c r="HD527" s="131"/>
      <c r="HN527" s="131"/>
      <c r="HX527" s="131"/>
      <c r="IH527" s="131"/>
      <c r="IR527" s="131"/>
      <c r="JB527" s="131"/>
    </row>
    <row xmlns:x14ac="http://schemas.microsoft.com/office/spreadsheetml/2009/9/ac" r="528" s="3" customFormat="true" x14ac:dyDescent="0.25">
      <c r="A528" s="400"/>
      <c r="B528" s="131"/>
      <c r="L528" s="131"/>
      <c r="V528" s="131"/>
      <c r="AF528" s="131"/>
      <c r="AP528" s="131"/>
      <c r="AZ528" s="131"/>
      <c r="BJ528" s="131"/>
      <c r="BK528" s="131"/>
      <c r="BT528" s="131"/>
      <c r="CD528" s="131"/>
      <c r="CE528" s="131"/>
      <c r="CN528" s="131"/>
      <c r="CO528" s="131"/>
      <c r="CX528" s="131"/>
      <c r="CY528" s="131"/>
      <c r="DH528" s="131"/>
      <c r="DR528" s="131"/>
      <c r="EB528" s="131"/>
      <c r="EL528" s="131"/>
      <c r="EV528" s="131"/>
      <c r="FF528" s="131"/>
      <c r="FP528" s="131"/>
      <c r="FZ528" s="131"/>
      <c r="GJ528" s="131"/>
      <c r="GT528" s="131"/>
      <c r="HD528" s="131"/>
      <c r="HN528" s="131"/>
      <c r="HX528" s="131"/>
      <c r="IH528" s="131"/>
      <c r="IR528" s="131"/>
      <c r="JB528" s="131"/>
    </row>
    <row xmlns:x14ac="http://schemas.microsoft.com/office/spreadsheetml/2009/9/ac" r="529" s="3" customFormat="true" x14ac:dyDescent="0.25">
      <c r="A529" s="400"/>
      <c r="B529" s="131"/>
      <c r="L529" s="131"/>
      <c r="V529" s="131"/>
      <c r="AF529" s="131"/>
      <c r="AP529" s="131"/>
      <c r="AZ529" s="131"/>
      <c r="BJ529" s="131"/>
      <c r="BK529" s="131"/>
      <c r="BT529" s="131"/>
      <c r="CD529" s="131"/>
      <c r="CE529" s="131"/>
      <c r="CN529" s="131"/>
      <c r="CO529" s="131"/>
      <c r="CX529" s="131"/>
      <c r="CY529" s="131"/>
      <c r="DH529" s="131"/>
      <c r="DR529" s="131"/>
      <c r="EB529" s="131"/>
      <c r="EL529" s="131"/>
      <c r="EV529" s="131"/>
      <c r="FF529" s="131"/>
      <c r="FP529" s="131"/>
      <c r="FZ529" s="131"/>
      <c r="GJ529" s="131"/>
      <c r="GT529" s="131"/>
      <c r="HD529" s="131"/>
      <c r="HN529" s="131"/>
      <c r="HX529" s="131"/>
      <c r="IH529" s="131"/>
      <c r="IR529" s="131"/>
      <c r="JB529" s="131"/>
    </row>
    <row xmlns:x14ac="http://schemas.microsoft.com/office/spreadsheetml/2009/9/ac" r="530" s="3" customFormat="true" x14ac:dyDescent="0.25">
      <c r="A530" s="400"/>
      <c r="B530" s="131"/>
      <c r="L530" s="131"/>
      <c r="V530" s="131"/>
      <c r="AF530" s="131"/>
      <c r="AP530" s="131"/>
      <c r="AZ530" s="131"/>
      <c r="BJ530" s="131"/>
      <c r="BK530" s="131"/>
      <c r="BT530" s="131"/>
      <c r="CD530" s="131"/>
      <c r="CE530" s="131"/>
      <c r="CN530" s="131"/>
      <c r="CO530" s="131"/>
      <c r="CX530" s="131"/>
      <c r="CY530" s="131"/>
      <c r="DH530" s="131"/>
      <c r="DR530" s="131"/>
      <c r="EB530" s="131"/>
      <c r="EL530" s="131"/>
      <c r="EV530" s="131"/>
      <c r="FF530" s="131"/>
      <c r="FP530" s="131"/>
      <c r="FZ530" s="131"/>
      <c r="GJ530" s="131"/>
      <c r="GT530" s="131"/>
      <c r="HD530" s="131"/>
      <c r="HN530" s="131"/>
      <c r="HX530" s="131"/>
      <c r="IH530" s="131"/>
      <c r="IR530" s="131"/>
      <c r="JB530" s="131"/>
    </row>
    <row xmlns:x14ac="http://schemas.microsoft.com/office/spreadsheetml/2009/9/ac" r="531" s="3" customFormat="true" x14ac:dyDescent="0.25">
      <c r="A531" s="400"/>
      <c r="B531" s="131"/>
      <c r="L531" s="131"/>
      <c r="V531" s="131"/>
      <c r="AF531" s="131"/>
      <c r="AP531" s="131"/>
      <c r="AZ531" s="131"/>
      <c r="BJ531" s="131"/>
      <c r="BK531" s="131"/>
      <c r="BT531" s="131"/>
      <c r="CD531" s="131"/>
      <c r="CE531" s="131"/>
      <c r="CN531" s="131"/>
      <c r="CO531" s="131"/>
      <c r="CX531" s="131"/>
      <c r="CY531" s="131"/>
      <c r="DH531" s="131"/>
      <c r="DR531" s="131"/>
      <c r="EB531" s="131"/>
      <c r="EL531" s="131"/>
      <c r="EV531" s="131"/>
      <c r="FF531" s="131"/>
      <c r="FP531" s="131"/>
      <c r="FZ531" s="131"/>
      <c r="GJ531" s="131"/>
      <c r="GT531" s="131"/>
      <c r="HD531" s="131"/>
      <c r="HN531" s="131"/>
      <c r="HX531" s="131"/>
      <c r="IH531" s="131"/>
      <c r="IR531" s="131"/>
      <c r="JB531" s="131"/>
    </row>
    <row xmlns:x14ac="http://schemas.microsoft.com/office/spreadsheetml/2009/9/ac" r="532" s="3" customFormat="true" x14ac:dyDescent="0.25">
      <c r="A532" s="400"/>
      <c r="B532" s="131"/>
      <c r="L532" s="131"/>
      <c r="V532" s="131"/>
      <c r="AF532" s="131"/>
      <c r="AP532" s="131"/>
      <c r="AZ532" s="131"/>
      <c r="BJ532" s="131"/>
      <c r="BK532" s="131"/>
      <c r="BT532" s="131"/>
      <c r="CD532" s="131"/>
      <c r="CE532" s="131"/>
      <c r="CN532" s="131"/>
      <c r="CO532" s="131"/>
      <c r="CX532" s="131"/>
      <c r="CY532" s="131"/>
      <c r="DH532" s="131"/>
      <c r="DR532" s="131"/>
      <c r="EB532" s="131"/>
      <c r="EL532" s="131"/>
      <c r="EV532" s="131"/>
      <c r="FF532" s="131"/>
      <c r="FP532" s="131"/>
      <c r="FZ532" s="131"/>
      <c r="GJ532" s="131"/>
      <c r="GT532" s="131"/>
      <c r="HD532" s="131"/>
      <c r="HN532" s="131"/>
      <c r="HX532" s="131"/>
      <c r="IH532" s="131"/>
      <c r="IR532" s="131"/>
      <c r="JB532" s="131"/>
    </row>
    <row xmlns:x14ac="http://schemas.microsoft.com/office/spreadsheetml/2009/9/ac" r="533" s="3" customFormat="true" x14ac:dyDescent="0.25">
      <c r="A533" s="400"/>
      <c r="B533" s="131"/>
      <c r="L533" s="131"/>
      <c r="V533" s="131"/>
      <c r="AF533" s="131"/>
      <c r="AP533" s="131"/>
      <c r="AZ533" s="131"/>
      <c r="BJ533" s="131"/>
      <c r="BK533" s="131"/>
      <c r="BT533" s="131"/>
      <c r="CD533" s="131"/>
      <c r="CE533" s="131"/>
      <c r="CN533" s="131"/>
      <c r="CO533" s="131"/>
      <c r="CX533" s="131"/>
      <c r="CY533" s="131"/>
      <c r="DH533" s="131"/>
      <c r="DR533" s="131"/>
      <c r="EB533" s="131"/>
      <c r="EL533" s="131"/>
      <c r="EV533" s="131"/>
      <c r="FF533" s="131"/>
      <c r="FP533" s="131"/>
      <c r="FZ533" s="131"/>
      <c r="GJ533" s="131"/>
      <c r="GT533" s="131"/>
      <c r="HD533" s="131"/>
      <c r="HN533" s="131"/>
      <c r="HX533" s="131"/>
      <c r="IH533" s="131"/>
      <c r="IR533" s="131"/>
      <c r="JB533" s="131"/>
    </row>
    <row xmlns:x14ac="http://schemas.microsoft.com/office/spreadsheetml/2009/9/ac" r="534" s="3" customFormat="true" x14ac:dyDescent="0.25">
      <c r="A534" s="400"/>
      <c r="B534" s="131"/>
      <c r="L534" s="131"/>
      <c r="V534" s="131"/>
      <c r="AF534" s="131"/>
      <c r="AP534" s="131"/>
      <c r="AZ534" s="131"/>
      <c r="BJ534" s="131"/>
      <c r="BK534" s="131"/>
      <c r="BT534" s="131"/>
      <c r="CD534" s="131"/>
      <c r="CE534" s="131"/>
      <c r="CN534" s="131"/>
      <c r="CO534" s="131"/>
      <c r="CX534" s="131"/>
      <c r="CY534" s="131"/>
      <c r="DH534" s="131"/>
      <c r="DR534" s="131"/>
      <c r="EB534" s="131"/>
      <c r="EL534" s="131"/>
      <c r="EV534" s="131"/>
      <c r="FF534" s="131"/>
      <c r="FP534" s="131"/>
      <c r="FZ534" s="131"/>
      <c r="GJ534" s="131"/>
      <c r="GT534" s="131"/>
      <c r="HD534" s="131"/>
      <c r="HN534" s="131"/>
      <c r="HX534" s="131"/>
      <c r="IH534" s="131"/>
      <c r="IR534" s="131"/>
      <c r="JB534" s="131"/>
    </row>
    <row xmlns:x14ac="http://schemas.microsoft.com/office/spreadsheetml/2009/9/ac" r="535" s="3" customFormat="true" x14ac:dyDescent="0.25">
      <c r="A535" s="400"/>
      <c r="B535" s="131"/>
      <c r="L535" s="131"/>
      <c r="V535" s="131"/>
      <c r="AF535" s="131"/>
      <c r="AP535" s="131"/>
      <c r="AZ535" s="131"/>
      <c r="BJ535" s="131"/>
      <c r="BK535" s="131"/>
      <c r="BT535" s="131"/>
      <c r="CD535" s="131"/>
      <c r="CE535" s="131"/>
      <c r="CN535" s="131"/>
      <c r="CO535" s="131"/>
      <c r="CX535" s="131"/>
      <c r="CY535" s="131"/>
      <c r="DH535" s="131"/>
      <c r="DR535" s="131"/>
      <c r="EB535" s="131"/>
      <c r="EL535" s="131"/>
      <c r="EV535" s="131"/>
      <c r="FF535" s="131"/>
      <c r="FP535" s="131"/>
      <c r="FZ535" s="131"/>
      <c r="GJ535" s="131"/>
      <c r="GT535" s="131"/>
      <c r="HD535" s="131"/>
      <c r="HN535" s="131"/>
      <c r="HX535" s="131"/>
      <c r="IH535" s="131"/>
      <c r="IR535" s="131"/>
      <c r="JB535" s="131"/>
    </row>
    <row xmlns:x14ac="http://schemas.microsoft.com/office/spreadsheetml/2009/9/ac" r="536" s="3" customFormat="true" x14ac:dyDescent="0.25">
      <c r="A536" s="400"/>
      <c r="B536" s="131"/>
      <c r="L536" s="131"/>
      <c r="V536" s="131"/>
      <c r="AF536" s="131"/>
      <c r="AP536" s="131"/>
      <c r="AZ536" s="131"/>
      <c r="BJ536" s="131"/>
      <c r="BK536" s="131"/>
      <c r="BT536" s="131"/>
      <c r="CD536" s="131"/>
      <c r="CE536" s="131"/>
      <c r="CN536" s="131"/>
      <c r="CO536" s="131"/>
      <c r="CX536" s="131"/>
      <c r="CY536" s="131"/>
      <c r="DH536" s="131"/>
      <c r="DR536" s="131"/>
      <c r="EB536" s="131"/>
      <c r="EL536" s="131"/>
      <c r="EV536" s="131"/>
      <c r="FF536" s="131"/>
      <c r="FP536" s="131"/>
      <c r="FZ536" s="131"/>
      <c r="GJ536" s="131"/>
      <c r="GT536" s="131"/>
      <c r="HD536" s="131"/>
      <c r="HN536" s="131"/>
      <c r="HX536" s="131"/>
      <c r="IH536" s="131"/>
      <c r="IR536" s="131"/>
      <c r="JB536" s="131"/>
    </row>
    <row xmlns:x14ac="http://schemas.microsoft.com/office/spreadsheetml/2009/9/ac" r="537" s="3" customFormat="true" x14ac:dyDescent="0.25">
      <c r="A537" s="400"/>
      <c r="B537" s="131"/>
      <c r="L537" s="131"/>
      <c r="V537" s="131"/>
      <c r="AF537" s="131"/>
      <c r="AP537" s="131"/>
      <c r="AZ537" s="131"/>
      <c r="BJ537" s="131"/>
      <c r="BK537" s="131"/>
      <c r="BT537" s="131"/>
      <c r="CD537" s="131"/>
      <c r="CE537" s="131"/>
      <c r="CN537" s="131"/>
      <c r="CO537" s="131"/>
      <c r="CX537" s="131"/>
      <c r="CY537" s="131"/>
      <c r="DH537" s="131"/>
      <c r="DR537" s="131"/>
      <c r="EB537" s="131"/>
      <c r="EL537" s="131"/>
      <c r="EV537" s="131"/>
      <c r="FF537" s="131"/>
      <c r="FP537" s="131"/>
      <c r="FZ537" s="131"/>
      <c r="GJ537" s="131"/>
      <c r="GT537" s="131"/>
      <c r="HD537" s="131"/>
      <c r="HN537" s="131"/>
      <c r="HX537" s="131"/>
      <c r="IH537" s="131"/>
      <c r="IR537" s="131"/>
      <c r="JB537" s="131"/>
    </row>
    <row xmlns:x14ac="http://schemas.microsoft.com/office/spreadsheetml/2009/9/ac" r="538" s="3" customFormat="true" x14ac:dyDescent="0.25">
      <c r="A538" s="400"/>
      <c r="B538" s="131"/>
      <c r="L538" s="131"/>
      <c r="V538" s="131"/>
      <c r="AF538" s="131"/>
      <c r="AP538" s="131"/>
      <c r="AZ538" s="131"/>
      <c r="BJ538" s="131"/>
      <c r="BK538" s="131"/>
      <c r="BT538" s="131"/>
      <c r="CD538" s="131"/>
      <c r="CE538" s="131"/>
      <c r="CN538" s="131"/>
      <c r="CO538" s="131"/>
      <c r="CX538" s="131"/>
      <c r="CY538" s="131"/>
      <c r="DH538" s="131"/>
      <c r="DR538" s="131"/>
      <c r="EB538" s="131"/>
      <c r="EL538" s="131"/>
      <c r="EV538" s="131"/>
      <c r="FF538" s="131"/>
      <c r="FP538" s="131"/>
      <c r="FZ538" s="131"/>
      <c r="GJ538" s="131"/>
      <c r="GT538" s="131"/>
      <c r="HD538" s="131"/>
      <c r="HN538" s="131"/>
      <c r="HX538" s="131"/>
      <c r="IH538" s="131"/>
      <c r="IR538" s="131"/>
      <c r="JB538" s="131"/>
    </row>
    <row xmlns:x14ac="http://schemas.microsoft.com/office/spreadsheetml/2009/9/ac" r="539" s="3" customFormat="true" x14ac:dyDescent="0.25">
      <c r="A539" s="400"/>
      <c r="B539" s="131"/>
      <c r="L539" s="131"/>
      <c r="V539" s="131"/>
      <c r="AF539" s="131"/>
      <c r="AP539" s="131"/>
      <c r="AZ539" s="131"/>
      <c r="BJ539" s="131"/>
      <c r="BK539" s="131"/>
      <c r="BT539" s="131"/>
      <c r="CD539" s="131"/>
      <c r="CE539" s="131"/>
      <c r="CN539" s="131"/>
      <c r="CO539" s="131"/>
      <c r="CX539" s="131"/>
      <c r="CY539" s="131"/>
      <c r="DH539" s="131"/>
      <c r="DR539" s="131"/>
      <c r="EB539" s="131"/>
      <c r="EL539" s="131"/>
      <c r="EV539" s="131"/>
      <c r="FF539" s="131"/>
      <c r="FP539" s="131"/>
      <c r="FZ539" s="131"/>
      <c r="GJ539" s="131"/>
      <c r="GT539" s="131"/>
      <c r="HD539" s="131"/>
      <c r="HN539" s="131"/>
      <c r="HX539" s="131"/>
      <c r="IH539" s="131"/>
      <c r="IR539" s="131"/>
      <c r="JB539" s="131"/>
    </row>
    <row xmlns:x14ac="http://schemas.microsoft.com/office/spreadsheetml/2009/9/ac" r="540" s="3" customFormat="true" x14ac:dyDescent="0.25">
      <c r="A540" s="400"/>
      <c r="B540" s="131"/>
      <c r="L540" s="131"/>
      <c r="V540" s="131"/>
      <c r="AF540" s="131"/>
      <c r="AP540" s="131"/>
      <c r="AZ540" s="131"/>
      <c r="BJ540" s="131"/>
      <c r="BK540" s="131"/>
      <c r="BT540" s="131"/>
      <c r="CD540" s="131"/>
      <c r="CE540" s="131"/>
      <c r="CN540" s="131"/>
      <c r="CO540" s="131"/>
      <c r="CX540" s="131"/>
      <c r="CY540" s="131"/>
      <c r="DH540" s="131"/>
      <c r="DR540" s="131"/>
      <c r="EB540" s="131"/>
      <c r="EL540" s="131"/>
      <c r="EV540" s="131"/>
      <c r="FF540" s="131"/>
      <c r="FP540" s="131"/>
      <c r="FZ540" s="131"/>
      <c r="GJ540" s="131"/>
      <c r="GT540" s="131"/>
      <c r="HD540" s="131"/>
      <c r="HN540" s="131"/>
      <c r="HX540" s="131"/>
      <c r="IH540" s="131"/>
      <c r="IR540" s="131"/>
      <c r="JB540" s="131"/>
    </row>
    <row xmlns:x14ac="http://schemas.microsoft.com/office/spreadsheetml/2009/9/ac" r="541" s="3" customFormat="true" x14ac:dyDescent="0.25">
      <c r="A541" s="400"/>
      <c r="B541" s="131"/>
      <c r="L541" s="131"/>
      <c r="V541" s="131"/>
      <c r="AF541" s="131"/>
      <c r="AP541" s="131"/>
      <c r="AZ541" s="131"/>
      <c r="BJ541" s="131"/>
      <c r="BK541" s="131"/>
      <c r="BT541" s="131"/>
      <c r="CD541" s="131"/>
      <c r="CE541" s="131"/>
      <c r="CN541" s="131"/>
      <c r="CO541" s="131"/>
      <c r="CX541" s="131"/>
      <c r="CY541" s="131"/>
      <c r="DH541" s="131"/>
      <c r="DR541" s="131"/>
      <c r="EB541" s="131"/>
      <c r="EL541" s="131"/>
      <c r="EV541" s="131"/>
      <c r="FF541" s="131"/>
      <c r="FP541" s="131"/>
      <c r="FZ541" s="131"/>
      <c r="GJ541" s="131"/>
      <c r="GT541" s="131"/>
      <c r="HD541" s="131"/>
      <c r="HN541" s="131"/>
      <c r="HX541" s="131"/>
      <c r="IH541" s="131"/>
      <c r="IR541" s="131"/>
      <c r="JB541" s="131"/>
    </row>
    <row xmlns:x14ac="http://schemas.microsoft.com/office/spreadsheetml/2009/9/ac" r="542" s="3" customFormat="true" x14ac:dyDescent="0.25">
      <c r="A542" s="400"/>
      <c r="B542" s="131"/>
      <c r="L542" s="131"/>
      <c r="V542" s="131"/>
      <c r="AF542" s="131"/>
      <c r="AP542" s="131"/>
      <c r="AZ542" s="131"/>
      <c r="BJ542" s="131"/>
      <c r="BK542" s="131"/>
      <c r="BT542" s="131"/>
      <c r="CD542" s="131"/>
      <c r="CE542" s="131"/>
      <c r="CN542" s="131"/>
      <c r="CO542" s="131"/>
      <c r="CX542" s="131"/>
      <c r="CY542" s="131"/>
      <c r="DH542" s="131"/>
      <c r="DR542" s="131"/>
      <c r="EB542" s="131"/>
      <c r="EL542" s="131"/>
      <c r="EV542" s="131"/>
      <c r="FF542" s="131"/>
      <c r="FP542" s="131"/>
      <c r="FZ542" s="131"/>
      <c r="GJ542" s="131"/>
      <c r="GT542" s="131"/>
      <c r="HD542" s="131"/>
      <c r="HN542" s="131"/>
      <c r="HX542" s="131"/>
      <c r="IH542" s="131"/>
      <c r="IR542" s="131"/>
      <c r="JB542" s="131"/>
    </row>
    <row xmlns:x14ac="http://schemas.microsoft.com/office/spreadsheetml/2009/9/ac" r="543" s="3" customFormat="true" x14ac:dyDescent="0.25">
      <c r="A543" s="400"/>
      <c r="B543" s="131"/>
      <c r="L543" s="131"/>
      <c r="V543" s="131"/>
      <c r="AF543" s="131"/>
      <c r="AP543" s="131"/>
      <c r="AZ543" s="131"/>
      <c r="BJ543" s="131"/>
      <c r="BK543" s="131"/>
      <c r="BT543" s="131"/>
      <c r="CD543" s="131"/>
      <c r="CE543" s="131"/>
      <c r="CN543" s="131"/>
      <c r="CO543" s="131"/>
      <c r="CX543" s="131"/>
      <c r="CY543" s="131"/>
      <c r="DH543" s="131"/>
      <c r="DR543" s="131"/>
      <c r="EB543" s="131"/>
      <c r="EL543" s="131"/>
      <c r="EV543" s="131"/>
      <c r="FF543" s="131"/>
      <c r="FP543" s="131"/>
      <c r="FZ543" s="131"/>
      <c r="GJ543" s="131"/>
      <c r="GT543" s="131"/>
      <c r="HD543" s="131"/>
      <c r="HN543" s="131"/>
      <c r="HX543" s="131"/>
      <c r="IH543" s="131"/>
      <c r="IR543" s="131"/>
      <c r="JB543" s="131"/>
    </row>
    <row xmlns:x14ac="http://schemas.microsoft.com/office/spreadsheetml/2009/9/ac" r="544" s="3" customFormat="true" x14ac:dyDescent="0.25">
      <c r="A544" s="400"/>
      <c r="B544" s="131"/>
      <c r="L544" s="131"/>
      <c r="V544" s="131"/>
      <c r="AF544" s="131"/>
      <c r="AP544" s="131"/>
      <c r="AZ544" s="131"/>
      <c r="BJ544" s="131"/>
      <c r="BK544" s="131"/>
      <c r="BT544" s="131"/>
      <c r="CD544" s="131"/>
      <c r="CE544" s="131"/>
      <c r="CN544" s="131"/>
      <c r="CO544" s="131"/>
      <c r="CX544" s="131"/>
      <c r="CY544" s="131"/>
      <c r="DH544" s="131"/>
      <c r="DR544" s="131"/>
      <c r="EB544" s="131"/>
      <c r="EL544" s="131"/>
      <c r="EV544" s="131"/>
      <c r="FF544" s="131"/>
      <c r="FP544" s="131"/>
      <c r="FZ544" s="131"/>
      <c r="GJ544" s="131"/>
      <c r="GT544" s="131"/>
      <c r="HD544" s="131"/>
      <c r="HN544" s="131"/>
      <c r="HX544" s="131"/>
      <c r="IH544" s="131"/>
      <c r="IR544" s="131"/>
      <c r="JB544" s="131"/>
    </row>
    <row xmlns:x14ac="http://schemas.microsoft.com/office/spreadsheetml/2009/9/ac" r="545" s="3" customFormat="true" x14ac:dyDescent="0.25">
      <c r="A545" s="400"/>
      <c r="B545" s="131"/>
      <c r="L545" s="131"/>
      <c r="V545" s="131"/>
      <c r="AF545" s="131"/>
      <c r="AP545" s="131"/>
      <c r="AZ545" s="131"/>
      <c r="BJ545" s="131"/>
      <c r="BK545" s="131"/>
      <c r="BT545" s="131"/>
      <c r="CD545" s="131"/>
      <c r="CE545" s="131"/>
      <c r="CN545" s="131"/>
      <c r="CO545" s="131"/>
      <c r="CX545" s="131"/>
      <c r="CY545" s="131"/>
      <c r="DH545" s="131"/>
      <c r="DR545" s="131"/>
      <c r="EB545" s="131"/>
      <c r="EL545" s="131"/>
      <c r="EV545" s="131"/>
      <c r="FF545" s="131"/>
      <c r="FP545" s="131"/>
      <c r="FZ545" s="131"/>
      <c r="GJ545" s="131"/>
      <c r="GT545" s="131"/>
      <c r="HD545" s="131"/>
      <c r="HN545" s="131"/>
      <c r="HX545" s="131"/>
      <c r="IH545" s="131"/>
      <c r="IR545" s="131"/>
      <c r="JB545" s="131"/>
    </row>
    <row xmlns:x14ac="http://schemas.microsoft.com/office/spreadsheetml/2009/9/ac" r="546" s="3" customFormat="true" x14ac:dyDescent="0.25">
      <c r="A546" s="400"/>
      <c r="B546" s="131"/>
      <c r="L546" s="131"/>
      <c r="V546" s="131"/>
      <c r="AF546" s="131"/>
      <c r="AP546" s="131"/>
      <c r="AZ546" s="131"/>
      <c r="BJ546" s="131"/>
      <c r="BK546" s="131"/>
      <c r="BT546" s="131"/>
      <c r="CD546" s="131"/>
      <c r="CE546" s="131"/>
      <c r="CN546" s="131"/>
      <c r="CO546" s="131"/>
      <c r="CX546" s="131"/>
      <c r="CY546" s="131"/>
      <c r="DH546" s="131"/>
      <c r="DR546" s="131"/>
      <c r="EB546" s="131"/>
      <c r="EL546" s="131"/>
      <c r="EV546" s="131"/>
      <c r="FF546" s="131"/>
      <c r="FP546" s="131"/>
      <c r="FZ546" s="131"/>
      <c r="GJ546" s="131"/>
      <c r="GT546" s="131"/>
      <c r="HD546" s="131"/>
      <c r="HN546" s="131"/>
      <c r="HX546" s="131"/>
      <c r="IH546" s="131"/>
      <c r="IR546" s="131"/>
      <c r="JB546" s="131"/>
    </row>
    <row xmlns:x14ac="http://schemas.microsoft.com/office/spreadsheetml/2009/9/ac" r="547" s="3" customFormat="true" x14ac:dyDescent="0.25">
      <c r="A547" s="400"/>
      <c r="B547" s="131"/>
      <c r="L547" s="131"/>
      <c r="V547" s="131"/>
      <c r="AF547" s="131"/>
      <c r="AP547" s="131"/>
      <c r="AZ547" s="131"/>
      <c r="BJ547" s="131"/>
      <c r="BK547" s="131"/>
      <c r="BT547" s="131"/>
      <c r="CD547" s="131"/>
      <c r="CE547" s="131"/>
      <c r="CN547" s="131"/>
      <c r="CO547" s="131"/>
      <c r="CX547" s="131"/>
      <c r="CY547" s="131"/>
      <c r="DH547" s="131"/>
      <c r="DR547" s="131"/>
      <c r="EB547" s="131"/>
      <c r="EL547" s="131"/>
      <c r="EV547" s="131"/>
      <c r="FF547" s="131"/>
      <c r="FP547" s="131"/>
      <c r="FZ547" s="131"/>
      <c r="GJ547" s="131"/>
      <c r="GT547" s="131"/>
      <c r="HD547" s="131"/>
      <c r="HN547" s="131"/>
      <c r="HX547" s="131"/>
      <c r="IH547" s="131"/>
      <c r="IR547" s="131"/>
      <c r="JB547" s="131"/>
    </row>
    <row xmlns:x14ac="http://schemas.microsoft.com/office/spreadsheetml/2009/9/ac" r="548" s="3" customFormat="true" x14ac:dyDescent="0.25">
      <c r="A548" s="400"/>
      <c r="B548" s="131"/>
      <c r="L548" s="131"/>
      <c r="V548" s="131"/>
      <c r="AF548" s="131"/>
      <c r="AP548" s="131"/>
      <c r="AZ548" s="131"/>
      <c r="BJ548" s="131"/>
      <c r="BK548" s="131"/>
      <c r="BT548" s="131"/>
      <c r="CD548" s="131"/>
      <c r="CE548" s="131"/>
      <c r="CN548" s="131"/>
      <c r="CO548" s="131"/>
      <c r="CX548" s="131"/>
      <c r="CY548" s="131"/>
      <c r="DH548" s="131"/>
      <c r="DR548" s="131"/>
      <c r="EB548" s="131"/>
      <c r="EL548" s="131"/>
      <c r="EV548" s="131"/>
      <c r="FF548" s="131"/>
      <c r="FP548" s="131"/>
      <c r="FZ548" s="131"/>
      <c r="GJ548" s="131"/>
      <c r="GT548" s="131"/>
      <c r="HD548" s="131"/>
      <c r="HN548" s="131"/>
      <c r="HX548" s="131"/>
      <c r="IH548" s="131"/>
      <c r="IR548" s="131"/>
      <c r="JB548" s="131"/>
    </row>
    <row xmlns:x14ac="http://schemas.microsoft.com/office/spreadsheetml/2009/9/ac" r="549" s="3" customFormat="true" x14ac:dyDescent="0.25">
      <c r="A549" s="400"/>
      <c r="B549" s="131"/>
      <c r="L549" s="131"/>
      <c r="V549" s="131"/>
      <c r="AF549" s="131"/>
      <c r="AP549" s="131"/>
      <c r="AZ549" s="131"/>
      <c r="BJ549" s="131"/>
      <c r="BK549" s="131"/>
      <c r="BT549" s="131"/>
      <c r="CD549" s="131"/>
      <c r="CE549" s="131"/>
      <c r="CN549" s="131"/>
      <c r="CO549" s="131"/>
      <c r="CX549" s="131"/>
      <c r="CY549" s="131"/>
      <c r="DH549" s="131"/>
      <c r="DR549" s="131"/>
      <c r="EB549" s="131"/>
      <c r="EL549" s="131"/>
      <c r="EV549" s="131"/>
      <c r="FF549" s="131"/>
      <c r="FP549" s="131"/>
      <c r="FZ549" s="131"/>
      <c r="GJ549" s="131"/>
      <c r="GT549" s="131"/>
      <c r="HD549" s="131"/>
      <c r="HN549" s="131"/>
      <c r="HX549" s="131"/>
      <c r="IH549" s="131"/>
      <c r="IR549" s="131"/>
      <c r="JB549" s="131"/>
    </row>
    <row xmlns:x14ac="http://schemas.microsoft.com/office/spreadsheetml/2009/9/ac" r="550" s="3" customFormat="true" x14ac:dyDescent="0.25">
      <c r="A550" s="400"/>
      <c r="B550" s="131"/>
      <c r="L550" s="131"/>
      <c r="V550" s="131"/>
      <c r="AF550" s="131"/>
      <c r="AP550" s="131"/>
      <c r="AZ550" s="131"/>
      <c r="BJ550" s="131"/>
      <c r="BK550" s="131"/>
      <c r="BT550" s="131"/>
      <c r="CD550" s="131"/>
      <c r="CE550" s="131"/>
      <c r="CN550" s="131"/>
      <c r="CO550" s="131"/>
      <c r="CX550" s="131"/>
      <c r="CY550" s="131"/>
      <c r="DH550" s="131"/>
      <c r="DR550" s="131"/>
      <c r="EB550" s="131"/>
      <c r="EL550" s="131"/>
      <c r="EV550" s="131"/>
      <c r="FF550" s="131"/>
      <c r="FP550" s="131"/>
      <c r="FZ550" s="131"/>
      <c r="GJ550" s="131"/>
      <c r="GT550" s="131"/>
      <c r="HD550" s="131"/>
      <c r="HN550" s="131"/>
      <c r="HX550" s="131"/>
      <c r="IH550" s="131"/>
      <c r="IR550" s="131"/>
      <c r="JB550" s="131"/>
    </row>
    <row xmlns:x14ac="http://schemas.microsoft.com/office/spreadsheetml/2009/9/ac" r="551" s="3" customFormat="true" x14ac:dyDescent="0.25">
      <c r="A551" s="400"/>
      <c r="B551" s="131"/>
      <c r="L551" s="131"/>
      <c r="V551" s="131"/>
      <c r="AF551" s="131"/>
      <c r="AP551" s="131"/>
      <c r="AZ551" s="131"/>
      <c r="BJ551" s="131"/>
      <c r="BK551" s="131"/>
      <c r="BT551" s="131"/>
      <c r="CD551" s="131"/>
      <c r="CE551" s="131"/>
      <c r="CN551" s="131"/>
      <c r="CO551" s="131"/>
      <c r="CX551" s="131"/>
      <c r="CY551" s="131"/>
      <c r="DH551" s="131"/>
      <c r="DR551" s="131"/>
      <c r="EB551" s="131"/>
      <c r="EL551" s="131"/>
      <c r="EV551" s="131"/>
      <c r="FF551" s="131"/>
      <c r="FP551" s="131"/>
      <c r="FZ551" s="131"/>
      <c r="GJ551" s="131"/>
      <c r="GT551" s="131"/>
      <c r="HD551" s="131"/>
      <c r="HN551" s="131"/>
      <c r="HX551" s="131"/>
      <c r="IH551" s="131"/>
      <c r="IR551" s="131"/>
      <c r="JB551" s="131"/>
    </row>
    <row xmlns:x14ac="http://schemas.microsoft.com/office/spreadsheetml/2009/9/ac" r="552" s="3" customFormat="true" x14ac:dyDescent="0.25">
      <c r="A552" s="400"/>
      <c r="B552" s="131"/>
      <c r="L552" s="131"/>
      <c r="V552" s="131"/>
      <c r="AF552" s="131"/>
      <c r="AP552" s="131"/>
      <c r="AZ552" s="131"/>
      <c r="BJ552" s="131"/>
      <c r="BK552" s="131"/>
      <c r="BT552" s="131"/>
      <c r="CD552" s="131"/>
      <c r="CE552" s="131"/>
      <c r="CN552" s="131"/>
      <c r="CO552" s="131"/>
      <c r="CX552" s="131"/>
      <c r="CY552" s="131"/>
      <c r="DH552" s="131"/>
      <c r="DR552" s="131"/>
      <c r="EB552" s="131"/>
      <c r="EL552" s="131"/>
      <c r="EV552" s="131"/>
      <c r="FF552" s="131"/>
      <c r="FP552" s="131"/>
      <c r="FZ552" s="131"/>
      <c r="GJ552" s="131"/>
      <c r="GT552" s="131"/>
      <c r="HD552" s="131"/>
      <c r="HN552" s="131"/>
      <c r="HX552" s="131"/>
      <c r="IH552" s="131"/>
      <c r="IR552" s="131"/>
      <c r="JB552" s="131"/>
    </row>
    <row xmlns:x14ac="http://schemas.microsoft.com/office/spreadsheetml/2009/9/ac" r="553" s="3" customFormat="true" x14ac:dyDescent="0.25">
      <c r="A553" s="400"/>
      <c r="B553" s="131"/>
      <c r="L553" s="131"/>
      <c r="V553" s="131"/>
      <c r="AF553" s="131"/>
      <c r="AP553" s="131"/>
      <c r="AZ553" s="131"/>
      <c r="BJ553" s="131"/>
      <c r="BK553" s="131"/>
      <c r="BT553" s="131"/>
      <c r="CD553" s="131"/>
      <c r="CE553" s="131"/>
      <c r="CN553" s="131"/>
      <c r="CO553" s="131"/>
      <c r="CX553" s="131"/>
      <c r="CY553" s="131"/>
      <c r="DH553" s="131"/>
      <c r="DR553" s="131"/>
      <c r="EB553" s="131"/>
      <c r="EL553" s="131"/>
      <c r="EV553" s="131"/>
      <c r="FF553" s="131"/>
      <c r="FP553" s="131"/>
      <c r="FZ553" s="131"/>
      <c r="GJ553" s="131"/>
      <c r="GT553" s="131"/>
      <c r="HD553" s="131"/>
      <c r="HN553" s="131"/>
      <c r="HX553" s="131"/>
      <c r="IH553" s="131"/>
      <c r="IR553" s="131"/>
      <c r="JB553" s="131"/>
    </row>
    <row xmlns:x14ac="http://schemas.microsoft.com/office/spreadsheetml/2009/9/ac" r="554" s="3" customFormat="true" x14ac:dyDescent="0.25">
      <c r="A554" s="400"/>
      <c r="B554" s="131"/>
      <c r="L554" s="131"/>
      <c r="V554" s="131"/>
      <c r="AF554" s="131"/>
      <c r="AP554" s="131"/>
      <c r="AZ554" s="131"/>
      <c r="BJ554" s="131"/>
      <c r="BK554" s="131"/>
      <c r="BT554" s="131"/>
      <c r="CD554" s="131"/>
      <c r="CE554" s="131"/>
      <c r="CN554" s="131"/>
      <c r="CO554" s="131"/>
      <c r="CX554" s="131"/>
      <c r="CY554" s="131"/>
      <c r="DH554" s="131"/>
      <c r="DR554" s="131"/>
      <c r="EB554" s="131"/>
      <c r="EL554" s="131"/>
      <c r="EV554" s="131"/>
      <c r="FF554" s="131"/>
      <c r="FP554" s="131"/>
      <c r="FZ554" s="131"/>
      <c r="GJ554" s="131"/>
      <c r="GT554" s="131"/>
      <c r="HD554" s="131"/>
      <c r="HN554" s="131"/>
      <c r="HX554" s="131"/>
      <c r="IH554" s="131"/>
      <c r="IR554" s="131"/>
      <c r="JB554" s="131"/>
    </row>
    <row xmlns:x14ac="http://schemas.microsoft.com/office/spreadsheetml/2009/9/ac" r="555" s="3" customFormat="true" x14ac:dyDescent="0.25">
      <c r="A555" s="400"/>
      <c r="B555" s="131"/>
      <c r="L555" s="131"/>
      <c r="V555" s="131"/>
      <c r="AF555" s="131"/>
      <c r="AP555" s="131"/>
      <c r="AZ555" s="131"/>
      <c r="BJ555" s="131"/>
      <c r="BK555" s="131"/>
      <c r="BT555" s="131"/>
      <c r="CD555" s="131"/>
      <c r="CE555" s="131"/>
      <c r="CN555" s="131"/>
      <c r="CO555" s="131"/>
      <c r="CX555" s="131"/>
      <c r="CY555" s="131"/>
      <c r="DH555" s="131"/>
      <c r="DR555" s="131"/>
      <c r="EB555" s="131"/>
      <c r="EL555" s="131"/>
      <c r="EV555" s="131"/>
      <c r="FF555" s="131"/>
      <c r="FP555" s="131"/>
      <c r="FZ555" s="131"/>
      <c r="GJ555" s="131"/>
      <c r="GT555" s="131"/>
      <c r="HD555" s="131"/>
      <c r="HN555" s="131"/>
      <c r="HX555" s="131"/>
      <c r="IH555" s="131"/>
      <c r="IR555" s="131"/>
      <c r="JB555" s="131"/>
    </row>
    <row xmlns:x14ac="http://schemas.microsoft.com/office/spreadsheetml/2009/9/ac" r="556" s="3" customFormat="true" x14ac:dyDescent="0.25">
      <c r="A556" s="400"/>
      <c r="B556" s="131"/>
      <c r="L556" s="131"/>
      <c r="V556" s="131"/>
      <c r="AF556" s="131"/>
      <c r="AP556" s="131"/>
      <c r="AZ556" s="131"/>
      <c r="BJ556" s="131"/>
      <c r="BK556" s="131"/>
      <c r="BT556" s="131"/>
      <c r="CD556" s="131"/>
      <c r="CE556" s="131"/>
      <c r="CN556" s="131"/>
      <c r="CO556" s="131"/>
      <c r="CX556" s="131"/>
      <c r="CY556" s="131"/>
      <c r="DH556" s="131"/>
      <c r="DR556" s="131"/>
      <c r="EB556" s="131"/>
      <c r="EL556" s="131"/>
      <c r="EV556" s="131"/>
      <c r="FF556" s="131"/>
      <c r="FP556" s="131"/>
      <c r="FZ556" s="131"/>
      <c r="GJ556" s="131"/>
      <c r="GT556" s="131"/>
      <c r="HD556" s="131"/>
      <c r="HN556" s="131"/>
      <c r="HX556" s="131"/>
      <c r="IH556" s="131"/>
      <c r="IR556" s="131"/>
      <c r="JB556" s="131"/>
    </row>
    <row xmlns:x14ac="http://schemas.microsoft.com/office/spreadsheetml/2009/9/ac" r="557" s="3" customFormat="true" x14ac:dyDescent="0.25">
      <c r="A557" s="400"/>
      <c r="B557" s="131"/>
      <c r="L557" s="131"/>
      <c r="V557" s="131"/>
      <c r="AF557" s="131"/>
      <c r="AP557" s="131"/>
      <c r="AZ557" s="131"/>
      <c r="BJ557" s="131"/>
      <c r="BK557" s="131"/>
      <c r="BT557" s="131"/>
      <c r="CD557" s="131"/>
      <c r="CE557" s="131"/>
      <c r="CN557" s="131"/>
      <c r="CO557" s="131"/>
      <c r="CX557" s="131"/>
      <c r="CY557" s="131"/>
      <c r="DH557" s="131"/>
      <c r="DR557" s="131"/>
      <c r="EB557" s="131"/>
      <c r="EL557" s="131"/>
      <c r="EV557" s="131"/>
      <c r="FF557" s="131"/>
      <c r="FP557" s="131"/>
      <c r="FZ557" s="131"/>
      <c r="GJ557" s="131"/>
      <c r="GT557" s="131"/>
      <c r="HD557" s="131"/>
      <c r="HN557" s="131"/>
      <c r="HX557" s="131"/>
      <c r="IH557" s="131"/>
      <c r="IR557" s="131"/>
      <c r="JB557" s="131"/>
    </row>
    <row xmlns:x14ac="http://schemas.microsoft.com/office/spreadsheetml/2009/9/ac" r="558" s="3" customFormat="true" x14ac:dyDescent="0.25">
      <c r="A558" s="400"/>
      <c r="B558" s="131"/>
      <c r="L558" s="131"/>
      <c r="V558" s="131"/>
      <c r="AF558" s="131"/>
      <c r="AP558" s="131"/>
      <c r="AZ558" s="131"/>
      <c r="BJ558" s="131"/>
      <c r="BK558" s="131"/>
      <c r="BT558" s="131"/>
      <c r="CD558" s="131"/>
      <c r="CE558" s="131"/>
      <c r="CN558" s="131"/>
      <c r="CO558" s="131"/>
      <c r="CX558" s="131"/>
      <c r="CY558" s="131"/>
      <c r="DH558" s="131"/>
      <c r="DR558" s="131"/>
      <c r="EB558" s="131"/>
      <c r="EL558" s="131"/>
      <c r="EV558" s="131"/>
      <c r="FF558" s="131"/>
      <c r="FP558" s="131"/>
      <c r="FZ558" s="131"/>
      <c r="GJ558" s="131"/>
      <c r="GT558" s="131"/>
      <c r="HD558" s="131"/>
      <c r="HN558" s="131"/>
      <c r="HX558" s="131"/>
      <c r="IH558" s="131"/>
      <c r="IR558" s="131"/>
      <c r="JB558" s="131"/>
    </row>
    <row xmlns:x14ac="http://schemas.microsoft.com/office/spreadsheetml/2009/9/ac" r="559" s="3" customFormat="true" x14ac:dyDescent="0.25">
      <c r="A559" s="400"/>
      <c r="B559" s="131"/>
      <c r="L559" s="131"/>
      <c r="V559" s="131"/>
      <c r="AF559" s="131"/>
      <c r="AP559" s="131"/>
      <c r="AZ559" s="131"/>
      <c r="BJ559" s="131"/>
      <c r="BK559" s="131"/>
      <c r="BT559" s="131"/>
      <c r="CD559" s="131"/>
      <c r="CE559" s="131"/>
      <c r="CN559" s="131"/>
      <c r="CO559" s="131"/>
      <c r="CX559" s="131"/>
      <c r="CY559" s="131"/>
      <c r="DH559" s="131"/>
      <c r="DR559" s="131"/>
      <c r="EB559" s="131"/>
      <c r="EL559" s="131"/>
      <c r="EV559" s="131"/>
      <c r="FF559" s="131"/>
      <c r="FP559" s="131"/>
      <c r="FZ559" s="131"/>
      <c r="GJ559" s="131"/>
      <c r="GT559" s="131"/>
      <c r="HD559" s="131"/>
      <c r="HN559" s="131"/>
      <c r="HX559" s="131"/>
      <c r="IH559" s="131"/>
      <c r="IR559" s="131"/>
      <c r="JB559" s="131"/>
    </row>
    <row xmlns:x14ac="http://schemas.microsoft.com/office/spreadsheetml/2009/9/ac" r="560" s="3" customFormat="true" x14ac:dyDescent="0.25">
      <c r="A560" s="400"/>
      <c r="B560" s="131"/>
      <c r="L560" s="131"/>
      <c r="V560" s="131"/>
      <c r="AF560" s="131"/>
      <c r="AP560" s="131"/>
      <c r="AZ560" s="131"/>
      <c r="BJ560" s="131"/>
      <c r="BK560" s="131"/>
      <c r="BT560" s="131"/>
      <c r="CD560" s="131"/>
      <c r="CE560" s="131"/>
      <c r="CN560" s="131"/>
      <c r="CO560" s="131"/>
      <c r="CX560" s="131"/>
      <c r="CY560" s="131"/>
      <c r="DH560" s="131"/>
      <c r="DR560" s="131"/>
      <c r="EB560" s="131"/>
      <c r="EL560" s="131"/>
      <c r="EV560" s="131"/>
      <c r="FF560" s="131"/>
      <c r="FP560" s="131"/>
      <c r="FZ560" s="131"/>
      <c r="GJ560" s="131"/>
      <c r="GT560" s="131"/>
      <c r="HD560" s="131"/>
      <c r="HN560" s="131"/>
      <c r="HX560" s="131"/>
      <c r="IH560" s="131"/>
      <c r="IR560" s="131"/>
      <c r="JB560" s="131"/>
    </row>
    <row xmlns:x14ac="http://schemas.microsoft.com/office/spreadsheetml/2009/9/ac" r="561" s="3" customFormat="true" x14ac:dyDescent="0.25">
      <c r="A561" s="400"/>
      <c r="B561" s="131"/>
      <c r="L561" s="131"/>
      <c r="V561" s="131"/>
      <c r="AF561" s="131"/>
      <c r="AP561" s="131"/>
      <c r="AZ561" s="131"/>
      <c r="BJ561" s="131"/>
      <c r="BK561" s="131"/>
      <c r="BT561" s="131"/>
      <c r="CD561" s="131"/>
      <c r="CE561" s="131"/>
      <c r="CN561" s="131"/>
      <c r="CO561" s="131"/>
      <c r="CX561" s="131"/>
      <c r="CY561" s="131"/>
      <c r="DH561" s="131"/>
      <c r="DR561" s="131"/>
      <c r="EB561" s="131"/>
      <c r="EL561" s="131"/>
      <c r="EV561" s="131"/>
      <c r="FF561" s="131"/>
      <c r="FP561" s="131"/>
      <c r="FZ561" s="131"/>
      <c r="GJ561" s="131"/>
      <c r="GT561" s="131"/>
      <c r="HD561" s="131"/>
      <c r="HN561" s="131"/>
      <c r="HX561" s="131"/>
      <c r="IH561" s="131"/>
      <c r="IR561" s="131"/>
      <c r="JB561" s="131"/>
    </row>
    <row xmlns:x14ac="http://schemas.microsoft.com/office/spreadsheetml/2009/9/ac" r="562" s="3" customFormat="true" x14ac:dyDescent="0.25">
      <c r="A562" s="400"/>
      <c r="B562" s="131"/>
      <c r="L562" s="131"/>
      <c r="V562" s="131"/>
      <c r="AF562" s="131"/>
      <c r="AP562" s="131"/>
      <c r="AZ562" s="131"/>
      <c r="BJ562" s="131"/>
      <c r="BK562" s="131"/>
      <c r="BT562" s="131"/>
      <c r="CD562" s="131"/>
      <c r="CE562" s="131"/>
      <c r="CN562" s="131"/>
      <c r="CO562" s="131"/>
      <c r="CX562" s="131"/>
      <c r="CY562" s="131"/>
      <c r="DH562" s="131"/>
      <c r="DR562" s="131"/>
      <c r="EB562" s="131"/>
      <c r="EL562" s="131"/>
      <c r="EV562" s="131"/>
      <c r="FF562" s="131"/>
      <c r="FP562" s="131"/>
      <c r="FZ562" s="131"/>
      <c r="GJ562" s="131"/>
      <c r="GT562" s="131"/>
      <c r="HD562" s="131"/>
      <c r="HN562" s="131"/>
      <c r="HX562" s="131"/>
      <c r="IH562" s="131"/>
      <c r="IR562" s="131"/>
      <c r="JB562" s="131"/>
    </row>
    <row xmlns:x14ac="http://schemas.microsoft.com/office/spreadsheetml/2009/9/ac" r="563" s="3" customFormat="true" x14ac:dyDescent="0.25">
      <c r="A563" s="400"/>
      <c r="B563" s="131"/>
      <c r="L563" s="131"/>
      <c r="V563" s="131"/>
      <c r="AF563" s="131"/>
      <c r="AP563" s="131"/>
      <c r="AZ563" s="131"/>
      <c r="BJ563" s="131"/>
      <c r="BK563" s="131"/>
      <c r="BT563" s="131"/>
      <c r="CD563" s="131"/>
      <c r="CE563" s="131"/>
      <c r="CN563" s="131"/>
      <c r="CO563" s="131"/>
      <c r="CX563" s="131"/>
      <c r="CY563" s="131"/>
      <c r="DH563" s="131"/>
      <c r="DR563" s="131"/>
      <c r="EB563" s="131"/>
      <c r="EL563" s="131"/>
      <c r="EV563" s="131"/>
      <c r="FF563" s="131"/>
      <c r="FP563" s="131"/>
      <c r="FZ563" s="131"/>
      <c r="GJ563" s="131"/>
      <c r="GT563" s="131"/>
      <c r="HD563" s="131"/>
      <c r="HN563" s="131"/>
      <c r="HX563" s="131"/>
      <c r="IH563" s="131"/>
      <c r="IR563" s="131"/>
      <c r="JB563" s="131"/>
    </row>
    <row xmlns:x14ac="http://schemas.microsoft.com/office/spreadsheetml/2009/9/ac" r="564" s="3" customFormat="true" x14ac:dyDescent="0.25">
      <c r="A564" s="400"/>
      <c r="B564" s="131"/>
      <c r="L564" s="131"/>
      <c r="V564" s="131"/>
      <c r="AF564" s="131"/>
      <c r="AP564" s="131"/>
      <c r="AZ564" s="131"/>
      <c r="BJ564" s="131"/>
      <c r="BK564" s="131"/>
      <c r="BT564" s="131"/>
      <c r="CD564" s="131"/>
      <c r="CE564" s="131"/>
      <c r="CN564" s="131"/>
      <c r="CO564" s="131"/>
      <c r="CX564" s="131"/>
      <c r="CY564" s="131"/>
      <c r="DH564" s="131"/>
      <c r="DR564" s="131"/>
      <c r="EB564" s="131"/>
      <c r="EL564" s="131"/>
      <c r="EV564" s="131"/>
      <c r="FF564" s="131"/>
      <c r="FP564" s="131"/>
      <c r="FZ564" s="131"/>
      <c r="GJ564" s="131"/>
      <c r="GT564" s="131"/>
      <c r="HD564" s="131"/>
      <c r="HN564" s="131"/>
      <c r="HX564" s="131"/>
      <c r="IH564" s="131"/>
      <c r="IR564" s="131"/>
      <c r="JB564" s="131"/>
    </row>
    <row xmlns:x14ac="http://schemas.microsoft.com/office/spreadsheetml/2009/9/ac" r="565" s="3" customFormat="true" x14ac:dyDescent="0.25">
      <c r="A565" s="400"/>
      <c r="B565" s="131"/>
      <c r="L565" s="131"/>
      <c r="V565" s="131"/>
      <c r="AF565" s="131"/>
      <c r="AP565" s="131"/>
      <c r="AZ565" s="131"/>
      <c r="BJ565" s="131"/>
      <c r="BK565" s="131"/>
      <c r="BT565" s="131"/>
      <c r="CD565" s="131"/>
      <c r="CE565" s="131"/>
      <c r="CN565" s="131"/>
      <c r="CO565" s="131"/>
      <c r="CX565" s="131"/>
      <c r="CY565" s="131"/>
      <c r="DH565" s="131"/>
      <c r="DR565" s="131"/>
      <c r="EB565" s="131"/>
      <c r="EL565" s="131"/>
      <c r="EV565" s="131"/>
      <c r="FF565" s="131"/>
      <c r="FP565" s="131"/>
      <c r="FZ565" s="131"/>
      <c r="GJ565" s="131"/>
      <c r="GT565" s="131"/>
      <c r="HD565" s="131"/>
      <c r="HN565" s="131"/>
      <c r="HX565" s="131"/>
      <c r="IH565" s="131"/>
      <c r="IR565" s="131"/>
      <c r="JB565" s="131"/>
    </row>
    <row xmlns:x14ac="http://schemas.microsoft.com/office/spreadsheetml/2009/9/ac" r="566" s="3" customFormat="true" x14ac:dyDescent="0.25">
      <c r="A566" s="400"/>
      <c r="B566" s="131"/>
      <c r="L566" s="131"/>
      <c r="V566" s="131"/>
      <c r="AF566" s="131"/>
      <c r="AP566" s="131"/>
      <c r="AZ566" s="131"/>
      <c r="BJ566" s="131"/>
      <c r="BK566" s="131"/>
      <c r="BT566" s="131"/>
      <c r="CD566" s="131"/>
      <c r="CE566" s="131"/>
      <c r="CN566" s="131"/>
      <c r="CO566" s="131"/>
      <c r="CX566" s="131"/>
      <c r="CY566" s="131"/>
      <c r="DH566" s="131"/>
      <c r="DR566" s="131"/>
      <c r="EB566" s="131"/>
      <c r="EL566" s="131"/>
      <c r="EV566" s="131"/>
      <c r="FF566" s="131"/>
      <c r="FP566" s="131"/>
      <c r="FZ566" s="131"/>
      <c r="GJ566" s="131"/>
      <c r="GT566" s="131"/>
      <c r="HD566" s="131"/>
      <c r="HN566" s="131"/>
      <c r="HX566" s="131"/>
      <c r="IH566" s="131"/>
      <c r="IR566" s="131"/>
      <c r="JB566" s="131"/>
    </row>
    <row xmlns:x14ac="http://schemas.microsoft.com/office/spreadsheetml/2009/9/ac" r="567" s="3" customFormat="true" x14ac:dyDescent="0.25">
      <c r="A567" s="400"/>
      <c r="B567" s="131"/>
      <c r="L567" s="131"/>
      <c r="V567" s="131"/>
      <c r="AF567" s="131"/>
      <c r="AP567" s="131"/>
      <c r="AZ567" s="131"/>
      <c r="BJ567" s="131"/>
      <c r="BK567" s="131"/>
      <c r="BT567" s="131"/>
      <c r="CD567" s="131"/>
      <c r="CE567" s="131"/>
      <c r="CN567" s="131"/>
      <c r="CO567" s="131"/>
      <c r="CX567" s="131"/>
      <c r="CY567" s="131"/>
      <c r="DH567" s="131"/>
      <c r="DR567" s="131"/>
      <c r="EB567" s="131"/>
      <c r="EL567" s="131"/>
      <c r="EV567" s="131"/>
      <c r="FF567" s="131"/>
      <c r="FP567" s="131"/>
      <c r="FZ567" s="131"/>
      <c r="GJ567" s="131"/>
      <c r="GT567" s="131"/>
      <c r="HD567" s="131"/>
      <c r="HN567" s="131"/>
      <c r="HX567" s="131"/>
      <c r="IH567" s="131"/>
      <c r="IR567" s="131"/>
      <c r="JB567" s="131"/>
    </row>
    <row xmlns:x14ac="http://schemas.microsoft.com/office/spreadsheetml/2009/9/ac" r="568" s="3" customFormat="true" x14ac:dyDescent="0.25">
      <c r="A568" s="400"/>
      <c r="B568" s="131"/>
      <c r="L568" s="131"/>
      <c r="V568" s="131"/>
      <c r="AF568" s="131"/>
      <c r="AP568" s="131"/>
      <c r="AZ568" s="131"/>
      <c r="BJ568" s="131"/>
      <c r="BK568" s="131"/>
      <c r="BT568" s="131"/>
      <c r="CD568" s="131"/>
      <c r="CE568" s="131"/>
      <c r="CN568" s="131"/>
      <c r="CO568" s="131"/>
      <c r="CX568" s="131"/>
      <c r="CY568" s="131"/>
      <c r="DH568" s="131"/>
      <c r="DR568" s="131"/>
      <c r="EB568" s="131"/>
      <c r="EL568" s="131"/>
      <c r="EV568" s="131"/>
      <c r="FF568" s="131"/>
      <c r="FP568" s="131"/>
      <c r="FZ568" s="131"/>
      <c r="GJ568" s="131"/>
      <c r="GT568" s="131"/>
      <c r="HD568" s="131"/>
      <c r="HN568" s="131"/>
      <c r="HX568" s="131"/>
      <c r="IH568" s="131"/>
      <c r="IR568" s="131"/>
      <c r="JB568" s="131"/>
    </row>
    <row xmlns:x14ac="http://schemas.microsoft.com/office/spreadsheetml/2009/9/ac" r="569" s="3" customFormat="true" x14ac:dyDescent="0.25">
      <c r="A569" s="400"/>
      <c r="B569" s="131"/>
      <c r="L569" s="131"/>
      <c r="V569" s="131"/>
      <c r="AF569" s="131"/>
      <c r="AP569" s="131"/>
      <c r="AZ569" s="131"/>
      <c r="BJ569" s="131"/>
      <c r="BK569" s="131"/>
      <c r="BT569" s="131"/>
      <c r="CD569" s="131"/>
      <c r="CE569" s="131"/>
      <c r="CN569" s="131"/>
      <c r="CO569" s="131"/>
      <c r="CX569" s="131"/>
      <c r="CY569" s="131"/>
      <c r="DH569" s="131"/>
      <c r="DR569" s="131"/>
      <c r="EB569" s="131"/>
      <c r="EL569" s="131"/>
      <c r="EV569" s="131"/>
      <c r="FF569" s="131"/>
      <c r="FP569" s="131"/>
      <c r="FZ569" s="131"/>
      <c r="GJ569" s="131"/>
      <c r="GT569" s="131"/>
      <c r="HD569" s="131"/>
      <c r="HN569" s="131"/>
      <c r="HX569" s="131"/>
      <c r="IH569" s="131"/>
      <c r="IR569" s="131"/>
      <c r="JB569" s="131"/>
    </row>
    <row xmlns:x14ac="http://schemas.microsoft.com/office/spreadsheetml/2009/9/ac" r="570" s="3" customFormat="true" x14ac:dyDescent="0.25">
      <c r="A570" s="400"/>
      <c r="B570" s="131"/>
      <c r="L570" s="131"/>
      <c r="V570" s="131"/>
      <c r="AF570" s="131"/>
      <c r="AP570" s="131"/>
      <c r="AZ570" s="131"/>
      <c r="BJ570" s="131"/>
      <c r="BK570" s="131"/>
      <c r="BT570" s="131"/>
      <c r="CD570" s="131"/>
      <c r="CE570" s="131"/>
      <c r="CN570" s="131"/>
      <c r="CO570" s="131"/>
      <c r="CX570" s="131"/>
      <c r="CY570" s="131"/>
      <c r="DH570" s="131"/>
      <c r="DR570" s="131"/>
      <c r="EB570" s="131"/>
      <c r="EL570" s="131"/>
      <c r="EV570" s="131"/>
      <c r="FF570" s="131"/>
      <c r="FP570" s="131"/>
      <c r="FZ570" s="131"/>
      <c r="GJ570" s="131"/>
      <c r="GT570" s="131"/>
      <c r="HD570" s="131"/>
      <c r="HN570" s="131"/>
      <c r="HX570" s="131"/>
      <c r="IH570" s="131"/>
      <c r="IR570" s="131"/>
      <c r="JB570" s="131"/>
    </row>
    <row xmlns:x14ac="http://schemas.microsoft.com/office/spreadsheetml/2009/9/ac" r="571" s="3" customFormat="true" x14ac:dyDescent="0.25">
      <c r="A571" s="400"/>
      <c r="B571" s="131"/>
      <c r="L571" s="131"/>
      <c r="V571" s="131"/>
      <c r="AF571" s="131"/>
      <c r="AP571" s="131"/>
      <c r="AZ571" s="131"/>
      <c r="BJ571" s="131"/>
      <c r="BK571" s="131"/>
      <c r="BT571" s="131"/>
      <c r="CD571" s="131"/>
      <c r="CE571" s="131"/>
      <c r="CN571" s="131"/>
      <c r="CO571" s="131"/>
      <c r="CX571" s="131"/>
      <c r="CY571" s="131"/>
      <c r="DH571" s="131"/>
      <c r="DR571" s="131"/>
      <c r="EB571" s="131"/>
      <c r="EL571" s="131"/>
      <c r="EV571" s="131"/>
      <c r="FF571" s="131"/>
      <c r="FP571" s="131"/>
      <c r="FZ571" s="131"/>
      <c r="GJ571" s="131"/>
      <c r="GT571" s="131"/>
      <c r="HD571" s="131"/>
      <c r="HN571" s="131"/>
      <c r="HX571" s="131"/>
      <c r="IH571" s="131"/>
      <c r="IR571" s="131"/>
      <c r="JB571" s="131"/>
    </row>
    <row xmlns:x14ac="http://schemas.microsoft.com/office/spreadsheetml/2009/9/ac" r="572" s="3" customFormat="true" x14ac:dyDescent="0.25">
      <c r="A572" s="400"/>
      <c r="B572" s="131"/>
      <c r="L572" s="131"/>
      <c r="V572" s="131"/>
      <c r="AF572" s="131"/>
      <c r="AP572" s="131"/>
      <c r="AZ572" s="131"/>
      <c r="BJ572" s="131"/>
      <c r="BK572" s="131"/>
      <c r="BT572" s="131"/>
      <c r="CD572" s="131"/>
      <c r="CE572" s="131"/>
      <c r="CN572" s="131"/>
      <c r="CO572" s="131"/>
      <c r="CX572" s="131"/>
      <c r="CY572" s="131"/>
      <c r="DH572" s="131"/>
      <c r="DR572" s="131"/>
      <c r="EB572" s="131"/>
      <c r="EL572" s="131"/>
      <c r="EV572" s="131"/>
      <c r="FF572" s="131"/>
      <c r="FP572" s="131"/>
      <c r="FZ572" s="131"/>
      <c r="GJ572" s="131"/>
      <c r="GT572" s="131"/>
      <c r="HD572" s="131"/>
      <c r="HN572" s="131"/>
      <c r="HX572" s="131"/>
      <c r="IH572" s="131"/>
      <c r="IR572" s="131"/>
      <c r="JB572" s="131"/>
    </row>
    <row xmlns:x14ac="http://schemas.microsoft.com/office/spreadsheetml/2009/9/ac" r="573" s="3" customFormat="true" x14ac:dyDescent="0.25">
      <c r="A573" s="400"/>
      <c r="B573" s="131"/>
      <c r="L573" s="131"/>
      <c r="V573" s="131"/>
      <c r="AF573" s="131"/>
      <c r="AP573" s="131"/>
      <c r="AZ573" s="131"/>
      <c r="BJ573" s="131"/>
      <c r="BK573" s="131"/>
      <c r="BT573" s="131"/>
      <c r="CD573" s="131"/>
      <c r="CE573" s="131"/>
      <c r="CN573" s="131"/>
      <c r="CO573" s="131"/>
      <c r="CX573" s="131"/>
      <c r="CY573" s="131"/>
      <c r="DH573" s="131"/>
      <c r="DR573" s="131"/>
      <c r="EB573" s="131"/>
      <c r="EL573" s="131"/>
      <c r="EV573" s="131"/>
      <c r="FF573" s="131"/>
      <c r="FP573" s="131"/>
      <c r="FZ573" s="131"/>
      <c r="GJ573" s="131"/>
      <c r="GT573" s="131"/>
      <c r="HD573" s="131"/>
      <c r="HN573" s="131"/>
      <c r="HX573" s="131"/>
      <c r="IH573" s="131"/>
      <c r="IR573" s="131"/>
      <c r="JB573" s="131"/>
    </row>
    <row xmlns:x14ac="http://schemas.microsoft.com/office/spreadsheetml/2009/9/ac" r="574" s="3" customFormat="true" x14ac:dyDescent="0.25">
      <c r="A574" s="400"/>
      <c r="B574" s="131"/>
      <c r="L574" s="131"/>
      <c r="V574" s="131"/>
      <c r="AF574" s="131"/>
      <c r="AP574" s="131"/>
      <c r="AZ574" s="131"/>
      <c r="BJ574" s="131"/>
      <c r="BK574" s="131"/>
      <c r="BT574" s="131"/>
      <c r="CD574" s="131"/>
      <c r="CE574" s="131"/>
      <c r="CN574" s="131"/>
      <c r="CO574" s="131"/>
      <c r="CX574" s="131"/>
      <c r="CY574" s="131"/>
      <c r="DH574" s="131"/>
      <c r="DR574" s="131"/>
      <c r="EB574" s="131"/>
      <c r="EL574" s="131"/>
      <c r="EV574" s="131"/>
      <c r="FF574" s="131"/>
      <c r="FP574" s="131"/>
      <c r="FZ574" s="131"/>
      <c r="GJ574" s="131"/>
      <c r="GT574" s="131"/>
      <c r="HD574" s="131"/>
      <c r="HN574" s="131"/>
      <c r="HX574" s="131"/>
      <c r="IH574" s="131"/>
      <c r="IR574" s="131"/>
      <c r="JB574" s="131"/>
    </row>
    <row xmlns:x14ac="http://schemas.microsoft.com/office/spreadsheetml/2009/9/ac" r="575" s="3" customFormat="true" x14ac:dyDescent="0.25">
      <c r="A575" s="400"/>
      <c r="B575" s="131"/>
      <c r="L575" s="131"/>
      <c r="V575" s="131"/>
      <c r="AF575" s="131"/>
      <c r="AP575" s="131"/>
      <c r="AZ575" s="131"/>
      <c r="BJ575" s="131"/>
      <c r="BK575" s="131"/>
      <c r="BT575" s="131"/>
      <c r="CD575" s="131"/>
      <c r="CE575" s="131"/>
      <c r="CN575" s="131"/>
      <c r="CO575" s="131"/>
      <c r="CX575" s="131"/>
      <c r="CY575" s="131"/>
      <c r="DH575" s="131"/>
      <c r="DR575" s="131"/>
      <c r="EB575" s="131"/>
      <c r="EL575" s="131"/>
      <c r="EV575" s="131"/>
      <c r="FF575" s="131"/>
      <c r="FP575" s="131"/>
      <c r="FZ575" s="131"/>
      <c r="GJ575" s="131"/>
      <c r="GT575" s="131"/>
      <c r="HD575" s="131"/>
      <c r="HN575" s="131"/>
      <c r="HX575" s="131"/>
      <c r="IH575" s="131"/>
      <c r="IR575" s="131"/>
      <c r="JB575" s="131"/>
    </row>
    <row xmlns:x14ac="http://schemas.microsoft.com/office/spreadsheetml/2009/9/ac" r="576" s="3" customFormat="true" x14ac:dyDescent="0.25">
      <c r="A576" s="400"/>
      <c r="B576" s="131"/>
      <c r="L576" s="131"/>
      <c r="V576" s="131"/>
      <c r="AF576" s="131"/>
      <c r="AP576" s="131"/>
      <c r="AZ576" s="131"/>
      <c r="BJ576" s="131"/>
      <c r="BK576" s="131"/>
      <c r="BT576" s="131"/>
      <c r="CD576" s="131"/>
      <c r="CE576" s="131"/>
      <c r="CN576" s="131"/>
      <c r="CO576" s="131"/>
      <c r="CX576" s="131"/>
      <c r="CY576" s="131"/>
      <c r="DH576" s="131"/>
      <c r="DR576" s="131"/>
      <c r="EB576" s="131"/>
      <c r="EL576" s="131"/>
      <c r="EV576" s="131"/>
      <c r="FF576" s="131"/>
      <c r="FP576" s="131"/>
      <c r="FZ576" s="131"/>
      <c r="GJ576" s="131"/>
      <c r="GT576" s="131"/>
      <c r="HD576" s="131"/>
      <c r="HN576" s="131"/>
      <c r="HX576" s="131"/>
      <c r="IH576" s="131"/>
      <c r="IR576" s="131"/>
      <c r="JB576" s="131"/>
    </row>
    <row xmlns:x14ac="http://schemas.microsoft.com/office/spreadsheetml/2009/9/ac" r="577" s="3" customFormat="true" x14ac:dyDescent="0.25">
      <c r="A577" s="400"/>
      <c r="B577" s="131"/>
      <c r="L577" s="131"/>
      <c r="V577" s="131"/>
      <c r="AF577" s="131"/>
      <c r="AP577" s="131"/>
      <c r="AZ577" s="131"/>
      <c r="BJ577" s="131"/>
      <c r="BK577" s="131"/>
      <c r="BT577" s="131"/>
      <c r="CD577" s="131"/>
      <c r="CE577" s="131"/>
      <c r="CN577" s="131"/>
      <c r="CO577" s="131"/>
      <c r="CX577" s="131"/>
      <c r="CY577" s="131"/>
      <c r="DH577" s="131"/>
      <c r="DR577" s="131"/>
      <c r="EB577" s="131"/>
      <c r="EL577" s="131"/>
      <c r="EV577" s="131"/>
      <c r="FF577" s="131"/>
      <c r="FP577" s="131"/>
      <c r="FZ577" s="131"/>
      <c r="GJ577" s="131"/>
      <c r="GT577" s="131"/>
      <c r="HD577" s="131"/>
      <c r="HN577" s="131"/>
      <c r="HX577" s="131"/>
      <c r="IH577" s="131"/>
      <c r="IR577" s="131"/>
      <c r="JB577" s="131"/>
    </row>
    <row xmlns:x14ac="http://schemas.microsoft.com/office/spreadsheetml/2009/9/ac" r="578" s="3" customFormat="true" x14ac:dyDescent="0.25">
      <c r="A578" s="400"/>
      <c r="B578" s="131"/>
      <c r="L578" s="131"/>
      <c r="V578" s="131"/>
      <c r="AF578" s="131"/>
      <c r="AP578" s="131"/>
      <c r="AZ578" s="131"/>
      <c r="BJ578" s="131"/>
      <c r="BK578" s="131"/>
      <c r="BT578" s="131"/>
      <c r="CD578" s="131"/>
      <c r="CE578" s="131"/>
      <c r="CN578" s="131"/>
      <c r="CO578" s="131"/>
      <c r="CX578" s="131"/>
      <c r="CY578" s="131"/>
      <c r="DH578" s="131"/>
      <c r="DR578" s="131"/>
      <c r="EB578" s="131"/>
      <c r="EL578" s="131"/>
      <c r="EV578" s="131"/>
      <c r="FF578" s="131"/>
      <c r="FP578" s="131"/>
      <c r="FZ578" s="131"/>
      <c r="GJ578" s="131"/>
      <c r="GT578" s="131"/>
      <c r="HD578" s="131"/>
      <c r="HN578" s="131"/>
      <c r="HX578" s="131"/>
      <c r="IH578" s="131"/>
      <c r="IR578" s="131"/>
      <c r="JB578" s="131"/>
    </row>
    <row xmlns:x14ac="http://schemas.microsoft.com/office/spreadsheetml/2009/9/ac" r="579" s="3" customFormat="true" x14ac:dyDescent="0.25">
      <c r="A579" s="400"/>
      <c r="B579" s="131"/>
      <c r="L579" s="131"/>
      <c r="V579" s="131"/>
      <c r="AF579" s="131"/>
      <c r="AP579" s="131"/>
      <c r="AZ579" s="131"/>
      <c r="BJ579" s="131"/>
      <c r="BK579" s="131"/>
      <c r="BT579" s="131"/>
      <c r="CD579" s="131"/>
      <c r="CE579" s="131"/>
      <c r="CN579" s="131"/>
      <c r="CO579" s="131"/>
      <c r="CX579" s="131"/>
      <c r="CY579" s="131"/>
      <c r="DH579" s="131"/>
      <c r="DR579" s="131"/>
      <c r="EB579" s="131"/>
      <c r="EL579" s="131"/>
      <c r="EV579" s="131"/>
      <c r="FF579" s="131"/>
      <c r="FP579" s="131"/>
      <c r="FZ579" s="131"/>
      <c r="GJ579" s="131"/>
      <c r="GT579" s="131"/>
      <c r="HD579" s="131"/>
      <c r="HN579" s="131"/>
      <c r="HX579" s="131"/>
      <c r="IH579" s="131"/>
      <c r="IR579" s="131"/>
      <c r="JB579" s="131"/>
    </row>
    <row xmlns:x14ac="http://schemas.microsoft.com/office/spreadsheetml/2009/9/ac" r="580" s="3" customFormat="true" x14ac:dyDescent="0.25">
      <c r="A580" s="400"/>
      <c r="B580" s="131"/>
      <c r="L580" s="131"/>
      <c r="V580" s="131"/>
      <c r="AF580" s="131"/>
      <c r="AP580" s="131"/>
      <c r="AZ580" s="131"/>
      <c r="BJ580" s="131"/>
      <c r="BK580" s="131"/>
      <c r="BT580" s="131"/>
      <c r="CD580" s="131"/>
      <c r="CE580" s="131"/>
      <c r="CN580" s="131"/>
      <c r="CO580" s="131"/>
      <c r="CX580" s="131"/>
      <c r="CY580" s="131"/>
      <c r="DH580" s="131"/>
      <c r="DR580" s="131"/>
      <c r="EB580" s="131"/>
      <c r="EL580" s="131"/>
      <c r="EV580" s="131"/>
      <c r="FF580" s="131"/>
      <c r="FP580" s="131"/>
      <c r="FZ580" s="131"/>
      <c r="GJ580" s="131"/>
      <c r="GT580" s="131"/>
      <c r="HD580" s="131"/>
      <c r="HN580" s="131"/>
      <c r="HX580" s="131"/>
      <c r="IH580" s="131"/>
      <c r="IR580" s="131"/>
      <c r="JB580" s="131"/>
    </row>
    <row xmlns:x14ac="http://schemas.microsoft.com/office/spreadsheetml/2009/9/ac" r="581" s="3" customFormat="true" x14ac:dyDescent="0.25">
      <c r="A581" s="400"/>
      <c r="B581" s="131"/>
      <c r="L581" s="131"/>
      <c r="V581" s="131"/>
      <c r="AF581" s="131"/>
      <c r="AP581" s="131"/>
      <c r="AZ581" s="131"/>
      <c r="BJ581" s="131"/>
      <c r="BK581" s="131"/>
      <c r="BT581" s="131"/>
      <c r="CD581" s="131"/>
      <c r="CE581" s="131"/>
      <c r="CN581" s="131"/>
      <c r="CO581" s="131"/>
      <c r="CX581" s="131"/>
      <c r="CY581" s="131"/>
      <c r="DH581" s="131"/>
      <c r="DR581" s="131"/>
      <c r="EB581" s="131"/>
      <c r="EL581" s="131"/>
      <c r="EV581" s="131"/>
      <c r="FF581" s="131"/>
      <c r="FP581" s="131"/>
      <c r="FZ581" s="131"/>
      <c r="GJ581" s="131"/>
      <c r="GT581" s="131"/>
      <c r="HD581" s="131"/>
      <c r="HN581" s="131"/>
      <c r="HX581" s="131"/>
      <c r="IH581" s="131"/>
      <c r="IR581" s="131"/>
      <c r="JB581" s="131"/>
    </row>
    <row xmlns:x14ac="http://schemas.microsoft.com/office/spreadsheetml/2009/9/ac" r="582" s="3" customFormat="true" x14ac:dyDescent="0.25">
      <c r="A582" s="400"/>
      <c r="B582" s="131"/>
      <c r="L582" s="131"/>
      <c r="V582" s="131"/>
      <c r="AF582" s="131"/>
      <c r="AP582" s="131"/>
      <c r="AZ582" s="131"/>
      <c r="BJ582" s="131"/>
      <c r="BK582" s="131"/>
      <c r="BT582" s="131"/>
      <c r="CD582" s="131"/>
      <c r="CE582" s="131"/>
      <c r="CN582" s="131"/>
      <c r="CO582" s="131"/>
      <c r="CX582" s="131"/>
      <c r="CY582" s="131"/>
      <c r="DH582" s="131"/>
      <c r="DR582" s="131"/>
      <c r="EB582" s="131"/>
      <c r="EL582" s="131"/>
      <c r="EV582" s="131"/>
      <c r="FF582" s="131"/>
      <c r="FP582" s="131"/>
      <c r="FZ582" s="131"/>
      <c r="GJ582" s="131"/>
      <c r="GT582" s="131"/>
      <c r="HD582" s="131"/>
      <c r="HN582" s="131"/>
      <c r="HX582" s="131"/>
      <c r="IH582" s="131"/>
      <c r="IR582" s="131"/>
      <c r="JB582" s="131"/>
    </row>
    <row xmlns:x14ac="http://schemas.microsoft.com/office/spreadsheetml/2009/9/ac" r="583" s="3" customFormat="true" x14ac:dyDescent="0.25">
      <c r="A583" s="400"/>
      <c r="B583" s="131"/>
      <c r="L583" s="131"/>
      <c r="V583" s="131"/>
      <c r="AF583" s="131"/>
      <c r="AP583" s="131"/>
      <c r="AZ583" s="131"/>
      <c r="BJ583" s="131"/>
      <c r="BK583" s="131"/>
      <c r="BT583" s="131"/>
      <c r="CD583" s="131"/>
      <c r="CE583" s="131"/>
      <c r="CN583" s="131"/>
      <c r="CO583" s="131"/>
      <c r="CX583" s="131"/>
      <c r="CY583" s="131"/>
      <c r="DH583" s="131"/>
      <c r="DR583" s="131"/>
      <c r="EB583" s="131"/>
      <c r="EL583" s="131"/>
      <c r="EV583" s="131"/>
      <c r="FF583" s="131"/>
      <c r="FP583" s="131"/>
      <c r="FZ583" s="131"/>
      <c r="GJ583" s="131"/>
      <c r="GT583" s="131"/>
      <c r="HD583" s="131"/>
      <c r="HN583" s="131"/>
      <c r="HX583" s="131"/>
      <c r="IH583" s="131"/>
      <c r="IR583" s="131"/>
      <c r="JB583" s="131"/>
    </row>
    <row xmlns:x14ac="http://schemas.microsoft.com/office/spreadsheetml/2009/9/ac" r="584" s="3" customFormat="true" x14ac:dyDescent="0.25">
      <c r="A584" s="400"/>
      <c r="B584" s="131"/>
      <c r="L584" s="131"/>
      <c r="V584" s="131"/>
      <c r="AF584" s="131"/>
      <c r="AP584" s="131"/>
      <c r="AZ584" s="131"/>
      <c r="BJ584" s="131"/>
      <c r="BK584" s="131"/>
      <c r="BT584" s="131"/>
      <c r="CD584" s="131"/>
      <c r="CE584" s="131"/>
      <c r="CN584" s="131"/>
      <c r="CO584" s="131"/>
      <c r="CX584" s="131"/>
      <c r="CY584" s="131"/>
      <c r="DH584" s="131"/>
      <c r="DR584" s="131"/>
      <c r="EB584" s="131"/>
      <c r="EL584" s="131"/>
      <c r="EV584" s="131"/>
      <c r="FF584" s="131"/>
      <c r="FP584" s="131"/>
      <c r="FZ584" s="131"/>
      <c r="GJ584" s="131"/>
      <c r="GT584" s="131"/>
      <c r="HD584" s="131"/>
      <c r="HN584" s="131"/>
      <c r="HX584" s="131"/>
      <c r="IH584" s="131"/>
      <c r="IR584" s="131"/>
      <c r="JB584" s="131"/>
    </row>
    <row xmlns:x14ac="http://schemas.microsoft.com/office/spreadsheetml/2009/9/ac" r="585" s="3" customFormat="true" x14ac:dyDescent="0.25">
      <c r="A585" s="400"/>
      <c r="B585" s="131"/>
      <c r="L585" s="131"/>
      <c r="V585" s="131"/>
      <c r="AF585" s="131"/>
      <c r="AP585" s="131"/>
      <c r="AZ585" s="131"/>
      <c r="BJ585" s="131"/>
      <c r="BK585" s="131"/>
      <c r="BT585" s="131"/>
      <c r="CD585" s="131"/>
      <c r="CE585" s="131"/>
      <c r="CN585" s="131"/>
      <c r="CO585" s="131"/>
      <c r="CX585" s="131"/>
      <c r="CY585" s="131"/>
      <c r="DH585" s="131"/>
      <c r="DR585" s="131"/>
      <c r="EB585" s="131"/>
      <c r="EL585" s="131"/>
      <c r="EV585" s="131"/>
      <c r="FF585" s="131"/>
      <c r="FP585" s="131"/>
      <c r="FZ585" s="131"/>
      <c r="GJ585" s="131"/>
      <c r="GT585" s="131"/>
      <c r="HD585" s="131"/>
      <c r="HN585" s="131"/>
      <c r="HX585" s="131"/>
      <c r="IH585" s="131"/>
      <c r="IR585" s="131"/>
      <c r="JB585" s="131"/>
    </row>
    <row xmlns:x14ac="http://schemas.microsoft.com/office/spreadsheetml/2009/9/ac" r="586" s="3" customFormat="true" x14ac:dyDescent="0.25">
      <c r="A586" s="400"/>
      <c r="B586" s="131"/>
      <c r="L586" s="131"/>
      <c r="V586" s="131"/>
      <c r="AF586" s="131"/>
      <c r="AP586" s="131"/>
      <c r="AZ586" s="131"/>
      <c r="BJ586" s="131"/>
      <c r="BK586" s="131"/>
      <c r="BT586" s="131"/>
      <c r="CD586" s="131"/>
      <c r="CE586" s="131"/>
      <c r="CN586" s="131"/>
      <c r="CO586" s="131"/>
      <c r="CX586" s="131"/>
      <c r="CY586" s="131"/>
      <c r="DH586" s="131"/>
      <c r="DR586" s="131"/>
      <c r="EB586" s="131"/>
      <c r="EL586" s="131"/>
      <c r="EV586" s="131"/>
      <c r="FF586" s="131"/>
      <c r="FP586" s="131"/>
      <c r="FZ586" s="131"/>
      <c r="GJ586" s="131"/>
      <c r="GT586" s="131"/>
      <c r="HD586" s="131"/>
      <c r="HN586" s="131"/>
      <c r="HX586" s="131"/>
      <c r="IH586" s="131"/>
      <c r="IR586" s="131"/>
      <c r="JB586" s="131"/>
    </row>
    <row xmlns:x14ac="http://schemas.microsoft.com/office/spreadsheetml/2009/9/ac" r="587" s="3" customFormat="true" x14ac:dyDescent="0.25">
      <c r="A587" s="400"/>
      <c r="B587" s="131"/>
      <c r="L587" s="131"/>
      <c r="V587" s="131"/>
      <c r="AF587" s="131"/>
      <c r="AP587" s="131"/>
      <c r="AZ587" s="131"/>
      <c r="BJ587" s="131"/>
      <c r="BK587" s="131"/>
      <c r="BT587" s="131"/>
      <c r="CD587" s="131"/>
      <c r="CE587" s="131"/>
      <c r="CN587" s="131"/>
      <c r="CO587" s="131"/>
      <c r="CX587" s="131"/>
      <c r="CY587" s="131"/>
      <c r="DH587" s="131"/>
      <c r="DR587" s="131"/>
      <c r="EB587" s="131"/>
      <c r="EL587" s="131"/>
      <c r="EV587" s="131"/>
      <c r="FF587" s="131"/>
      <c r="FP587" s="131"/>
      <c r="FZ587" s="131"/>
      <c r="GJ587" s="131"/>
      <c r="GT587" s="131"/>
      <c r="HD587" s="131"/>
      <c r="HN587" s="131"/>
      <c r="HX587" s="131"/>
      <c r="IH587" s="131"/>
      <c r="IR587" s="131"/>
      <c r="JB587" s="131"/>
    </row>
    <row xmlns:x14ac="http://schemas.microsoft.com/office/spreadsheetml/2009/9/ac" r="588" s="3" customFormat="true" x14ac:dyDescent="0.25">
      <c r="A588" s="400"/>
      <c r="B588" s="131"/>
      <c r="L588" s="131"/>
      <c r="V588" s="131"/>
      <c r="AF588" s="131"/>
      <c r="AP588" s="131"/>
      <c r="AZ588" s="131"/>
      <c r="BJ588" s="131"/>
      <c r="BK588" s="131"/>
      <c r="BT588" s="131"/>
      <c r="CD588" s="131"/>
      <c r="CE588" s="131"/>
      <c r="CN588" s="131"/>
      <c r="CO588" s="131"/>
      <c r="CX588" s="131"/>
      <c r="CY588" s="131"/>
      <c r="DH588" s="131"/>
      <c r="DR588" s="131"/>
      <c r="EB588" s="131"/>
      <c r="EL588" s="131"/>
      <c r="EV588" s="131"/>
      <c r="FF588" s="131"/>
      <c r="FP588" s="131"/>
      <c r="FZ588" s="131"/>
      <c r="GJ588" s="131"/>
      <c r="GT588" s="131"/>
      <c r="HD588" s="131"/>
      <c r="HN588" s="131"/>
      <c r="HX588" s="131"/>
      <c r="IH588" s="131"/>
      <c r="IR588" s="131"/>
      <c r="JB588" s="131"/>
    </row>
    <row xmlns:x14ac="http://schemas.microsoft.com/office/spreadsheetml/2009/9/ac" r="589" s="3" customFormat="true" x14ac:dyDescent="0.25">
      <c r="A589" s="400"/>
      <c r="B589" s="131"/>
      <c r="L589" s="131"/>
      <c r="V589" s="131"/>
      <c r="AF589" s="131"/>
      <c r="AP589" s="131"/>
      <c r="AZ589" s="131"/>
      <c r="BJ589" s="131"/>
      <c r="BK589" s="131"/>
      <c r="BT589" s="131"/>
      <c r="CD589" s="131"/>
      <c r="CE589" s="131"/>
      <c r="CN589" s="131"/>
      <c r="CO589" s="131"/>
      <c r="CX589" s="131"/>
      <c r="CY589" s="131"/>
      <c r="DH589" s="131"/>
      <c r="DR589" s="131"/>
      <c r="EB589" s="131"/>
      <c r="EL589" s="131"/>
      <c r="EV589" s="131"/>
      <c r="FF589" s="131"/>
      <c r="FP589" s="131"/>
      <c r="FZ589" s="131"/>
      <c r="GJ589" s="131"/>
      <c r="GT589" s="131"/>
      <c r="HD589" s="131"/>
      <c r="HN589" s="131"/>
      <c r="HX589" s="131"/>
      <c r="IH589" s="131"/>
      <c r="IR589" s="131"/>
      <c r="JB589" s="131"/>
    </row>
    <row xmlns:x14ac="http://schemas.microsoft.com/office/spreadsheetml/2009/9/ac" r="590" s="3" customFormat="true" x14ac:dyDescent="0.25">
      <c r="A590" s="400"/>
      <c r="B590" s="131"/>
      <c r="L590" s="131"/>
      <c r="V590" s="131"/>
      <c r="AF590" s="131"/>
      <c r="AP590" s="131"/>
      <c r="AZ590" s="131"/>
      <c r="BJ590" s="131"/>
      <c r="BK590" s="131"/>
      <c r="BT590" s="131"/>
      <c r="CD590" s="131"/>
      <c r="CE590" s="131"/>
      <c r="CN590" s="131"/>
      <c r="CO590" s="131"/>
      <c r="CX590" s="131"/>
      <c r="CY590" s="131"/>
      <c r="DH590" s="131"/>
      <c r="DR590" s="131"/>
      <c r="EB590" s="131"/>
      <c r="EL590" s="131"/>
      <c r="EV590" s="131"/>
      <c r="FF590" s="131"/>
      <c r="FP590" s="131"/>
      <c r="FZ590" s="131"/>
      <c r="GJ590" s="131"/>
      <c r="GT590" s="131"/>
      <c r="HD590" s="131"/>
      <c r="HN590" s="131"/>
      <c r="HX590" s="131"/>
      <c r="IH590" s="131"/>
      <c r="IR590" s="131"/>
      <c r="JB590" s="131"/>
    </row>
    <row xmlns:x14ac="http://schemas.microsoft.com/office/spreadsheetml/2009/9/ac" r="591" s="3" customFormat="true" x14ac:dyDescent="0.25">
      <c r="A591" s="400"/>
      <c r="B591" s="131"/>
      <c r="L591" s="131"/>
      <c r="V591" s="131"/>
      <c r="AF591" s="131"/>
      <c r="AP591" s="131"/>
      <c r="AZ591" s="131"/>
      <c r="BJ591" s="131"/>
      <c r="BK591" s="131"/>
      <c r="BT591" s="131"/>
      <c r="CD591" s="131"/>
      <c r="CE591" s="131"/>
      <c r="CN591" s="131"/>
      <c r="CO591" s="131"/>
      <c r="CX591" s="131"/>
      <c r="CY591" s="131"/>
      <c r="DH591" s="131"/>
      <c r="DR591" s="131"/>
      <c r="EB591" s="131"/>
      <c r="EL591" s="131"/>
      <c r="EV591" s="131"/>
      <c r="FF591" s="131"/>
      <c r="FP591" s="131"/>
      <c r="FZ591" s="131"/>
      <c r="GJ591" s="131"/>
      <c r="GT591" s="131"/>
      <c r="HD591" s="131"/>
      <c r="HN591" s="131"/>
      <c r="HX591" s="131"/>
      <c r="IH591" s="131"/>
      <c r="IR591" s="131"/>
      <c r="JB591" s="131"/>
    </row>
    <row xmlns:x14ac="http://schemas.microsoft.com/office/spreadsheetml/2009/9/ac" r="592" s="3" customFormat="true" x14ac:dyDescent="0.25">
      <c r="A592" s="400"/>
      <c r="B592" s="131"/>
      <c r="L592" s="131"/>
      <c r="V592" s="131"/>
      <c r="AF592" s="131"/>
      <c r="AP592" s="131"/>
      <c r="AZ592" s="131"/>
      <c r="BJ592" s="131"/>
      <c r="BK592" s="131"/>
      <c r="BT592" s="131"/>
      <c r="CD592" s="131"/>
      <c r="CE592" s="131"/>
      <c r="CN592" s="131"/>
      <c r="CO592" s="131"/>
      <c r="CX592" s="131"/>
      <c r="CY592" s="131"/>
      <c r="DH592" s="131"/>
      <c r="DR592" s="131"/>
      <c r="EB592" s="131"/>
      <c r="EL592" s="131"/>
      <c r="EV592" s="131"/>
      <c r="FF592" s="131"/>
      <c r="FP592" s="131"/>
      <c r="FZ592" s="131"/>
      <c r="GJ592" s="131"/>
      <c r="GT592" s="131"/>
      <c r="HD592" s="131"/>
      <c r="HN592" s="131"/>
      <c r="HX592" s="131"/>
      <c r="IH592" s="131"/>
      <c r="IR592" s="131"/>
      <c r="JB592" s="131"/>
    </row>
    <row xmlns:x14ac="http://schemas.microsoft.com/office/spreadsheetml/2009/9/ac" r="593" s="3" customFormat="true" x14ac:dyDescent="0.25">
      <c r="A593" s="400"/>
      <c r="B593" s="131"/>
      <c r="L593" s="131"/>
      <c r="V593" s="131"/>
      <c r="AF593" s="131"/>
      <c r="AP593" s="131"/>
      <c r="AZ593" s="131"/>
      <c r="BJ593" s="131"/>
      <c r="BK593" s="131"/>
      <c r="BT593" s="131"/>
      <c r="CD593" s="131"/>
      <c r="CE593" s="131"/>
      <c r="CN593" s="131"/>
      <c r="CO593" s="131"/>
      <c r="CX593" s="131"/>
      <c r="CY593" s="131"/>
      <c r="DH593" s="131"/>
      <c r="DR593" s="131"/>
      <c r="EB593" s="131"/>
      <c r="EL593" s="131"/>
      <c r="EV593" s="131"/>
      <c r="FF593" s="131"/>
      <c r="FP593" s="131"/>
      <c r="FZ593" s="131"/>
      <c r="GJ593" s="131"/>
      <c r="GT593" s="131"/>
      <c r="HD593" s="131"/>
      <c r="HN593" s="131"/>
      <c r="HX593" s="131"/>
      <c r="IH593" s="131"/>
      <c r="IR593" s="131"/>
      <c r="JB593" s="131"/>
    </row>
    <row xmlns:x14ac="http://schemas.microsoft.com/office/spreadsheetml/2009/9/ac" r="594" s="3" customFormat="true" x14ac:dyDescent="0.25">
      <c r="A594" s="400"/>
      <c r="B594" s="131"/>
      <c r="L594" s="131"/>
      <c r="V594" s="131"/>
      <c r="AF594" s="131"/>
      <c r="AP594" s="131"/>
      <c r="AZ594" s="131"/>
      <c r="BJ594" s="131"/>
      <c r="BK594" s="131"/>
      <c r="BT594" s="131"/>
      <c r="CD594" s="131"/>
      <c r="CE594" s="131"/>
      <c r="CN594" s="131"/>
      <c r="CO594" s="131"/>
      <c r="CX594" s="131"/>
      <c r="CY594" s="131"/>
      <c r="DH594" s="131"/>
      <c r="DR594" s="131"/>
      <c r="EB594" s="131"/>
      <c r="EL594" s="131"/>
      <c r="EV594" s="131"/>
      <c r="FF594" s="131"/>
      <c r="FP594" s="131"/>
      <c r="FZ594" s="131"/>
      <c r="GJ594" s="131"/>
      <c r="GT594" s="131"/>
      <c r="HD594" s="131"/>
      <c r="HN594" s="131"/>
      <c r="HX594" s="131"/>
      <c r="IH594" s="131"/>
      <c r="IR594" s="131"/>
      <c r="JB594" s="131"/>
    </row>
    <row xmlns:x14ac="http://schemas.microsoft.com/office/spreadsheetml/2009/9/ac" r="595" s="3" customFormat="true" x14ac:dyDescent="0.25">
      <c r="A595" s="400"/>
      <c r="B595" s="131"/>
      <c r="L595" s="131"/>
      <c r="V595" s="131"/>
      <c r="AF595" s="131"/>
      <c r="AP595" s="131"/>
      <c r="AZ595" s="131"/>
      <c r="BJ595" s="131"/>
      <c r="BK595" s="131"/>
      <c r="BT595" s="131"/>
      <c r="CD595" s="131"/>
      <c r="CE595" s="131"/>
      <c r="CN595" s="131"/>
      <c r="CO595" s="131"/>
      <c r="CX595" s="131"/>
      <c r="CY595" s="131"/>
      <c r="DH595" s="131"/>
      <c r="DR595" s="131"/>
      <c r="EB595" s="131"/>
      <c r="EL595" s="131"/>
      <c r="EV595" s="131"/>
      <c r="FF595" s="131"/>
      <c r="FP595" s="131"/>
      <c r="FZ595" s="131"/>
      <c r="GJ595" s="131"/>
      <c r="GT595" s="131"/>
      <c r="HD595" s="131"/>
      <c r="HN595" s="131"/>
      <c r="HX595" s="131"/>
      <c r="IH595" s="131"/>
      <c r="IR595" s="131"/>
      <c r="JB595" s="131"/>
    </row>
    <row xmlns:x14ac="http://schemas.microsoft.com/office/spreadsheetml/2009/9/ac" r="596" s="3" customFormat="true" x14ac:dyDescent="0.25">
      <c r="A596" s="400"/>
      <c r="B596" s="131"/>
      <c r="L596" s="131"/>
      <c r="V596" s="131"/>
      <c r="AF596" s="131"/>
      <c r="AP596" s="131"/>
      <c r="AZ596" s="131"/>
      <c r="BJ596" s="131"/>
      <c r="BK596" s="131"/>
      <c r="BT596" s="131"/>
      <c r="CD596" s="131"/>
      <c r="CE596" s="131"/>
      <c r="CN596" s="131"/>
      <c r="CO596" s="131"/>
      <c r="CX596" s="131"/>
      <c r="CY596" s="131"/>
      <c r="DH596" s="131"/>
      <c r="DR596" s="131"/>
      <c r="EB596" s="131"/>
      <c r="EL596" s="131"/>
      <c r="EV596" s="131"/>
      <c r="FF596" s="131"/>
      <c r="FP596" s="131"/>
      <c r="FZ596" s="131"/>
      <c r="GJ596" s="131"/>
      <c r="GT596" s="131"/>
      <c r="HD596" s="131"/>
      <c r="HN596" s="131"/>
      <c r="HX596" s="131"/>
      <c r="IH596" s="131"/>
      <c r="IR596" s="131"/>
      <c r="JB596" s="131"/>
    </row>
    <row xmlns:x14ac="http://schemas.microsoft.com/office/spreadsheetml/2009/9/ac" r="597" s="3" customFormat="true" x14ac:dyDescent="0.25">
      <c r="A597" s="400"/>
      <c r="B597" s="131"/>
      <c r="L597" s="131"/>
      <c r="V597" s="131"/>
      <c r="AF597" s="131"/>
      <c r="AP597" s="131"/>
      <c r="AZ597" s="131"/>
      <c r="BJ597" s="131"/>
      <c r="BK597" s="131"/>
      <c r="BT597" s="131"/>
      <c r="CD597" s="131"/>
      <c r="CE597" s="131"/>
      <c r="CN597" s="131"/>
      <c r="CO597" s="131"/>
      <c r="CX597" s="131"/>
      <c r="CY597" s="131"/>
      <c r="DH597" s="131"/>
      <c r="DR597" s="131"/>
      <c r="EB597" s="131"/>
      <c r="EL597" s="131"/>
      <c r="EV597" s="131"/>
      <c r="FF597" s="131"/>
      <c r="FP597" s="131"/>
      <c r="FZ597" s="131"/>
      <c r="GJ597" s="131"/>
      <c r="GT597" s="131"/>
      <c r="HD597" s="131"/>
      <c r="HN597" s="131"/>
      <c r="HX597" s="131"/>
      <c r="IH597" s="131"/>
      <c r="IR597" s="131"/>
      <c r="JB597" s="131"/>
    </row>
    <row xmlns:x14ac="http://schemas.microsoft.com/office/spreadsheetml/2009/9/ac" r="598" s="3" customFormat="true" x14ac:dyDescent="0.25">
      <c r="A598" s="400"/>
      <c r="B598" s="131"/>
      <c r="L598" s="131"/>
      <c r="V598" s="131"/>
      <c r="AF598" s="131"/>
      <c r="AP598" s="131"/>
      <c r="AZ598" s="131"/>
      <c r="BJ598" s="131"/>
      <c r="BK598" s="131"/>
      <c r="BT598" s="131"/>
      <c r="CD598" s="131"/>
      <c r="CE598" s="131"/>
      <c r="CN598" s="131"/>
      <c r="CO598" s="131"/>
      <c r="CX598" s="131"/>
      <c r="CY598" s="131"/>
      <c r="DH598" s="131"/>
      <c r="DR598" s="131"/>
      <c r="EB598" s="131"/>
      <c r="EL598" s="131"/>
      <c r="EV598" s="131"/>
      <c r="FF598" s="131"/>
      <c r="FP598" s="131"/>
      <c r="FZ598" s="131"/>
      <c r="GJ598" s="131"/>
      <c r="GT598" s="131"/>
      <c r="HD598" s="131"/>
      <c r="HN598" s="131"/>
      <c r="HX598" s="131"/>
      <c r="IH598" s="131"/>
      <c r="IR598" s="131"/>
      <c r="JB598" s="131"/>
    </row>
    <row xmlns:x14ac="http://schemas.microsoft.com/office/spreadsheetml/2009/9/ac" r="599" s="3" customFormat="true" x14ac:dyDescent="0.25">
      <c r="A599" s="400"/>
      <c r="B599" s="131"/>
      <c r="L599" s="131"/>
      <c r="V599" s="131"/>
      <c r="AF599" s="131"/>
      <c r="AP599" s="131"/>
      <c r="AZ599" s="131"/>
      <c r="BJ599" s="131"/>
      <c r="BK599" s="131"/>
      <c r="BT599" s="131"/>
      <c r="CD599" s="131"/>
      <c r="CE599" s="131"/>
      <c r="CN599" s="131"/>
      <c r="CO599" s="131"/>
      <c r="CX599" s="131"/>
      <c r="CY599" s="131"/>
      <c r="DH599" s="131"/>
      <c r="DR599" s="131"/>
      <c r="EB599" s="131"/>
      <c r="EL599" s="131"/>
      <c r="EV599" s="131"/>
      <c r="FF599" s="131"/>
      <c r="FP599" s="131"/>
      <c r="FZ599" s="131"/>
      <c r="GJ599" s="131"/>
      <c r="GT599" s="131"/>
      <c r="HD599" s="131"/>
      <c r="HN599" s="131"/>
      <c r="HX599" s="131"/>
      <c r="IH599" s="131"/>
      <c r="IR599" s="131"/>
      <c r="JB599" s="131"/>
    </row>
    <row xmlns:x14ac="http://schemas.microsoft.com/office/spreadsheetml/2009/9/ac" r="600" s="3" customFormat="true" x14ac:dyDescent="0.25">
      <c r="A600" s="400"/>
      <c r="B600" s="131"/>
      <c r="L600" s="131"/>
      <c r="V600" s="131"/>
      <c r="AF600" s="131"/>
      <c r="AP600" s="131"/>
      <c r="AZ600" s="131"/>
      <c r="BJ600" s="131"/>
      <c r="BK600" s="131"/>
      <c r="BT600" s="131"/>
      <c r="CD600" s="131"/>
      <c r="CE600" s="131"/>
      <c r="CN600" s="131"/>
      <c r="CO600" s="131"/>
      <c r="CX600" s="131"/>
      <c r="CY600" s="131"/>
      <c r="DH600" s="131"/>
      <c r="DR600" s="131"/>
      <c r="EB600" s="131"/>
      <c r="EL600" s="131"/>
      <c r="EV600" s="131"/>
      <c r="FF600" s="131"/>
      <c r="FP600" s="131"/>
      <c r="FZ600" s="131"/>
      <c r="GJ600" s="131"/>
      <c r="GT600" s="131"/>
      <c r="HD600" s="131"/>
      <c r="HN600" s="131"/>
      <c r="HX600" s="131"/>
      <c r="IH600" s="131"/>
      <c r="IR600" s="131"/>
      <c r="JB600" s="131"/>
    </row>
    <row xmlns:x14ac="http://schemas.microsoft.com/office/spreadsheetml/2009/9/ac" r="601" s="3" customFormat="true" x14ac:dyDescent="0.25">
      <c r="A601" s="400"/>
      <c r="B601" s="131"/>
      <c r="L601" s="131"/>
      <c r="V601" s="131"/>
      <c r="AF601" s="131"/>
      <c r="AP601" s="131"/>
      <c r="AZ601" s="131"/>
      <c r="BJ601" s="131"/>
      <c r="BK601" s="131"/>
      <c r="BT601" s="131"/>
      <c r="CD601" s="131"/>
      <c r="CE601" s="131"/>
      <c r="CN601" s="131"/>
      <c r="CO601" s="131"/>
      <c r="CX601" s="131"/>
      <c r="CY601" s="131"/>
      <c r="DH601" s="131"/>
      <c r="DR601" s="131"/>
      <c r="EB601" s="131"/>
      <c r="EL601" s="131"/>
      <c r="EV601" s="131"/>
      <c r="FF601" s="131"/>
      <c r="FP601" s="131"/>
      <c r="FZ601" s="131"/>
      <c r="GJ601" s="131"/>
      <c r="GT601" s="131"/>
      <c r="HD601" s="131"/>
      <c r="HN601" s="131"/>
      <c r="HX601" s="131"/>
      <c r="IH601" s="131"/>
      <c r="IR601" s="131"/>
      <c r="JB601" s="131"/>
    </row>
    <row xmlns:x14ac="http://schemas.microsoft.com/office/spreadsheetml/2009/9/ac" r="602" s="3" customFormat="true" x14ac:dyDescent="0.25">
      <c r="A602" s="400"/>
      <c r="B602" s="131"/>
      <c r="L602" s="131"/>
      <c r="V602" s="131"/>
      <c r="AF602" s="131"/>
      <c r="AP602" s="131"/>
      <c r="AZ602" s="131"/>
      <c r="BJ602" s="131"/>
      <c r="BK602" s="131"/>
      <c r="BT602" s="131"/>
      <c r="CD602" s="131"/>
      <c r="CE602" s="131"/>
      <c r="CN602" s="131"/>
      <c r="CO602" s="131"/>
      <c r="CX602" s="131"/>
      <c r="CY602" s="131"/>
      <c r="DH602" s="131"/>
      <c r="DR602" s="131"/>
      <c r="EB602" s="131"/>
      <c r="EL602" s="131"/>
      <c r="EV602" s="131"/>
      <c r="FF602" s="131"/>
      <c r="FP602" s="131"/>
      <c r="FZ602" s="131"/>
      <c r="GJ602" s="131"/>
      <c r="GT602" s="131"/>
      <c r="HD602" s="131"/>
      <c r="HN602" s="131"/>
      <c r="HX602" s="131"/>
      <c r="IH602" s="131"/>
      <c r="IR602" s="131"/>
      <c r="JB602" s="131"/>
    </row>
    <row xmlns:x14ac="http://schemas.microsoft.com/office/spreadsheetml/2009/9/ac" r="603" s="3" customFormat="true" x14ac:dyDescent="0.25">
      <c r="A603" s="400"/>
      <c r="B603" s="131"/>
      <c r="L603" s="131"/>
      <c r="V603" s="131"/>
      <c r="AF603" s="131"/>
      <c r="AP603" s="131"/>
      <c r="AZ603" s="131"/>
      <c r="BJ603" s="131"/>
      <c r="BK603" s="131"/>
      <c r="BT603" s="131"/>
      <c r="CD603" s="131"/>
      <c r="CE603" s="131"/>
      <c r="CN603" s="131"/>
      <c r="CO603" s="131"/>
      <c r="CX603" s="131"/>
      <c r="CY603" s="131"/>
      <c r="DH603" s="131"/>
      <c r="DR603" s="131"/>
      <c r="EB603" s="131"/>
      <c r="EL603" s="131"/>
      <c r="EV603" s="131"/>
      <c r="FF603" s="131"/>
      <c r="FP603" s="131"/>
      <c r="FZ603" s="131"/>
      <c r="GJ603" s="131"/>
      <c r="GT603" s="131"/>
      <c r="HD603" s="131"/>
      <c r="HN603" s="131"/>
      <c r="HX603" s="131"/>
      <c r="IH603" s="131"/>
      <c r="IR603" s="131"/>
      <c r="JB603" s="131"/>
    </row>
    <row xmlns:x14ac="http://schemas.microsoft.com/office/spreadsheetml/2009/9/ac" r="604" s="3" customFormat="true" x14ac:dyDescent="0.25">
      <c r="A604" s="400"/>
      <c r="B604" s="131"/>
      <c r="L604" s="131"/>
      <c r="V604" s="131"/>
      <c r="AF604" s="131"/>
      <c r="AP604" s="131"/>
      <c r="AZ604" s="131"/>
      <c r="BJ604" s="131"/>
      <c r="BK604" s="131"/>
      <c r="BT604" s="131"/>
      <c r="CD604" s="131"/>
      <c r="CE604" s="131"/>
      <c r="CN604" s="131"/>
      <c r="CO604" s="131"/>
      <c r="CX604" s="131"/>
      <c r="CY604" s="131"/>
      <c r="DH604" s="131"/>
      <c r="DR604" s="131"/>
      <c r="EB604" s="131"/>
      <c r="EL604" s="131"/>
      <c r="EV604" s="131"/>
      <c r="FF604" s="131"/>
      <c r="FP604" s="131"/>
      <c r="FZ604" s="131"/>
      <c r="GJ604" s="131"/>
      <c r="GT604" s="131"/>
      <c r="HD604" s="131"/>
      <c r="HN604" s="131"/>
      <c r="HX604" s="131"/>
      <c r="IH604" s="131"/>
      <c r="IR604" s="131"/>
      <c r="JB604" s="131"/>
    </row>
    <row xmlns:x14ac="http://schemas.microsoft.com/office/spreadsheetml/2009/9/ac" r="605" s="3" customFormat="true" x14ac:dyDescent="0.25">
      <c r="A605" s="400"/>
      <c r="B605" s="131"/>
      <c r="L605" s="131"/>
      <c r="V605" s="131"/>
      <c r="AF605" s="131"/>
      <c r="AP605" s="131"/>
      <c r="AZ605" s="131"/>
      <c r="BJ605" s="131"/>
      <c r="BK605" s="131"/>
      <c r="BT605" s="131"/>
      <c r="CD605" s="131"/>
      <c r="CE605" s="131"/>
      <c r="CN605" s="131"/>
      <c r="CO605" s="131"/>
      <c r="CX605" s="131"/>
      <c r="CY605" s="131"/>
      <c r="DH605" s="131"/>
      <c r="DR605" s="131"/>
      <c r="EB605" s="131"/>
      <c r="EL605" s="131"/>
      <c r="EV605" s="131"/>
      <c r="FF605" s="131"/>
      <c r="FP605" s="131"/>
      <c r="FZ605" s="131"/>
      <c r="GJ605" s="131"/>
      <c r="GT605" s="131"/>
      <c r="HD605" s="131"/>
      <c r="HN605" s="131"/>
      <c r="HX605" s="131"/>
      <c r="IH605" s="131"/>
      <c r="IR605" s="131"/>
      <c r="JB605" s="131"/>
    </row>
    <row xmlns:x14ac="http://schemas.microsoft.com/office/spreadsheetml/2009/9/ac" r="606" s="3" customFormat="true" x14ac:dyDescent="0.25">
      <c r="A606" s="400"/>
      <c r="B606" s="131"/>
      <c r="L606" s="131"/>
      <c r="V606" s="131"/>
      <c r="AF606" s="131"/>
      <c r="AP606" s="131"/>
      <c r="AZ606" s="131"/>
      <c r="BJ606" s="131"/>
      <c r="BK606" s="131"/>
      <c r="BT606" s="131"/>
      <c r="CD606" s="131"/>
      <c r="CE606" s="131"/>
      <c r="CN606" s="131"/>
      <c r="CO606" s="131"/>
      <c r="CX606" s="131"/>
      <c r="CY606" s="131"/>
      <c r="DH606" s="131"/>
      <c r="DR606" s="131"/>
      <c r="EB606" s="131"/>
      <c r="EL606" s="131"/>
      <c r="EV606" s="131"/>
      <c r="FF606" s="131"/>
      <c r="FP606" s="131"/>
      <c r="FZ606" s="131"/>
      <c r="GJ606" s="131"/>
      <c r="GT606" s="131"/>
      <c r="HD606" s="131"/>
      <c r="HN606" s="131"/>
      <c r="HX606" s="131"/>
      <c r="IH606" s="131"/>
      <c r="IR606" s="131"/>
      <c r="JB606" s="131"/>
    </row>
    <row xmlns:x14ac="http://schemas.microsoft.com/office/spreadsheetml/2009/9/ac" r="607" s="3" customFormat="true" x14ac:dyDescent="0.25">
      <c r="A607" s="400"/>
      <c r="B607" s="131"/>
      <c r="L607" s="131"/>
      <c r="V607" s="131"/>
      <c r="AF607" s="131"/>
      <c r="AP607" s="131"/>
      <c r="AZ607" s="131"/>
      <c r="BJ607" s="131"/>
      <c r="BK607" s="131"/>
      <c r="BT607" s="131"/>
      <c r="CD607" s="131"/>
      <c r="CE607" s="131"/>
      <c r="CN607" s="131"/>
      <c r="CO607" s="131"/>
      <c r="CX607" s="131"/>
      <c r="CY607" s="131"/>
      <c r="DH607" s="131"/>
      <c r="DR607" s="131"/>
      <c r="EB607" s="131"/>
      <c r="EL607" s="131"/>
      <c r="EV607" s="131"/>
      <c r="FF607" s="131"/>
      <c r="FP607" s="131"/>
      <c r="FZ607" s="131"/>
      <c r="GJ607" s="131"/>
      <c r="GT607" s="131"/>
      <c r="HD607" s="131"/>
      <c r="HN607" s="131"/>
      <c r="HX607" s="131"/>
      <c r="IH607" s="131"/>
      <c r="IR607" s="131"/>
      <c r="JB607" s="131"/>
    </row>
    <row xmlns:x14ac="http://schemas.microsoft.com/office/spreadsheetml/2009/9/ac" r="608" s="3" customFormat="true" x14ac:dyDescent="0.25">
      <c r="A608" s="400"/>
      <c r="B608" s="131"/>
      <c r="L608" s="131"/>
      <c r="V608" s="131"/>
      <c r="AF608" s="131"/>
      <c r="AP608" s="131"/>
      <c r="AZ608" s="131"/>
      <c r="BJ608" s="131"/>
      <c r="BK608" s="131"/>
      <c r="BT608" s="131"/>
      <c r="CD608" s="131"/>
      <c r="CE608" s="131"/>
      <c r="CN608" s="131"/>
      <c r="CO608" s="131"/>
      <c r="CX608" s="131"/>
      <c r="CY608" s="131"/>
      <c r="DH608" s="131"/>
      <c r="DR608" s="131"/>
      <c r="EB608" s="131"/>
      <c r="EL608" s="131"/>
      <c r="EV608" s="131"/>
      <c r="FF608" s="131"/>
      <c r="FP608" s="131"/>
      <c r="FZ608" s="131"/>
      <c r="GJ608" s="131"/>
      <c r="GT608" s="131"/>
      <c r="HD608" s="131"/>
      <c r="HN608" s="131"/>
      <c r="HX608" s="131"/>
      <c r="IH608" s="131"/>
      <c r="IR608" s="131"/>
      <c r="JB608" s="131"/>
    </row>
    <row xmlns:x14ac="http://schemas.microsoft.com/office/spreadsheetml/2009/9/ac" r="609" s="3" customFormat="true" x14ac:dyDescent="0.25">
      <c r="A609" s="400"/>
      <c r="B609" s="131"/>
      <c r="L609" s="131"/>
      <c r="V609" s="131"/>
      <c r="AF609" s="131"/>
      <c r="AP609" s="131"/>
      <c r="AZ609" s="131"/>
      <c r="BJ609" s="131"/>
      <c r="BK609" s="131"/>
      <c r="BT609" s="131"/>
      <c r="CD609" s="131"/>
      <c r="CE609" s="131"/>
      <c r="CN609" s="131"/>
      <c r="CO609" s="131"/>
      <c r="CX609" s="131"/>
      <c r="CY609" s="131"/>
      <c r="DH609" s="131"/>
      <c r="DR609" s="131"/>
      <c r="EB609" s="131"/>
      <c r="EL609" s="131"/>
      <c r="EV609" s="131"/>
      <c r="FF609" s="131"/>
      <c r="FP609" s="131"/>
      <c r="FZ609" s="131"/>
      <c r="GJ609" s="131"/>
      <c r="GT609" s="131"/>
      <c r="HD609" s="131"/>
      <c r="HN609" s="131"/>
      <c r="HX609" s="131"/>
      <c r="IH609" s="131"/>
      <c r="IR609" s="131"/>
      <c r="JB609" s="131"/>
    </row>
    <row xmlns:x14ac="http://schemas.microsoft.com/office/spreadsheetml/2009/9/ac" r="610" s="3" customFormat="true" x14ac:dyDescent="0.25">
      <c r="A610" s="400"/>
      <c r="B610" s="131"/>
      <c r="L610" s="131"/>
      <c r="V610" s="131"/>
      <c r="AF610" s="131"/>
      <c r="AP610" s="131"/>
      <c r="AZ610" s="131"/>
      <c r="BJ610" s="131"/>
      <c r="BK610" s="131"/>
      <c r="BT610" s="131"/>
      <c r="CD610" s="131"/>
      <c r="CE610" s="131"/>
      <c r="CN610" s="131"/>
      <c r="CO610" s="131"/>
      <c r="CX610" s="131"/>
      <c r="CY610" s="131"/>
      <c r="DH610" s="131"/>
      <c r="DR610" s="131"/>
      <c r="EB610" s="131"/>
      <c r="EL610" s="131"/>
      <c r="EV610" s="131"/>
      <c r="FF610" s="131"/>
      <c r="FP610" s="131"/>
      <c r="FZ610" s="131"/>
      <c r="GJ610" s="131"/>
      <c r="GT610" s="131"/>
      <c r="HD610" s="131"/>
      <c r="HN610" s="131"/>
      <c r="HX610" s="131"/>
      <c r="IH610" s="131"/>
      <c r="IR610" s="131"/>
      <c r="JB610" s="131"/>
    </row>
    <row xmlns:x14ac="http://schemas.microsoft.com/office/spreadsheetml/2009/9/ac" r="611" s="3" customFormat="true" x14ac:dyDescent="0.25">
      <c r="A611" s="400"/>
      <c r="B611" s="131"/>
      <c r="L611" s="131"/>
      <c r="V611" s="131"/>
      <c r="AF611" s="131"/>
      <c r="AP611" s="131"/>
      <c r="AZ611" s="131"/>
      <c r="BJ611" s="131"/>
      <c r="BK611" s="131"/>
      <c r="BT611" s="131"/>
      <c r="CD611" s="131"/>
      <c r="CE611" s="131"/>
      <c r="CN611" s="131"/>
      <c r="CO611" s="131"/>
      <c r="CX611" s="131"/>
      <c r="CY611" s="131"/>
      <c r="DH611" s="131"/>
      <c r="DR611" s="131"/>
      <c r="EB611" s="131"/>
      <c r="EL611" s="131"/>
      <c r="EV611" s="131"/>
      <c r="FF611" s="131"/>
      <c r="FP611" s="131"/>
      <c r="FZ611" s="131"/>
      <c r="GJ611" s="131"/>
      <c r="GT611" s="131"/>
      <c r="HD611" s="131"/>
      <c r="HN611" s="131"/>
      <c r="HX611" s="131"/>
      <c r="IH611" s="131"/>
      <c r="IR611" s="131"/>
      <c r="JB611" s="131"/>
    </row>
    <row xmlns:x14ac="http://schemas.microsoft.com/office/spreadsheetml/2009/9/ac" r="612" s="3" customFormat="true" x14ac:dyDescent="0.25">
      <c r="A612" s="400"/>
      <c r="B612" s="131"/>
      <c r="L612" s="131"/>
      <c r="V612" s="131"/>
      <c r="AF612" s="131"/>
      <c r="AP612" s="131"/>
      <c r="AZ612" s="131"/>
      <c r="BJ612" s="131"/>
      <c r="BK612" s="131"/>
      <c r="BT612" s="131"/>
      <c r="CD612" s="131"/>
      <c r="CE612" s="131"/>
      <c r="CN612" s="131"/>
      <c r="CO612" s="131"/>
      <c r="CX612" s="131"/>
      <c r="CY612" s="131"/>
      <c r="DH612" s="131"/>
      <c r="DR612" s="131"/>
      <c r="EB612" s="131"/>
      <c r="EL612" s="131"/>
      <c r="EV612" s="131"/>
      <c r="FF612" s="131"/>
      <c r="FP612" s="131"/>
      <c r="FZ612" s="131"/>
      <c r="GJ612" s="131"/>
      <c r="GT612" s="131"/>
      <c r="HD612" s="131"/>
      <c r="HN612" s="131"/>
      <c r="HX612" s="131"/>
      <c r="IH612" s="131"/>
      <c r="IR612" s="131"/>
      <c r="JB612" s="131"/>
    </row>
    <row xmlns:x14ac="http://schemas.microsoft.com/office/spreadsheetml/2009/9/ac" r="613" s="3" customFormat="true" x14ac:dyDescent="0.25">
      <c r="A613" s="400"/>
      <c r="B613" s="131"/>
      <c r="L613" s="131"/>
      <c r="V613" s="131"/>
      <c r="AF613" s="131"/>
      <c r="AP613" s="131"/>
      <c r="AZ613" s="131"/>
      <c r="BJ613" s="131"/>
      <c r="BK613" s="131"/>
      <c r="BT613" s="131"/>
      <c r="CD613" s="131"/>
      <c r="CE613" s="131"/>
      <c r="CN613" s="131"/>
      <c r="CO613" s="131"/>
      <c r="CX613" s="131"/>
      <c r="CY613" s="131"/>
      <c r="DH613" s="131"/>
      <c r="DR613" s="131"/>
      <c r="EB613" s="131"/>
      <c r="EL613" s="131"/>
      <c r="EV613" s="131"/>
      <c r="FF613" s="131"/>
      <c r="FP613" s="131"/>
      <c r="FZ613" s="131"/>
      <c r="GJ613" s="131"/>
      <c r="GT613" s="131"/>
      <c r="HD613" s="131"/>
      <c r="HN613" s="131"/>
      <c r="HX613" s="131"/>
      <c r="IH613" s="131"/>
      <c r="IR613" s="131"/>
      <c r="JB613" s="131"/>
    </row>
    <row xmlns:x14ac="http://schemas.microsoft.com/office/spreadsheetml/2009/9/ac" r="614" s="3" customFormat="true" x14ac:dyDescent="0.25">
      <c r="A614" s="400"/>
      <c r="B614" s="131"/>
      <c r="L614" s="131"/>
      <c r="V614" s="131"/>
      <c r="AF614" s="131"/>
      <c r="AP614" s="131"/>
      <c r="AZ614" s="131"/>
      <c r="BJ614" s="131"/>
      <c r="BK614" s="131"/>
      <c r="BT614" s="131"/>
      <c r="CD614" s="131"/>
      <c r="CE614" s="131"/>
      <c r="CN614" s="131"/>
      <c r="CO614" s="131"/>
      <c r="CX614" s="131"/>
      <c r="CY614" s="131"/>
      <c r="DH614" s="131"/>
      <c r="DR614" s="131"/>
      <c r="EB614" s="131"/>
      <c r="EL614" s="131"/>
      <c r="EV614" s="131"/>
      <c r="FF614" s="131"/>
      <c r="FP614" s="131"/>
      <c r="FZ614" s="131"/>
      <c r="GJ614" s="131"/>
      <c r="GT614" s="131"/>
      <c r="HD614" s="131"/>
      <c r="HN614" s="131"/>
      <c r="HX614" s="131"/>
      <c r="IH614" s="131"/>
      <c r="IR614" s="131"/>
      <c r="JB614" s="131"/>
    </row>
    <row xmlns:x14ac="http://schemas.microsoft.com/office/spreadsheetml/2009/9/ac" r="615" s="3" customFormat="true" x14ac:dyDescent="0.25">
      <c r="A615" s="400"/>
      <c r="B615" s="131"/>
      <c r="L615" s="131"/>
      <c r="V615" s="131"/>
      <c r="AF615" s="131"/>
      <c r="AP615" s="131"/>
      <c r="AZ615" s="131"/>
      <c r="BJ615" s="131"/>
      <c r="BK615" s="131"/>
      <c r="BT615" s="131"/>
      <c r="CD615" s="131"/>
      <c r="CE615" s="131"/>
      <c r="CN615" s="131"/>
      <c r="CO615" s="131"/>
      <c r="CX615" s="131"/>
      <c r="CY615" s="131"/>
      <c r="DH615" s="131"/>
      <c r="DR615" s="131"/>
      <c r="EB615" s="131"/>
      <c r="EL615" s="131"/>
      <c r="EV615" s="131"/>
      <c r="FF615" s="131"/>
      <c r="FP615" s="131"/>
      <c r="FZ615" s="131"/>
      <c r="GJ615" s="131"/>
      <c r="GT615" s="131"/>
      <c r="HD615" s="131"/>
      <c r="HN615" s="131"/>
      <c r="HX615" s="131"/>
      <c r="IH615" s="131"/>
      <c r="IR615" s="131"/>
      <c r="JB615" s="131"/>
    </row>
    <row xmlns:x14ac="http://schemas.microsoft.com/office/spreadsheetml/2009/9/ac" r="616" s="3" customFormat="true" x14ac:dyDescent="0.25">
      <c r="A616" s="400"/>
      <c r="B616" s="131"/>
      <c r="L616" s="131"/>
      <c r="V616" s="131"/>
      <c r="AF616" s="131"/>
      <c r="AP616" s="131"/>
      <c r="AZ616" s="131"/>
      <c r="BJ616" s="131"/>
      <c r="BK616" s="131"/>
      <c r="BT616" s="131"/>
      <c r="CD616" s="131"/>
      <c r="CE616" s="131"/>
      <c r="CN616" s="131"/>
      <c r="CO616" s="131"/>
      <c r="CX616" s="131"/>
      <c r="CY616" s="131"/>
      <c r="DH616" s="131"/>
      <c r="DR616" s="131"/>
      <c r="EB616" s="131"/>
      <c r="EL616" s="131"/>
      <c r="EV616" s="131"/>
      <c r="FF616" s="131"/>
      <c r="FP616" s="131"/>
      <c r="FZ616" s="131"/>
      <c r="GJ616" s="131"/>
      <c r="GT616" s="131"/>
      <c r="HD616" s="131"/>
      <c r="HN616" s="131"/>
      <c r="HX616" s="131"/>
      <c r="IH616" s="131"/>
      <c r="IR616" s="131"/>
      <c r="JB616" s="131"/>
    </row>
    <row xmlns:x14ac="http://schemas.microsoft.com/office/spreadsheetml/2009/9/ac" r="617" s="3" customFormat="true" x14ac:dyDescent="0.25">
      <c r="A617" s="400"/>
      <c r="B617" s="131"/>
      <c r="L617" s="131"/>
      <c r="V617" s="131"/>
      <c r="AF617" s="131"/>
      <c r="AP617" s="131"/>
      <c r="AZ617" s="131"/>
      <c r="BJ617" s="131"/>
      <c r="BK617" s="131"/>
      <c r="BT617" s="131"/>
      <c r="CD617" s="131"/>
      <c r="CE617" s="131"/>
      <c r="CN617" s="131"/>
      <c r="CO617" s="131"/>
      <c r="CX617" s="131"/>
      <c r="CY617" s="131"/>
      <c r="DH617" s="131"/>
      <c r="DR617" s="131"/>
      <c r="EB617" s="131"/>
      <c r="EL617" s="131"/>
      <c r="EV617" s="131"/>
      <c r="FF617" s="131"/>
      <c r="FP617" s="131"/>
      <c r="FZ617" s="131"/>
      <c r="GJ617" s="131"/>
      <c r="GT617" s="131"/>
      <c r="HD617" s="131"/>
      <c r="HN617" s="131"/>
      <c r="HX617" s="131"/>
      <c r="IH617" s="131"/>
      <c r="IR617" s="131"/>
      <c r="JB617" s="131"/>
    </row>
    <row xmlns:x14ac="http://schemas.microsoft.com/office/spreadsheetml/2009/9/ac" r="618" s="3" customFormat="true" x14ac:dyDescent="0.25">
      <c r="A618" s="400"/>
      <c r="B618" s="131"/>
      <c r="L618" s="131"/>
      <c r="V618" s="131"/>
      <c r="AF618" s="131"/>
      <c r="AP618" s="131"/>
      <c r="AZ618" s="131"/>
      <c r="BJ618" s="131"/>
      <c r="BK618" s="131"/>
      <c r="BT618" s="131"/>
      <c r="CD618" s="131"/>
      <c r="CE618" s="131"/>
      <c r="CN618" s="131"/>
      <c r="CO618" s="131"/>
      <c r="CX618" s="131"/>
      <c r="CY618" s="131"/>
      <c r="DH618" s="131"/>
      <c r="DR618" s="131"/>
      <c r="EB618" s="131"/>
      <c r="EL618" s="131"/>
      <c r="EV618" s="131"/>
      <c r="FF618" s="131"/>
      <c r="FP618" s="131"/>
      <c r="FZ618" s="131"/>
      <c r="GJ618" s="131"/>
      <c r="GT618" s="131"/>
      <c r="HD618" s="131"/>
      <c r="HN618" s="131"/>
      <c r="HX618" s="131"/>
      <c r="IH618" s="131"/>
      <c r="IR618" s="131"/>
      <c r="JB618" s="131"/>
    </row>
    <row xmlns:x14ac="http://schemas.microsoft.com/office/spreadsheetml/2009/9/ac" r="619" s="3" customFormat="true" x14ac:dyDescent="0.25">
      <c r="A619" s="400"/>
      <c r="B619" s="131"/>
      <c r="L619" s="131"/>
      <c r="V619" s="131"/>
      <c r="AF619" s="131"/>
      <c r="AP619" s="131"/>
      <c r="AZ619" s="131"/>
      <c r="BJ619" s="131"/>
      <c r="BK619" s="131"/>
      <c r="BT619" s="131"/>
      <c r="CD619" s="131"/>
      <c r="CE619" s="131"/>
      <c r="CN619" s="131"/>
      <c r="CO619" s="131"/>
      <c r="CX619" s="131"/>
      <c r="CY619" s="131"/>
      <c r="DH619" s="131"/>
      <c r="DR619" s="131"/>
      <c r="EB619" s="131"/>
      <c r="EL619" s="131"/>
      <c r="EV619" s="131"/>
      <c r="FF619" s="131"/>
      <c r="FP619" s="131"/>
      <c r="FZ619" s="131"/>
      <c r="GJ619" s="131"/>
      <c r="GT619" s="131"/>
      <c r="HD619" s="131"/>
      <c r="HN619" s="131"/>
      <c r="HX619" s="131"/>
      <c r="IH619" s="131"/>
      <c r="IR619" s="131"/>
      <c r="JB619" s="131"/>
    </row>
    <row xmlns:x14ac="http://schemas.microsoft.com/office/spreadsheetml/2009/9/ac" r="620" s="3" customFormat="true" x14ac:dyDescent="0.25">
      <c r="A620" s="400"/>
      <c r="B620" s="131"/>
      <c r="L620" s="131"/>
      <c r="V620" s="131"/>
      <c r="AF620" s="131"/>
      <c r="AP620" s="131"/>
      <c r="AZ620" s="131"/>
      <c r="BJ620" s="131"/>
      <c r="BK620" s="131"/>
      <c r="BT620" s="131"/>
      <c r="CD620" s="131"/>
      <c r="CE620" s="131"/>
      <c r="CN620" s="131"/>
      <c r="CO620" s="131"/>
      <c r="CX620" s="131"/>
      <c r="CY620" s="131"/>
      <c r="DH620" s="131"/>
      <c r="DR620" s="131"/>
      <c r="EB620" s="131"/>
      <c r="EL620" s="131"/>
      <c r="EV620" s="131"/>
      <c r="FF620" s="131"/>
      <c r="FP620" s="131"/>
      <c r="FZ620" s="131"/>
      <c r="GJ620" s="131"/>
      <c r="GT620" s="131"/>
      <c r="HD620" s="131"/>
      <c r="HN620" s="131"/>
      <c r="HX620" s="131"/>
      <c r="IH620" s="131"/>
      <c r="IR620" s="131"/>
      <c r="JB620" s="131"/>
    </row>
    <row xmlns:x14ac="http://schemas.microsoft.com/office/spreadsheetml/2009/9/ac" r="621" s="3" customFormat="true" x14ac:dyDescent="0.25">
      <c r="A621" s="400"/>
      <c r="B621" s="131"/>
      <c r="L621" s="131"/>
      <c r="V621" s="131"/>
      <c r="AF621" s="131"/>
      <c r="AP621" s="131"/>
      <c r="AZ621" s="131"/>
      <c r="BJ621" s="131"/>
      <c r="BK621" s="131"/>
      <c r="BT621" s="131"/>
      <c r="CD621" s="131"/>
      <c r="CE621" s="131"/>
      <c r="CN621" s="131"/>
      <c r="CO621" s="131"/>
      <c r="CX621" s="131"/>
      <c r="CY621" s="131"/>
      <c r="DH621" s="131"/>
      <c r="DR621" s="131"/>
      <c r="EB621" s="131"/>
      <c r="EL621" s="131"/>
      <c r="EV621" s="131"/>
      <c r="FF621" s="131"/>
      <c r="FP621" s="131"/>
      <c r="FZ621" s="131"/>
      <c r="GJ621" s="131"/>
      <c r="GT621" s="131"/>
      <c r="HD621" s="131"/>
      <c r="HN621" s="131"/>
      <c r="HX621" s="131"/>
      <c r="IH621" s="131"/>
      <c r="IR621" s="131"/>
      <c r="JB621" s="131"/>
    </row>
    <row xmlns:x14ac="http://schemas.microsoft.com/office/spreadsheetml/2009/9/ac" r="622" s="3" customFormat="true" x14ac:dyDescent="0.25">
      <c r="A622" s="400"/>
      <c r="B622" s="131"/>
      <c r="L622" s="131"/>
      <c r="V622" s="131"/>
      <c r="AF622" s="131"/>
      <c r="AP622" s="131"/>
      <c r="AZ622" s="131"/>
      <c r="BJ622" s="131"/>
      <c r="BK622" s="131"/>
      <c r="BT622" s="131"/>
      <c r="CD622" s="131"/>
      <c r="CE622" s="131"/>
      <c r="CN622" s="131"/>
      <c r="CO622" s="131"/>
      <c r="CX622" s="131"/>
      <c r="CY622" s="131"/>
      <c r="DH622" s="131"/>
      <c r="DR622" s="131"/>
      <c r="EB622" s="131"/>
      <c r="EL622" s="131"/>
      <c r="EV622" s="131"/>
      <c r="FF622" s="131"/>
      <c r="FP622" s="131"/>
      <c r="FZ622" s="131"/>
      <c r="GJ622" s="131"/>
      <c r="GT622" s="131"/>
      <c r="HD622" s="131"/>
      <c r="HN622" s="131"/>
      <c r="HX622" s="131"/>
      <c r="IH622" s="131"/>
      <c r="IR622" s="131"/>
      <c r="JB622" s="131"/>
    </row>
    <row xmlns:x14ac="http://schemas.microsoft.com/office/spreadsheetml/2009/9/ac" r="623" s="3" customFormat="true" x14ac:dyDescent="0.25">
      <c r="A623" s="400"/>
      <c r="B623" s="131"/>
      <c r="L623" s="131"/>
      <c r="V623" s="131"/>
      <c r="AF623" s="131"/>
      <c r="AP623" s="131"/>
      <c r="AZ623" s="131"/>
      <c r="BJ623" s="131"/>
      <c r="BK623" s="131"/>
      <c r="BT623" s="131"/>
      <c r="CD623" s="131"/>
      <c r="CE623" s="131"/>
      <c r="CN623" s="131"/>
      <c r="CO623" s="131"/>
      <c r="CX623" s="131"/>
      <c r="CY623" s="131"/>
      <c r="DH623" s="131"/>
      <c r="DR623" s="131"/>
      <c r="EB623" s="131"/>
      <c r="EL623" s="131"/>
      <c r="EV623" s="131"/>
      <c r="FF623" s="131"/>
      <c r="FP623" s="131"/>
      <c r="FZ623" s="131"/>
      <c r="GJ623" s="131"/>
      <c r="GT623" s="131"/>
      <c r="HD623" s="131"/>
      <c r="HN623" s="131"/>
      <c r="HX623" s="131"/>
      <c r="IH623" s="131"/>
      <c r="IR623" s="131"/>
      <c r="JB623" s="131"/>
    </row>
    <row xmlns:x14ac="http://schemas.microsoft.com/office/spreadsheetml/2009/9/ac" r="624" s="3" customFormat="true" x14ac:dyDescent="0.25">
      <c r="A624" s="400"/>
      <c r="B624" s="131"/>
      <c r="L624" s="131"/>
      <c r="V624" s="131"/>
      <c r="AF624" s="131"/>
      <c r="AP624" s="131"/>
      <c r="AZ624" s="131"/>
      <c r="BJ624" s="131"/>
      <c r="BK624" s="131"/>
      <c r="BT624" s="131"/>
      <c r="CD624" s="131"/>
      <c r="CE624" s="131"/>
      <c r="CN624" s="131"/>
      <c r="CO624" s="131"/>
      <c r="CX624" s="131"/>
      <c r="CY624" s="131"/>
      <c r="DH624" s="131"/>
      <c r="DR624" s="131"/>
      <c r="EB624" s="131"/>
      <c r="EL624" s="131"/>
      <c r="EV624" s="131"/>
      <c r="FF624" s="131"/>
      <c r="FP624" s="131"/>
      <c r="FZ624" s="131"/>
      <c r="GJ624" s="131"/>
      <c r="GT624" s="131"/>
      <c r="HD624" s="131"/>
      <c r="HN624" s="131"/>
      <c r="HX624" s="131"/>
      <c r="IH624" s="131"/>
      <c r="IR624" s="131"/>
      <c r="JB624" s="131"/>
    </row>
    <row xmlns:x14ac="http://schemas.microsoft.com/office/spreadsheetml/2009/9/ac" r="625" s="3" customFormat="true" x14ac:dyDescent="0.25">
      <c r="A625" s="400"/>
      <c r="B625" s="131"/>
      <c r="L625" s="131"/>
      <c r="V625" s="131"/>
      <c r="AF625" s="131"/>
      <c r="AP625" s="131"/>
      <c r="AZ625" s="131"/>
      <c r="BJ625" s="131"/>
      <c r="BK625" s="131"/>
      <c r="BT625" s="131"/>
      <c r="CD625" s="131"/>
      <c r="CE625" s="131"/>
      <c r="CN625" s="131"/>
      <c r="CO625" s="131"/>
      <c r="CX625" s="131"/>
      <c r="CY625" s="131"/>
      <c r="DH625" s="131"/>
      <c r="DR625" s="131"/>
      <c r="EB625" s="131"/>
      <c r="EL625" s="131"/>
      <c r="EV625" s="131"/>
      <c r="FF625" s="131"/>
      <c r="FP625" s="131"/>
      <c r="FZ625" s="131"/>
      <c r="GJ625" s="131"/>
      <c r="GT625" s="131"/>
      <c r="HD625" s="131"/>
      <c r="HN625" s="131"/>
      <c r="HX625" s="131"/>
      <c r="IH625" s="131"/>
      <c r="IR625" s="131"/>
      <c r="JB625" s="131"/>
    </row>
    <row xmlns:x14ac="http://schemas.microsoft.com/office/spreadsheetml/2009/9/ac" r="626" s="3" customFormat="true" x14ac:dyDescent="0.25">
      <c r="A626" s="400"/>
      <c r="B626" s="131"/>
      <c r="L626" s="131"/>
      <c r="V626" s="131"/>
      <c r="AF626" s="131"/>
      <c r="AP626" s="131"/>
      <c r="AZ626" s="131"/>
      <c r="BJ626" s="131"/>
      <c r="BK626" s="131"/>
      <c r="BT626" s="131"/>
      <c r="CD626" s="131"/>
      <c r="CE626" s="131"/>
      <c r="CN626" s="131"/>
      <c r="CO626" s="131"/>
      <c r="CX626" s="131"/>
      <c r="CY626" s="131"/>
      <c r="DH626" s="131"/>
      <c r="DR626" s="131"/>
      <c r="EB626" s="131"/>
      <c r="EL626" s="131"/>
      <c r="EV626" s="131"/>
      <c r="FF626" s="131"/>
      <c r="FP626" s="131"/>
      <c r="FZ626" s="131"/>
      <c r="GJ626" s="131"/>
      <c r="GT626" s="131"/>
      <c r="HD626" s="131"/>
      <c r="HN626" s="131"/>
      <c r="HX626" s="131"/>
      <c r="IH626" s="131"/>
      <c r="IR626" s="131"/>
      <c r="JB626" s="131"/>
    </row>
    <row xmlns:x14ac="http://schemas.microsoft.com/office/spreadsheetml/2009/9/ac" r="627" s="3" customFormat="true" x14ac:dyDescent="0.25">
      <c r="A627" s="400"/>
      <c r="B627" s="131"/>
      <c r="L627" s="131"/>
      <c r="V627" s="131"/>
      <c r="AF627" s="131"/>
      <c r="AP627" s="131"/>
      <c r="AZ627" s="131"/>
      <c r="BJ627" s="131"/>
      <c r="BK627" s="131"/>
      <c r="BT627" s="131"/>
      <c r="CD627" s="131"/>
      <c r="CE627" s="131"/>
      <c r="CN627" s="131"/>
      <c r="CO627" s="131"/>
      <c r="CX627" s="131"/>
      <c r="CY627" s="131"/>
      <c r="DH627" s="131"/>
      <c r="DR627" s="131"/>
      <c r="EB627" s="131"/>
      <c r="EL627" s="131"/>
      <c r="EV627" s="131"/>
      <c r="FF627" s="131"/>
      <c r="FP627" s="131"/>
      <c r="FZ627" s="131"/>
      <c r="GJ627" s="131"/>
      <c r="GT627" s="131"/>
      <c r="HD627" s="131"/>
      <c r="HN627" s="131"/>
      <c r="HX627" s="131"/>
      <c r="IH627" s="131"/>
      <c r="IR627" s="131"/>
      <c r="JB627" s="131"/>
    </row>
    <row xmlns:x14ac="http://schemas.microsoft.com/office/spreadsheetml/2009/9/ac" r="628" s="3" customFormat="true" x14ac:dyDescent="0.25">
      <c r="A628" s="400"/>
      <c r="B628" s="131"/>
      <c r="L628" s="131"/>
      <c r="V628" s="131"/>
      <c r="AF628" s="131"/>
      <c r="AP628" s="131"/>
      <c r="AZ628" s="131"/>
      <c r="BJ628" s="131"/>
      <c r="BK628" s="131"/>
      <c r="BT628" s="131"/>
      <c r="CD628" s="131"/>
      <c r="CE628" s="131"/>
      <c r="CN628" s="131"/>
      <c r="CO628" s="131"/>
      <c r="CX628" s="131"/>
      <c r="CY628" s="131"/>
      <c r="DH628" s="131"/>
      <c r="DR628" s="131"/>
      <c r="EB628" s="131"/>
      <c r="EL628" s="131"/>
      <c r="EV628" s="131"/>
      <c r="FF628" s="131"/>
      <c r="FP628" s="131"/>
      <c r="FZ628" s="131"/>
      <c r="GJ628" s="131"/>
      <c r="GT628" s="131"/>
      <c r="HD628" s="131"/>
      <c r="HN628" s="131"/>
      <c r="HX628" s="131"/>
      <c r="IH628" s="131"/>
      <c r="IR628" s="131"/>
      <c r="JB628" s="131"/>
    </row>
    <row xmlns:x14ac="http://schemas.microsoft.com/office/spreadsheetml/2009/9/ac" r="629" s="3" customFormat="true" x14ac:dyDescent="0.25">
      <c r="A629" s="400"/>
      <c r="B629" s="131"/>
      <c r="L629" s="131"/>
      <c r="V629" s="131"/>
      <c r="AF629" s="131"/>
      <c r="AP629" s="131"/>
      <c r="AZ629" s="131"/>
      <c r="BJ629" s="131"/>
      <c r="BK629" s="131"/>
      <c r="BT629" s="131"/>
      <c r="CD629" s="131"/>
      <c r="CE629" s="131"/>
      <c r="CN629" s="131"/>
      <c r="CO629" s="131"/>
      <c r="CX629" s="131"/>
      <c r="CY629" s="131"/>
      <c r="DH629" s="131"/>
      <c r="DR629" s="131"/>
      <c r="EB629" s="131"/>
      <c r="EL629" s="131"/>
      <c r="EV629" s="131"/>
      <c r="FF629" s="131"/>
      <c r="FP629" s="131"/>
      <c r="FZ629" s="131"/>
      <c r="GJ629" s="131"/>
      <c r="GT629" s="131"/>
      <c r="HD629" s="131"/>
      <c r="HN629" s="131"/>
      <c r="HX629" s="131"/>
      <c r="IH629" s="131"/>
      <c r="IR629" s="131"/>
      <c r="JB629" s="131"/>
    </row>
    <row xmlns:x14ac="http://schemas.microsoft.com/office/spreadsheetml/2009/9/ac" r="630" s="3" customFormat="true" x14ac:dyDescent="0.25">
      <c r="A630" s="400"/>
      <c r="B630" s="131"/>
      <c r="L630" s="131"/>
      <c r="V630" s="131"/>
      <c r="AF630" s="131"/>
      <c r="AP630" s="131"/>
      <c r="AZ630" s="131"/>
      <c r="BJ630" s="131"/>
      <c r="BK630" s="131"/>
      <c r="BT630" s="131"/>
      <c r="CD630" s="131"/>
      <c r="CE630" s="131"/>
      <c r="CN630" s="131"/>
      <c r="CO630" s="131"/>
      <c r="CX630" s="131"/>
      <c r="CY630" s="131"/>
      <c r="DH630" s="131"/>
      <c r="DR630" s="131"/>
      <c r="EB630" s="131"/>
      <c r="EL630" s="131"/>
      <c r="EV630" s="131"/>
      <c r="FF630" s="131"/>
      <c r="FP630" s="131"/>
      <c r="FZ630" s="131"/>
      <c r="GJ630" s="131"/>
      <c r="GT630" s="131"/>
      <c r="HD630" s="131"/>
      <c r="HN630" s="131"/>
      <c r="HX630" s="131"/>
      <c r="IH630" s="131"/>
      <c r="IR630" s="131"/>
      <c r="JB630" s="131"/>
    </row>
    <row xmlns:x14ac="http://schemas.microsoft.com/office/spreadsheetml/2009/9/ac" r="631" s="3" customFormat="true" x14ac:dyDescent="0.25">
      <c r="A631" s="400"/>
      <c r="B631" s="131"/>
      <c r="L631" s="131"/>
      <c r="V631" s="131"/>
      <c r="AF631" s="131"/>
      <c r="AP631" s="131"/>
      <c r="AZ631" s="131"/>
      <c r="BJ631" s="131"/>
      <c r="BK631" s="131"/>
      <c r="BT631" s="131"/>
      <c r="CD631" s="131"/>
      <c r="CE631" s="131"/>
      <c r="CN631" s="131"/>
      <c r="CO631" s="131"/>
      <c r="CX631" s="131"/>
      <c r="CY631" s="131"/>
      <c r="DH631" s="131"/>
      <c r="DR631" s="131"/>
      <c r="EB631" s="131"/>
      <c r="EL631" s="131"/>
      <c r="EV631" s="131"/>
      <c r="FF631" s="131"/>
      <c r="FP631" s="131"/>
      <c r="FZ631" s="131"/>
      <c r="GJ631" s="131"/>
      <c r="GT631" s="131"/>
      <c r="HD631" s="131"/>
      <c r="HN631" s="131"/>
      <c r="HX631" s="131"/>
      <c r="IH631" s="131"/>
      <c r="IR631" s="131"/>
      <c r="JB631" s="131"/>
    </row>
    <row xmlns:x14ac="http://schemas.microsoft.com/office/spreadsheetml/2009/9/ac" r="632" s="3" customFormat="true" x14ac:dyDescent="0.25">
      <c r="A632" s="400"/>
      <c r="B632" s="131"/>
      <c r="L632" s="131"/>
      <c r="V632" s="131"/>
      <c r="AF632" s="131"/>
      <c r="AP632" s="131"/>
      <c r="AZ632" s="131"/>
      <c r="BJ632" s="131"/>
      <c r="BK632" s="131"/>
      <c r="BT632" s="131"/>
      <c r="CD632" s="131"/>
      <c r="CE632" s="131"/>
      <c r="CN632" s="131"/>
      <c r="CO632" s="131"/>
      <c r="CX632" s="131"/>
      <c r="CY632" s="131"/>
      <c r="DH632" s="131"/>
      <c r="DR632" s="131"/>
      <c r="EB632" s="131"/>
      <c r="EL632" s="131"/>
      <c r="EV632" s="131"/>
      <c r="FF632" s="131"/>
      <c r="FP632" s="131"/>
      <c r="FZ632" s="131"/>
      <c r="GJ632" s="131"/>
      <c r="GT632" s="131"/>
      <c r="HD632" s="131"/>
      <c r="HN632" s="131"/>
      <c r="HX632" s="131"/>
      <c r="IH632" s="131"/>
      <c r="IR632" s="131"/>
      <c r="JB632" s="131"/>
    </row>
    <row xmlns:x14ac="http://schemas.microsoft.com/office/spreadsheetml/2009/9/ac" r="633" s="3" customFormat="true" x14ac:dyDescent="0.25">
      <c r="A633" s="400"/>
      <c r="B633" s="131"/>
      <c r="L633" s="131"/>
      <c r="V633" s="131"/>
      <c r="AF633" s="131"/>
      <c r="AP633" s="131"/>
      <c r="AZ633" s="131"/>
      <c r="BJ633" s="131"/>
      <c r="BK633" s="131"/>
      <c r="BT633" s="131"/>
      <c r="CD633" s="131"/>
      <c r="CE633" s="131"/>
      <c r="CN633" s="131"/>
      <c r="CO633" s="131"/>
      <c r="CX633" s="131"/>
      <c r="CY633" s="131"/>
      <c r="DH633" s="131"/>
      <c r="DR633" s="131"/>
      <c r="EB633" s="131"/>
      <c r="EL633" s="131"/>
      <c r="EV633" s="131"/>
      <c r="FF633" s="131"/>
      <c r="FP633" s="131"/>
      <c r="FZ633" s="131"/>
      <c r="GJ633" s="131"/>
      <c r="GT633" s="131"/>
      <c r="HD633" s="131"/>
      <c r="HN633" s="131"/>
      <c r="HX633" s="131"/>
      <c r="IH633" s="131"/>
      <c r="IR633" s="131"/>
      <c r="JB633" s="131"/>
    </row>
    <row xmlns:x14ac="http://schemas.microsoft.com/office/spreadsheetml/2009/9/ac" r="634" s="3" customFormat="true" x14ac:dyDescent="0.25">
      <c r="A634" s="400"/>
      <c r="B634" s="131"/>
      <c r="L634" s="131"/>
      <c r="V634" s="131"/>
      <c r="AF634" s="131"/>
      <c r="AP634" s="131"/>
      <c r="AZ634" s="131"/>
      <c r="BJ634" s="131"/>
      <c r="BK634" s="131"/>
      <c r="BT634" s="131"/>
      <c r="CD634" s="131"/>
      <c r="CE634" s="131"/>
      <c r="CN634" s="131"/>
      <c r="CO634" s="131"/>
      <c r="CX634" s="131"/>
      <c r="CY634" s="131"/>
      <c r="DH634" s="131"/>
      <c r="DR634" s="131"/>
      <c r="EB634" s="131"/>
      <c r="EL634" s="131"/>
      <c r="EV634" s="131"/>
      <c r="FF634" s="131"/>
      <c r="FP634" s="131"/>
      <c r="FZ634" s="131"/>
      <c r="GJ634" s="131"/>
      <c r="GT634" s="131"/>
      <c r="HD634" s="131"/>
      <c r="HN634" s="131"/>
      <c r="HX634" s="131"/>
      <c r="IH634" s="131"/>
      <c r="IR634" s="131"/>
      <c r="JB634" s="131"/>
    </row>
    <row xmlns:x14ac="http://schemas.microsoft.com/office/spreadsheetml/2009/9/ac" r="635" s="3" customFormat="true" x14ac:dyDescent="0.25">
      <c r="A635" s="400"/>
      <c r="B635" s="131"/>
      <c r="L635" s="131"/>
      <c r="V635" s="131"/>
      <c r="AF635" s="131"/>
      <c r="AP635" s="131"/>
      <c r="AZ635" s="131"/>
      <c r="BJ635" s="131"/>
      <c r="BK635" s="131"/>
      <c r="BT635" s="131"/>
      <c r="CD635" s="131"/>
      <c r="CE635" s="131"/>
      <c r="CN635" s="131"/>
      <c r="CO635" s="131"/>
      <c r="CX635" s="131"/>
      <c r="CY635" s="131"/>
      <c r="DH635" s="131"/>
      <c r="DR635" s="131"/>
      <c r="EB635" s="131"/>
      <c r="EL635" s="131"/>
      <c r="EV635" s="131"/>
      <c r="FF635" s="131"/>
      <c r="FP635" s="131"/>
      <c r="FZ635" s="131"/>
      <c r="GJ635" s="131"/>
      <c r="GT635" s="131"/>
      <c r="HD635" s="131"/>
      <c r="HN635" s="131"/>
      <c r="HX635" s="131"/>
      <c r="IH635" s="131"/>
      <c r="IR635" s="131"/>
      <c r="JB635" s="131"/>
    </row>
    <row xmlns:x14ac="http://schemas.microsoft.com/office/spreadsheetml/2009/9/ac" r="636" s="3" customFormat="true" x14ac:dyDescent="0.25">
      <c r="A636" s="400"/>
      <c r="B636" s="131"/>
      <c r="L636" s="131"/>
      <c r="V636" s="131"/>
      <c r="AF636" s="131"/>
      <c r="AP636" s="131"/>
      <c r="AZ636" s="131"/>
      <c r="BJ636" s="131"/>
      <c r="BK636" s="131"/>
      <c r="BT636" s="131"/>
      <c r="CD636" s="131"/>
      <c r="CE636" s="131"/>
      <c r="CN636" s="131"/>
      <c r="CO636" s="131"/>
      <c r="CX636" s="131"/>
      <c r="CY636" s="131"/>
      <c r="DH636" s="131"/>
      <c r="DR636" s="131"/>
      <c r="EB636" s="131"/>
      <c r="EL636" s="131"/>
      <c r="EV636" s="131"/>
      <c r="FF636" s="131"/>
      <c r="FP636" s="131"/>
      <c r="FZ636" s="131"/>
      <c r="GJ636" s="131"/>
      <c r="GT636" s="131"/>
      <c r="HD636" s="131"/>
      <c r="HN636" s="131"/>
      <c r="HX636" s="131"/>
      <c r="IH636" s="131"/>
      <c r="IR636" s="131"/>
      <c r="JB636" s="131"/>
    </row>
    <row xmlns:x14ac="http://schemas.microsoft.com/office/spreadsheetml/2009/9/ac" r="637" s="3" customFormat="true" x14ac:dyDescent="0.25">
      <c r="A637" s="400"/>
      <c r="B637" s="131"/>
      <c r="L637" s="131"/>
      <c r="V637" s="131"/>
      <c r="AF637" s="131"/>
      <c r="AP637" s="131"/>
      <c r="AZ637" s="131"/>
      <c r="BJ637" s="131"/>
      <c r="BK637" s="131"/>
      <c r="BT637" s="131"/>
      <c r="CD637" s="131"/>
      <c r="CE637" s="131"/>
      <c r="CN637" s="131"/>
      <c r="CO637" s="131"/>
      <c r="CX637" s="131"/>
      <c r="CY637" s="131"/>
      <c r="DH637" s="131"/>
      <c r="DR637" s="131"/>
      <c r="EB637" s="131"/>
      <c r="EL637" s="131"/>
      <c r="EV637" s="131"/>
      <c r="FF637" s="131"/>
      <c r="FP637" s="131"/>
      <c r="FZ637" s="131"/>
      <c r="GJ637" s="131"/>
      <c r="GT637" s="131"/>
      <c r="HD637" s="131"/>
      <c r="HN637" s="131"/>
      <c r="HX637" s="131"/>
      <c r="IH637" s="131"/>
      <c r="IR637" s="131"/>
      <c r="JB637" s="131"/>
    </row>
  </sheetData>
  <mergeCells count="12">
    <mergeCell ref="CY26:DE26"/>
    <mergeCell ref="CE26:CK26"/>
    <mergeCell ref="CO26:CU26"/>
    <mergeCell ref="A2:A3"/>
    <mergeCell ref="AQ26:AW26"/>
    <mergeCell ref="BU26:CA26"/>
    <mergeCell ref="C26:I26"/>
    <mergeCell ref="W26:AC26"/>
    <mergeCell ref="BA26:BG26"/>
    <mergeCell ref="BK26:BQ26"/>
    <mergeCell ref="AG26:AM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B640"/>
  <sheetViews>
    <sheetView showGridLines="false" zoomScaleNormal="10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customWidth="true"/>
    <col min="54" max="59" width="7.875" customWidth="true"/>
    <col min="60" max="61" width="1.125" customWidth="true"/>
    <col min="62" max="62" width="24.625" style="132" customWidth="true"/>
    <col min="63" max="63" width="29.75" style="132"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style="132" customWidth="true"/>
    <col min="84" max="89" width="7.875" customWidth="true"/>
    <col min="90" max="91" width="1.125" customWidth="true"/>
    <col min="92" max="92" width="24.625" style="132" customWidth="true"/>
    <col min="93" max="93" width="29.75" style="132" customWidth="true"/>
    <col min="94" max="99" width="7.875" customWidth="true"/>
    <col min="100" max="101" width="1.125" customWidth="true"/>
    <col min="102" max="102" width="24.625" style="132" customWidth="true"/>
    <col min="103" max="103" width="29.75" style="132"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 min="242" max="242" width="24.625" style="132" customWidth="true"/>
    <col min="243" max="243" width="29.75" customWidth="true"/>
    <col min="244" max="249" width="7.875" customWidth="true"/>
    <col min="250" max="251" width="1.125" customWidth="true"/>
    <col min="252" max="252" width="24.625" style="132" customWidth="true"/>
    <col min="253" max="253" width="29.75" customWidth="true"/>
    <col min="254" max="259" width="7.875" customWidth="true"/>
    <col min="260" max="261" width="1.125" customWidth="true"/>
    <col min="262" max="262" width="24.625" style="132" customWidth="true"/>
    <col min="263" max="263" width="29.75" customWidth="true"/>
    <col min="264" max="269" width="7.875" customWidth="true"/>
    <col min="270" max="271" width="1.125" customWidth="true"/>
  </cols>
  <sheetData>
    <row xmlns:x14ac="http://schemas.microsoft.com/office/spreadsheetml/2009/9/ac" r="1" s="333" customFormat="true" ht="30" customHeight="true" x14ac:dyDescent="0.25">
      <c r="B1" s="349" t="s">
        <v>22</v>
      </c>
      <c r="C1" s="576" t="s">
        <v>272</v>
      </c>
      <c r="D1" s="330" t="s">
        <v>159</v>
      </c>
      <c r="E1" s="330"/>
      <c r="F1" s="330"/>
      <c r="G1" s="330"/>
      <c r="H1" s="330"/>
      <c r="I1" s="348"/>
      <c r="J1" s="331"/>
      <c r="K1" s="332"/>
      <c r="L1" s="349" t="s">
        <v>22</v>
      </c>
      <c r="M1" s="576">
        <v>2013</v>
      </c>
      <c r="N1" s="330" t="s">
        <v>159</v>
      </c>
      <c r="O1" s="330"/>
      <c r="P1" s="330"/>
      <c r="Q1" s="330"/>
      <c r="R1" s="330"/>
      <c r="S1" s="348"/>
      <c r="T1" s="331"/>
      <c r="U1" s="332"/>
      <c r="V1" s="349" t="s">
        <v>22</v>
      </c>
      <c r="W1" s="576" t="s">
        <v>273</v>
      </c>
      <c r="X1" s="330" t="s">
        <v>159</v>
      </c>
      <c r="Y1" s="330"/>
      <c r="Z1" s="330"/>
      <c r="AA1" s="330"/>
      <c r="AB1" s="330"/>
      <c r="AC1" s="348"/>
      <c r="AD1" s="331"/>
      <c r="AE1" s="332"/>
      <c r="AF1" s="349" t="s">
        <v>22</v>
      </c>
      <c r="AG1" s="576" t="s">
        <v>274</v>
      </c>
      <c r="AH1" s="330" t="s">
        <v>159</v>
      </c>
      <c r="AI1" s="330"/>
      <c r="AJ1" s="330"/>
      <c r="AK1" s="330"/>
      <c r="AL1" s="330"/>
      <c r="AM1" s="348"/>
      <c r="AN1" s="331"/>
      <c r="AO1" s="332"/>
      <c r="AP1" s="349" t="s">
        <v>22</v>
      </c>
      <c r="AQ1" s="576" t="s">
        <v>274</v>
      </c>
      <c r="AR1" s="330" t="s">
        <v>159</v>
      </c>
      <c r="AS1" s="330"/>
      <c r="AT1" s="330"/>
      <c r="AU1" s="330"/>
      <c r="AV1" s="330"/>
      <c r="AW1" s="348"/>
      <c r="AX1" s="331"/>
      <c r="AY1" s="332"/>
      <c r="AZ1" s="349" t="s">
        <v>22</v>
      </c>
      <c r="BA1" s="576" t="s">
        <v>275</v>
      </c>
      <c r="BB1" s="330" t="s">
        <v>159</v>
      </c>
      <c r="BC1" s="330"/>
      <c r="BD1" s="330"/>
      <c r="BE1" s="330"/>
      <c r="BF1" s="330"/>
      <c r="BG1" s="348"/>
      <c r="BH1" s="331"/>
      <c r="BI1" s="332"/>
      <c r="BJ1" s="349" t="s">
        <v>22</v>
      </c>
      <c r="BK1" s="576" t="s">
        <v>275</v>
      </c>
      <c r="BL1" s="330" t="s">
        <v>159</v>
      </c>
      <c r="BM1" s="330"/>
      <c r="BN1" s="330"/>
      <c r="BO1" s="330"/>
      <c r="BP1" s="330"/>
      <c r="BQ1" s="348"/>
      <c r="BR1" s="331"/>
      <c r="BS1" s="332"/>
      <c r="BT1" s="349" t="s">
        <v>22</v>
      </c>
      <c r="BU1" s="576" t="s">
        <v>275</v>
      </c>
      <c r="BV1" s="330" t="s">
        <v>159</v>
      </c>
      <c r="BW1" s="330"/>
      <c r="BX1" s="330"/>
      <c r="BY1" s="330"/>
      <c r="BZ1" s="330"/>
      <c r="CA1" s="348"/>
      <c r="CB1" s="331"/>
      <c r="CC1" s="332"/>
      <c r="CD1" s="349" t="s">
        <v>22</v>
      </c>
      <c r="CE1" s="576">
        <v>2019</v>
      </c>
      <c r="CF1" s="330" t="s">
        <v>159</v>
      </c>
      <c r="CG1" s="330"/>
      <c r="CH1" s="330"/>
      <c r="CI1" s="330"/>
      <c r="CJ1" s="330"/>
      <c r="CK1" s="348"/>
      <c r="CL1" s="331"/>
      <c r="CM1" s="332"/>
      <c r="CN1" s="349" t="s">
        <v>22</v>
      </c>
      <c r="CO1" s="576">
        <v>2020</v>
      </c>
      <c r="CP1" s="330" t="s">
        <v>159</v>
      </c>
      <c r="CQ1" s="330"/>
      <c r="CR1" s="330"/>
      <c r="CS1" s="330"/>
      <c r="CT1" s="330"/>
      <c r="CU1" s="348"/>
      <c r="CV1" s="331"/>
      <c r="CW1" s="332"/>
      <c r="CX1" s="349" t="s">
        <v>22</v>
      </c>
      <c r="CY1" s="576">
        <v>2023</v>
      </c>
      <c r="CZ1" s="330" t="s">
        <v>159</v>
      </c>
      <c r="DA1" s="330"/>
      <c r="DB1" s="330"/>
      <c r="DC1" s="330"/>
      <c r="DD1" s="330"/>
      <c r="DE1" s="348"/>
      <c r="DF1" s="331"/>
      <c r="DG1" s="332"/>
    </row>
    <row xmlns:x14ac="http://schemas.microsoft.com/office/spreadsheetml/2009/9/ac" r="2" s="333" customFormat="true" ht="30" customHeight="true" x14ac:dyDescent="0.25">
      <c r="A2" s="590" t="s">
        <v>293</v>
      </c>
      <c r="B2" s="336" t="s">
        <v>265</v>
      </c>
      <c r="C2" s="279" t="s">
        <v>186</v>
      </c>
      <c r="D2" s="279" t="s">
        <v>160</v>
      </c>
      <c r="E2" s="337"/>
      <c r="F2" s="337"/>
      <c r="G2" s="337"/>
      <c r="H2" s="337"/>
      <c r="I2" s="338"/>
      <c r="J2" s="334" t="s">
        <v>276</v>
      </c>
      <c r="K2" s="380"/>
      <c r="L2" s="336" t="s">
        <v>298</v>
      </c>
      <c r="M2" s="279" t="s">
        <v>241</v>
      </c>
      <c r="N2" s="279" t="s">
        <v>299</v>
      </c>
      <c r="O2" s="337"/>
      <c r="P2" s="337"/>
      <c r="Q2" s="337"/>
      <c r="R2" s="337"/>
      <c r="S2" s="338"/>
      <c r="T2" s="334" t="s">
        <v>276</v>
      </c>
      <c r="U2" s="380"/>
      <c r="V2" s="336" t="s">
        <v>266</v>
      </c>
      <c r="W2" s="279" t="s">
        <v>187</v>
      </c>
      <c r="X2" s="279" t="s">
        <v>161</v>
      </c>
      <c r="Y2" s="337"/>
      <c r="Z2" s="337"/>
      <c r="AA2" s="337"/>
      <c r="AB2" s="337"/>
      <c r="AC2" s="338"/>
      <c r="AD2" s="334" t="s">
        <v>276</v>
      </c>
      <c r="AE2" s="380"/>
      <c r="AF2" s="336" t="s">
        <v>267</v>
      </c>
      <c r="AG2" s="279" t="s">
        <v>187</v>
      </c>
      <c r="AH2" s="279" t="s">
        <v>191</v>
      </c>
      <c r="AI2" s="337"/>
      <c r="AJ2" s="337"/>
      <c r="AK2" s="337"/>
      <c r="AL2" s="337"/>
      <c r="AM2" s="338"/>
      <c r="AN2" s="334" t="s">
        <v>276</v>
      </c>
      <c r="AO2" s="380"/>
      <c r="AP2" s="336" t="s">
        <v>268</v>
      </c>
      <c r="AQ2" s="279" t="s">
        <v>186</v>
      </c>
      <c r="AR2" s="279" t="s">
        <v>160</v>
      </c>
      <c r="AS2" s="337"/>
      <c r="AT2" s="337"/>
      <c r="AU2" s="337"/>
      <c r="AV2" s="337"/>
      <c r="AW2" s="338"/>
      <c r="AX2" s="334" t="s">
        <v>276</v>
      </c>
      <c r="AY2" s="380"/>
      <c r="AZ2" s="336" t="s">
        <v>269</v>
      </c>
      <c r="BA2" s="279" t="s">
        <v>186</v>
      </c>
      <c r="BB2" s="279" t="s">
        <v>160</v>
      </c>
      <c r="BC2" s="337"/>
      <c r="BD2" s="337"/>
      <c r="BE2" s="337"/>
      <c r="BF2" s="337"/>
      <c r="BG2" s="338"/>
      <c r="BH2" s="334" t="s">
        <v>276</v>
      </c>
      <c r="BI2" s="380"/>
      <c r="BJ2" s="336" t="s">
        <v>270</v>
      </c>
      <c r="BK2" s="279" t="s">
        <v>187</v>
      </c>
      <c r="BL2" s="279" t="s">
        <v>230</v>
      </c>
      <c r="BM2" s="337"/>
      <c r="BN2" s="337"/>
      <c r="BO2" s="337"/>
      <c r="BP2" s="337"/>
      <c r="BQ2" s="338"/>
      <c r="BR2" s="334" t="s">
        <v>276</v>
      </c>
      <c r="BS2" s="380"/>
      <c r="BT2" s="336" t="s">
        <v>271</v>
      </c>
      <c r="BU2" s="279" t="s">
        <v>241</v>
      </c>
      <c r="BV2" s="279" t="s">
        <v>240</v>
      </c>
      <c r="BW2" s="337"/>
      <c r="BX2" s="337"/>
      <c r="BY2" s="337"/>
      <c r="BZ2" s="337"/>
      <c r="CA2" s="338"/>
      <c r="CB2" s="334" t="s">
        <v>276</v>
      </c>
      <c r="CC2" s="335"/>
      <c r="CD2" s="336" t="s">
        <v>301</v>
      </c>
      <c r="CE2" s="279" t="s">
        <v>187</v>
      </c>
      <c r="CF2" s="279" t="s">
        <v>302</v>
      </c>
      <c r="CG2" s="337"/>
      <c r="CH2" s="337"/>
      <c r="CI2" s="337"/>
      <c r="CJ2" s="337"/>
      <c r="CK2" s="338"/>
      <c r="CL2" s="334" t="s">
        <v>276</v>
      </c>
      <c r="CM2" s="380"/>
      <c r="CN2" s="336" t="s">
        <v>310</v>
      </c>
      <c r="CO2" s="279" t="s">
        <v>187</v>
      </c>
      <c r="CP2" s="279" t="s">
        <v>311</v>
      </c>
      <c r="CQ2" s="337"/>
      <c r="CR2" s="337"/>
      <c r="CS2" s="337"/>
      <c r="CT2" s="337"/>
      <c r="CU2" s="338"/>
      <c r="CV2" s="334" t="s">
        <v>276</v>
      </c>
      <c r="CW2" s="380"/>
      <c r="CX2" s="336" t="s">
        <v>314</v>
      </c>
      <c r="CY2" s="279" t="s">
        <v>241</v>
      </c>
      <c r="CZ2" s="279" t="s">
        <v>315</v>
      </c>
      <c r="DA2" s="337"/>
      <c r="DB2" s="337"/>
      <c r="DC2" s="337"/>
      <c r="DD2" s="337"/>
      <c r="DE2" s="338"/>
      <c r="DF2" s="334" t="s">
        <v>276</v>
      </c>
      <c r="DG2" s="380"/>
    </row>
    <row xmlns:x14ac="http://schemas.microsoft.com/office/spreadsheetml/2009/9/ac" r="3" s="271" customFormat="true" ht="18" customHeight="true" x14ac:dyDescent="0.25">
      <c r="A3" s="590"/>
      <c r="B3" s="379" t="s">
        <v>178</v>
      </c>
      <c r="C3" s="281" t="s">
        <v>56</v>
      </c>
      <c r="D3" s="282" t="s">
        <v>7</v>
      </c>
      <c r="E3" s="283" t="s">
        <v>1</v>
      </c>
      <c r="F3" s="283" t="s">
        <v>2</v>
      </c>
      <c r="G3" s="283" t="s">
        <v>16</v>
      </c>
      <c r="H3" s="283" t="s">
        <v>17</v>
      </c>
      <c r="I3" s="284" t="s">
        <v>18</v>
      </c>
      <c r="J3" s="269"/>
      <c r="K3" s="285"/>
      <c r="L3" s="379" t="s">
        <v>178</v>
      </c>
      <c r="M3" s="281" t="s">
        <v>56</v>
      </c>
      <c r="N3" s="282" t="s">
        <v>7</v>
      </c>
      <c r="O3" s="283" t="s">
        <v>1</v>
      </c>
      <c r="P3" s="283" t="s">
        <v>2</v>
      </c>
      <c r="Q3" s="283" t="s">
        <v>16</v>
      </c>
      <c r="R3" s="283" t="s">
        <v>17</v>
      </c>
      <c r="S3" s="284" t="s">
        <v>18</v>
      </c>
      <c r="T3" s="269"/>
      <c r="U3" s="285"/>
      <c r="V3" s="379" t="s">
        <v>178</v>
      </c>
      <c r="W3" s="281" t="s">
        <v>56</v>
      </c>
      <c r="X3" s="282" t="s">
        <v>7</v>
      </c>
      <c r="Y3" s="283" t="s">
        <v>1</v>
      </c>
      <c r="Z3" s="283" t="s">
        <v>2</v>
      </c>
      <c r="AA3" s="283" t="s">
        <v>16</v>
      </c>
      <c r="AB3" s="283" t="s">
        <v>17</v>
      </c>
      <c r="AC3" s="284" t="s">
        <v>18</v>
      </c>
      <c r="AD3" s="269"/>
      <c r="AE3" s="285"/>
      <c r="AF3" s="379" t="s">
        <v>178</v>
      </c>
      <c r="AG3" s="281" t="s">
        <v>56</v>
      </c>
      <c r="AH3" s="282" t="s">
        <v>7</v>
      </c>
      <c r="AI3" s="283" t="s">
        <v>1</v>
      </c>
      <c r="AJ3" s="283" t="s">
        <v>2</v>
      </c>
      <c r="AK3" s="283" t="s">
        <v>16</v>
      </c>
      <c r="AL3" s="283" t="s">
        <v>17</v>
      </c>
      <c r="AM3" s="284" t="s">
        <v>18</v>
      </c>
      <c r="AN3" s="269"/>
      <c r="AO3" s="285"/>
      <c r="AP3" s="379" t="s">
        <v>178</v>
      </c>
      <c r="AQ3" s="281" t="s">
        <v>56</v>
      </c>
      <c r="AR3" s="282" t="s">
        <v>7</v>
      </c>
      <c r="AS3" s="283" t="s">
        <v>1</v>
      </c>
      <c r="AT3" s="283" t="s">
        <v>2</v>
      </c>
      <c r="AU3" s="283" t="s">
        <v>16</v>
      </c>
      <c r="AV3" s="283" t="s">
        <v>17</v>
      </c>
      <c r="AW3" s="284" t="s">
        <v>18</v>
      </c>
      <c r="AX3" s="269"/>
      <c r="AY3" s="285"/>
      <c r="AZ3" s="379" t="s">
        <v>178</v>
      </c>
      <c r="BA3" s="281" t="s">
        <v>56</v>
      </c>
      <c r="BB3" s="282" t="s">
        <v>7</v>
      </c>
      <c r="BC3" s="283" t="s">
        <v>1</v>
      </c>
      <c r="BD3" s="283" t="s">
        <v>2</v>
      </c>
      <c r="BE3" s="283" t="s">
        <v>16</v>
      </c>
      <c r="BF3" s="283" t="s">
        <v>17</v>
      </c>
      <c r="BG3" s="284" t="s">
        <v>18</v>
      </c>
      <c r="BH3" s="269"/>
      <c r="BI3" s="285"/>
      <c r="BJ3" s="379" t="s">
        <v>178</v>
      </c>
      <c r="BK3" s="281" t="s">
        <v>56</v>
      </c>
      <c r="BL3" s="282" t="s">
        <v>7</v>
      </c>
      <c r="BM3" s="283" t="s">
        <v>1</v>
      </c>
      <c r="BN3" s="283" t="s">
        <v>2</v>
      </c>
      <c r="BO3" s="283" t="s">
        <v>16</v>
      </c>
      <c r="BP3" s="283" t="s">
        <v>17</v>
      </c>
      <c r="BQ3" s="284" t="s">
        <v>18</v>
      </c>
      <c r="BR3" s="269"/>
      <c r="BS3" s="285"/>
      <c r="BT3" s="379" t="s">
        <v>178</v>
      </c>
      <c r="BU3" s="281" t="s">
        <v>56</v>
      </c>
      <c r="BV3" s="282" t="s">
        <v>7</v>
      </c>
      <c r="BW3" s="283" t="s">
        <v>1</v>
      </c>
      <c r="BX3" s="283" t="s">
        <v>2</v>
      </c>
      <c r="BY3" s="283" t="s">
        <v>16</v>
      </c>
      <c r="BZ3" s="283" t="s">
        <v>17</v>
      </c>
      <c r="CA3" s="284" t="s">
        <v>18</v>
      </c>
      <c r="CB3" s="269"/>
      <c r="CC3" s="285"/>
      <c r="CD3" s="379" t="s">
        <v>178</v>
      </c>
      <c r="CE3" s="281" t="s">
        <v>56</v>
      </c>
      <c r="CF3" s="282" t="s">
        <v>7</v>
      </c>
      <c r="CG3" s="283" t="s">
        <v>1</v>
      </c>
      <c r="CH3" s="283" t="s">
        <v>2</v>
      </c>
      <c r="CI3" s="283" t="s">
        <v>16</v>
      </c>
      <c r="CJ3" s="283" t="s">
        <v>17</v>
      </c>
      <c r="CK3" s="284" t="s">
        <v>18</v>
      </c>
      <c r="CL3" s="269"/>
      <c r="CM3" s="285"/>
      <c r="CN3" s="379" t="s">
        <v>178</v>
      </c>
      <c r="CO3" s="281" t="s">
        <v>56</v>
      </c>
      <c r="CP3" s="282" t="s">
        <v>7</v>
      </c>
      <c r="CQ3" s="283" t="s">
        <v>1</v>
      </c>
      <c r="CR3" s="283" t="s">
        <v>2</v>
      </c>
      <c r="CS3" s="283" t="s">
        <v>16</v>
      </c>
      <c r="CT3" s="283" t="s">
        <v>17</v>
      </c>
      <c r="CU3" s="284" t="s">
        <v>18</v>
      </c>
      <c r="CV3" s="269"/>
      <c r="CW3" s="285"/>
      <c r="CX3" s="379" t="s">
        <v>178</v>
      </c>
      <c r="CY3" s="281" t="s">
        <v>56</v>
      </c>
      <c r="CZ3" s="282" t="s">
        <v>7</v>
      </c>
      <c r="DA3" s="283" t="s">
        <v>1</v>
      </c>
      <c r="DB3" s="283" t="s">
        <v>2</v>
      </c>
      <c r="DC3" s="283" t="s">
        <v>16</v>
      </c>
      <c r="DD3" s="283" t="s">
        <v>17</v>
      </c>
      <c r="DE3" s="284" t="s">
        <v>18</v>
      </c>
      <c r="DF3" s="269"/>
      <c r="DG3" s="285"/>
      <c r="DH3" s="270"/>
      <c r="DR3" s="270"/>
      <c r="EB3" s="270"/>
      <c r="EL3" s="270"/>
      <c r="EV3" s="270"/>
      <c r="FF3" s="270"/>
      <c r="FP3" s="270"/>
      <c r="FZ3" s="270"/>
      <c r="GJ3" s="270"/>
      <c r="GT3" s="270"/>
      <c r="HD3" s="270"/>
      <c r="HN3" s="270"/>
      <c r="HX3" s="270"/>
      <c r="IH3" s="270"/>
      <c r="IR3" s="270"/>
      <c r="JB3" s="270"/>
    </row>
    <row xmlns:x14ac="http://schemas.microsoft.com/office/spreadsheetml/2009/9/ac" r="4" s="4" customFormat="true" x14ac:dyDescent="0.25">
      <c r="A4" s="403" t="str">
        <f>IF(ISBLANK('Data Summary'!A6),"",'Data Summary'!A6)</f>
        <v>ZMB_2012_UIS</v>
      </c>
      <c r="B4" s="124"/>
      <c r="C4" s="15" t="s">
        <v>3</v>
      </c>
      <c r="D4" s="9" t="str">
        <f t="shared" ref="D4:I4" si="0">IF(COUNTA(D14)=0,"",D14)</f>
        <v/>
      </c>
      <c r="E4" s="9" t="str">
        <f t="shared" si="0"/>
        <v/>
      </c>
      <c r="F4" s="9" t="str">
        <f t="shared" si="0"/>
        <v/>
      </c>
      <c r="G4" s="9" t="str">
        <f t="shared" si="0"/>
        <v/>
      </c>
      <c r="H4" s="9" t="str">
        <f t="shared" si="0"/>
        <v/>
      </c>
      <c r="I4" s="29" t="str">
        <f t="shared" si="0"/>
        <v/>
      </c>
      <c r="J4" s="24"/>
      <c r="K4" s="17"/>
      <c r="L4" s="124"/>
      <c r="M4" s="15" t="s">
        <v>3</v>
      </c>
      <c r="N4" s="9" t="str">
        <f t="shared" ref="N4:S4" si="1">IF(COUNTA(N14)=0,"",N14)</f>
        <v/>
      </c>
      <c r="O4" s="9" t="str">
        <f t="shared" si="1"/>
        <v/>
      </c>
      <c r="P4" s="9" t="str">
        <f t="shared" si="1"/>
        <v/>
      </c>
      <c r="Q4" s="9" t="str">
        <f t="shared" si="1"/>
        <v/>
      </c>
      <c r="R4" s="9" t="str">
        <f t="shared" si="1"/>
        <v/>
      </c>
      <c r="S4" s="29" t="str">
        <f t="shared" si="1"/>
        <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4"/>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4"/>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4"/>
      <c r="BU4" s="15" t="s">
        <v>3</v>
      </c>
      <c r="BV4" s="9" t="str">
        <f t="shared" ref="BV4:CA4" si="7">IF(COUNTA(BV14)=0,"",BV14)</f>
        <v/>
      </c>
      <c r="BW4" s="9" t="str">
        <f t="shared" si="7"/>
        <v/>
      </c>
      <c r="BX4" s="9">
        <f t="shared" si="7"/>
        <v>1</v>
      </c>
      <c r="BY4" s="9" t="str">
        <f t="shared" si="7"/>
        <v/>
      </c>
      <c r="BZ4" s="9" t="str">
        <f t="shared" si="7"/>
        <v/>
      </c>
      <c r="CA4" s="29" t="str">
        <f t="shared" si="7"/>
        <v/>
      </c>
      <c r="CB4" s="24"/>
      <c r="CC4" s="17"/>
      <c r="CD4" s="124"/>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4"/>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4"/>
      <c r="CY4" s="15" t="s">
        <v>3</v>
      </c>
      <c r="CZ4" s="9">
        <f t="shared" ref="CZ4:DE4" si="10">IF(COUNTA(CZ14)=0,"",CZ14)</f>
        <v>17.117701575532902</v>
      </c>
      <c r="DA4" s="9" t="str">
        <f t="shared" si="10"/>
        <v/>
      </c>
      <c r="DB4" s="9" t="str">
        <f t="shared" si="10"/>
        <v/>
      </c>
      <c r="DC4" s="9" t="str">
        <f t="shared" si="10"/>
        <v/>
      </c>
      <c r="DD4" s="9" t="str">
        <f t="shared" si="10"/>
        <v/>
      </c>
      <c r="DE4" s="29" t="str">
        <f t="shared" si="10"/>
        <v/>
      </c>
      <c r="DF4" s="24"/>
      <c r="DG4" s="17"/>
      <c r="DH4" s="133"/>
      <c r="DR4" s="133"/>
      <c r="EB4" s="133"/>
      <c r="EL4" s="133"/>
      <c r="EV4" s="133"/>
      <c r="FF4" s="133"/>
      <c r="FP4" s="133"/>
      <c r="FZ4" s="133"/>
      <c r="GJ4" s="133"/>
      <c r="GT4" s="133"/>
      <c r="HD4" s="133"/>
      <c r="HN4" s="133"/>
      <c r="HX4" s="133"/>
      <c r="IH4" s="133"/>
      <c r="IR4" s="133"/>
      <c r="JB4" s="133"/>
    </row>
    <row xmlns:x14ac="http://schemas.microsoft.com/office/spreadsheetml/2009/9/ac" r="5" s="4" customFormat="true" x14ac:dyDescent="0.25">
      <c r="A5" s="403" t="str">
        <f ca="true">IF(ISBLANK('Data Summary'!A7),"",'Data Summary'!A7)</f>
        <v>ZMB_2013_SACMEQ</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f>IF((COUNTA(BX15:BX26)=0)+(COUNTA(BX14)=0),"",100-BX14-SUMPRODUCT(BU15:BU26,BX15:BX26))</f>
        <v>10</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33"/>
      <c r="DR5" s="133"/>
      <c r="EB5" s="133"/>
      <c r="EL5" s="133"/>
      <c r="EV5" s="133"/>
      <c r="FF5" s="133"/>
      <c r="FP5" s="133"/>
      <c r="FZ5" s="133"/>
      <c r="GJ5" s="133"/>
      <c r="GT5" s="133"/>
      <c r="HD5" s="133"/>
      <c r="HN5" s="133"/>
      <c r="HX5" s="133"/>
      <c r="IH5" s="133"/>
      <c r="IR5" s="133"/>
      <c r="JB5" s="133"/>
    </row>
    <row xmlns:x14ac="http://schemas.microsoft.com/office/spreadsheetml/2009/9/ac" r="6" s="4" customFormat="true" x14ac:dyDescent="0.25">
      <c r="A6" s="403" t="str">
        <f ca="true">IF(ISBLANK('Data Summary'!A8),"",'Data Summary'!A8)</f>
        <v>ZMB_2013_EMIS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15" t="s">
        <v>19</v>
      </c>
      <c r="BV6" s="9" t="str">
        <f>IF(COUNTA(BV15:BV26)=0,"",SUMPRODUCT(BV15:BV26,BU15:BU26))</f>
        <v/>
      </c>
      <c r="BW6" s="9" t="str">
        <f>IF(COUNTA(BW15:BW26)=0,"",SUMPRODUCT(BW15:BW26,BU15:BU26))</f>
        <v/>
      </c>
      <c r="BX6" s="9">
        <f>IF(COUNTA(BX15:BX26)=0,"",SUMPRODUCT(BX15:BX26,BU15:BU26))</f>
        <v>89</v>
      </c>
      <c r="BY6" s="9" t="str">
        <f>IF(COUNTA(BY15:BY26)=0,"",SUMPRODUCT(BY15:BY26,BU15:BU26))</f>
        <v/>
      </c>
      <c r="BZ6" s="9" t="str">
        <f>IF(COUNTA(BZ15:BZ26)=0,"",SUMPRODUCT(BZ15:BZ26,BU15:BU26))</f>
        <v/>
      </c>
      <c r="CA6" s="29" t="str">
        <f>IF(COUNTA(CA15:CA26)=0,"",SUMPRODUCT(CA15:CA26,BU15:BU26))</f>
        <v/>
      </c>
      <c r="CB6" s="24"/>
      <c r="CC6" s="17"/>
      <c r="CD6" s="12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4"/>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33"/>
      <c r="DR6" s="133"/>
      <c r="EB6" s="133"/>
      <c r="EL6" s="133"/>
      <c r="EV6" s="133"/>
      <c r="FF6" s="133"/>
      <c r="FP6" s="133"/>
      <c r="FZ6" s="133"/>
      <c r="GJ6" s="133"/>
      <c r="GT6" s="133"/>
      <c r="HD6" s="133"/>
      <c r="HN6" s="133"/>
      <c r="HX6" s="133"/>
      <c r="IH6" s="133"/>
      <c r="IR6" s="133"/>
      <c r="JB6" s="133"/>
    </row>
    <row xmlns:x14ac="http://schemas.microsoft.com/office/spreadsheetml/2009/9/ac" r="7" s="4" customFormat="true" x14ac:dyDescent="0.25">
      <c r="A7" s="403" t="str">
        <f ca="true">IF(ISBLANK('Data Summary'!A9),"",'Data Summary'!A9)</f>
        <v>ZMB_2016_EMIS</v>
      </c>
      <c r="B7" s="124"/>
      <c r="C7" s="46" t="s">
        <v>53</v>
      </c>
      <c r="D7" s="45"/>
      <c r="E7" s="19"/>
      <c r="F7" s="19"/>
      <c r="G7" s="19"/>
      <c r="H7" s="19"/>
      <c r="I7" s="78"/>
      <c r="J7" s="24"/>
      <c r="K7" s="17"/>
      <c r="L7" s="124"/>
      <c r="M7" s="46" t="s">
        <v>53</v>
      </c>
      <c r="N7" s="45"/>
      <c r="O7" s="19"/>
      <c r="P7" s="19"/>
      <c r="Q7" s="19"/>
      <c r="R7" s="19"/>
      <c r="S7" s="78"/>
      <c r="T7" s="24"/>
      <c r="U7" s="17"/>
      <c r="V7" s="124"/>
      <c r="W7" s="46" t="s">
        <v>53</v>
      </c>
      <c r="X7" s="19"/>
      <c r="Y7" s="19"/>
      <c r="Z7" s="19"/>
      <c r="AA7" s="19"/>
      <c r="AB7" s="19"/>
      <c r="AC7" s="78"/>
      <c r="AD7" s="24"/>
      <c r="AE7" s="17"/>
      <c r="AF7" s="124"/>
      <c r="AG7" s="46" t="s">
        <v>53</v>
      </c>
      <c r="AH7" s="19"/>
      <c r="AI7" s="19"/>
      <c r="AJ7" s="19"/>
      <c r="AK7" s="19"/>
      <c r="AL7" s="19"/>
      <c r="AM7" s="78"/>
      <c r="AN7" s="24"/>
      <c r="AO7" s="17"/>
      <c r="AP7" s="124"/>
      <c r="AQ7" s="46" t="s">
        <v>53</v>
      </c>
      <c r="AR7" s="19"/>
      <c r="AS7" s="19"/>
      <c r="AT7" s="19"/>
      <c r="AU7" s="19"/>
      <c r="AV7" s="19"/>
      <c r="AW7" s="78"/>
      <c r="AX7" s="24"/>
      <c r="AY7" s="17"/>
      <c r="AZ7" s="124"/>
      <c r="BA7" s="46" t="s">
        <v>53</v>
      </c>
      <c r="BB7" s="19"/>
      <c r="BC7" s="19"/>
      <c r="BD7" s="19"/>
      <c r="BE7" s="19"/>
      <c r="BF7" s="19"/>
      <c r="BG7" s="78"/>
      <c r="BH7" s="24"/>
      <c r="BI7" s="17"/>
      <c r="BJ7" s="124"/>
      <c r="BK7" s="46" t="s">
        <v>53</v>
      </c>
      <c r="BL7" s="19"/>
      <c r="BM7" s="19"/>
      <c r="BN7" s="19"/>
      <c r="BO7" s="19"/>
      <c r="BP7" s="19"/>
      <c r="BQ7" s="78"/>
      <c r="BR7" s="24"/>
      <c r="BS7" s="17"/>
      <c r="BT7" s="124"/>
      <c r="BU7" s="204" t="s">
        <v>53</v>
      </c>
      <c r="BV7" s="205"/>
      <c r="BW7" s="205"/>
      <c r="BX7" s="205">
        <v>23</v>
      </c>
      <c r="BY7" s="205"/>
      <c r="BZ7" s="205"/>
      <c r="CA7" s="78"/>
      <c r="CB7" s="24"/>
      <c r="CC7" s="17"/>
      <c r="CD7" s="124"/>
      <c r="CE7" s="46" t="s">
        <v>53</v>
      </c>
      <c r="CF7" s="19"/>
      <c r="CG7" s="19"/>
      <c r="CH7" s="19"/>
      <c r="CI7" s="19"/>
      <c r="CJ7" s="19"/>
      <c r="CK7" s="78"/>
      <c r="CL7" s="24"/>
      <c r="CM7" s="17"/>
      <c r="CN7" s="124"/>
      <c r="CO7" s="46" t="s">
        <v>53</v>
      </c>
      <c r="CP7" s="19"/>
      <c r="CQ7" s="19"/>
      <c r="CR7" s="19"/>
      <c r="CS7" s="19"/>
      <c r="CT7" s="19"/>
      <c r="CU7" s="78"/>
      <c r="CV7" s="24"/>
      <c r="CW7" s="17"/>
      <c r="CX7" s="124"/>
      <c r="CY7" s="46" t="s">
        <v>53</v>
      </c>
      <c r="CZ7" s="19"/>
      <c r="DA7" s="19"/>
      <c r="DB7" s="19"/>
      <c r="DC7" s="19"/>
      <c r="DD7" s="19"/>
      <c r="DE7" s="78"/>
      <c r="DF7" s="24"/>
      <c r="DG7" s="17"/>
      <c r="DH7" s="133"/>
      <c r="DR7" s="133"/>
      <c r="EB7" s="133"/>
      <c r="EL7" s="133"/>
      <c r="EV7" s="133"/>
      <c r="FF7" s="133"/>
      <c r="FP7" s="133"/>
      <c r="FZ7" s="133"/>
      <c r="GJ7" s="133"/>
      <c r="GT7" s="133"/>
      <c r="HD7" s="133"/>
      <c r="HN7" s="133"/>
      <c r="HX7" s="133"/>
      <c r="IH7" s="133"/>
      <c r="IR7" s="133"/>
      <c r="JB7" s="133"/>
    </row>
    <row xmlns:x14ac="http://schemas.microsoft.com/office/spreadsheetml/2009/9/ac" r="8" s="4" customFormat="true" x14ac:dyDescent="0.25">
      <c r="A8" s="403" t="str">
        <f ca="true">IF(ISBLANK('Data Summary'!A10),"",'Data Summary'!A10)</f>
        <v>ZMB_2016_UIS</v>
      </c>
      <c r="B8" s="124"/>
      <c r="C8" s="46" t="s">
        <v>58</v>
      </c>
      <c r="D8" s="45"/>
      <c r="E8" s="19"/>
      <c r="F8" s="19"/>
      <c r="G8" s="19"/>
      <c r="H8" s="19"/>
      <c r="I8" s="78"/>
      <c r="J8" s="24"/>
      <c r="K8" s="17"/>
      <c r="L8" s="124"/>
      <c r="M8" s="46" t="s">
        <v>58</v>
      </c>
      <c r="N8" s="45"/>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c r="AQ8" s="46" t="s">
        <v>58</v>
      </c>
      <c r="AR8" s="19"/>
      <c r="AS8" s="19"/>
      <c r="AT8" s="19"/>
      <c r="AU8" s="19"/>
      <c r="AV8" s="19"/>
      <c r="AW8" s="78"/>
      <c r="AX8" s="24"/>
      <c r="AY8" s="17"/>
      <c r="AZ8" s="124"/>
      <c r="BA8" s="46" t="s">
        <v>58</v>
      </c>
      <c r="BB8" s="19"/>
      <c r="BC8" s="19"/>
      <c r="BD8" s="19"/>
      <c r="BE8" s="19"/>
      <c r="BF8" s="19"/>
      <c r="BG8" s="78"/>
      <c r="BH8" s="24"/>
      <c r="BI8" s="17"/>
      <c r="BJ8" s="124"/>
      <c r="BK8" s="46" t="s">
        <v>58</v>
      </c>
      <c r="BL8" s="19"/>
      <c r="BM8" s="19"/>
      <c r="BN8" s="19"/>
      <c r="BO8" s="19"/>
      <c r="BP8" s="19"/>
      <c r="BQ8" s="78"/>
      <c r="BR8" s="24"/>
      <c r="BS8" s="17"/>
      <c r="BT8" s="124"/>
      <c r="BU8" s="204" t="s">
        <v>58</v>
      </c>
      <c r="BV8" s="205"/>
      <c r="BW8" s="205"/>
      <c r="BX8" s="205">
        <v>99</v>
      </c>
      <c r="BY8" s="205"/>
      <c r="BZ8" s="205"/>
      <c r="CA8" s="78"/>
      <c r="CB8" s="24"/>
      <c r="CC8" s="17"/>
      <c r="CD8" s="124"/>
      <c r="CE8" s="46" t="s">
        <v>58</v>
      </c>
      <c r="CF8" s="19"/>
      <c r="CG8" s="19"/>
      <c r="CH8" s="19"/>
      <c r="CI8" s="19"/>
      <c r="CJ8" s="19"/>
      <c r="CK8" s="78"/>
      <c r="CL8" s="24"/>
      <c r="CM8" s="17"/>
      <c r="CN8" s="124"/>
      <c r="CO8" s="46" t="s">
        <v>58</v>
      </c>
      <c r="CP8" s="19"/>
      <c r="CQ8" s="19"/>
      <c r="CR8" s="19"/>
      <c r="CS8" s="19"/>
      <c r="CT8" s="19"/>
      <c r="CU8" s="78"/>
      <c r="CV8" s="24"/>
      <c r="CW8" s="17"/>
      <c r="CX8" s="124"/>
      <c r="CY8" s="46" t="s">
        <v>58</v>
      </c>
      <c r="CZ8" s="19"/>
      <c r="DA8" s="19"/>
      <c r="DB8" s="19"/>
      <c r="DC8" s="19"/>
      <c r="DD8" s="19"/>
      <c r="DE8" s="78"/>
      <c r="DF8" s="24"/>
      <c r="DG8" s="17"/>
      <c r="DH8" s="133"/>
      <c r="DR8" s="133"/>
      <c r="EB8" s="133"/>
      <c r="EL8" s="133"/>
      <c r="EV8" s="133"/>
      <c r="FF8" s="133"/>
      <c r="FP8" s="133"/>
      <c r="FZ8" s="133"/>
      <c r="GJ8" s="133"/>
      <c r="GT8" s="133"/>
      <c r="HD8" s="133"/>
      <c r="HN8" s="133"/>
      <c r="HX8" s="133"/>
      <c r="IH8" s="133"/>
      <c r="IR8" s="133"/>
      <c r="JB8" s="133"/>
    </row>
    <row xmlns:x14ac="http://schemas.microsoft.com/office/spreadsheetml/2009/9/ac" r="9" s="4" customFormat="true" x14ac:dyDescent="0.25">
      <c r="A9" s="403" t="str">
        <f ca="true">IF(ISBLANK('Data Summary'!A11),"",'Data Summary'!A11)</f>
        <v>ZMB_2017_UIS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46" t="s">
        <v>109</v>
      </c>
      <c r="BB9" s="19"/>
      <c r="BC9" s="19"/>
      <c r="BD9" s="19"/>
      <c r="BE9" s="19"/>
      <c r="BF9" s="19"/>
      <c r="BG9" s="78"/>
      <c r="BH9" s="24"/>
      <c r="BI9" s="17"/>
      <c r="BJ9" s="124"/>
      <c r="BK9" s="46" t="s">
        <v>109</v>
      </c>
      <c r="BL9" s="19"/>
      <c r="BM9" s="19"/>
      <c r="BN9" s="19"/>
      <c r="BO9" s="19"/>
      <c r="BP9" s="19"/>
      <c r="BQ9" s="78"/>
      <c r="BR9" s="24"/>
      <c r="BS9" s="17"/>
      <c r="BT9" s="124"/>
      <c r="BU9" s="204" t="s">
        <v>109</v>
      </c>
      <c r="BV9" s="205"/>
      <c r="BW9" s="205"/>
      <c r="BX9" s="205">
        <v>23</v>
      </c>
      <c r="BY9" s="205"/>
      <c r="BZ9" s="205"/>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24"/>
      <c r="CY9" s="46" t="s">
        <v>109</v>
      </c>
      <c r="CZ9" s="19"/>
      <c r="DA9" s="19"/>
      <c r="DB9" s="19"/>
      <c r="DC9" s="19"/>
      <c r="DD9" s="19"/>
      <c r="DE9" s="78"/>
      <c r="DF9" s="24"/>
      <c r="DG9" s="17"/>
      <c r="DH9" s="133"/>
      <c r="DR9" s="133"/>
      <c r="EB9" s="133"/>
      <c r="EL9" s="133"/>
      <c r="EV9" s="133"/>
      <c r="FF9" s="133"/>
      <c r="FP9" s="133"/>
      <c r="FZ9" s="133"/>
      <c r="GJ9" s="133"/>
      <c r="GT9" s="133"/>
      <c r="HD9" s="133"/>
      <c r="HN9" s="133"/>
      <c r="HX9" s="133"/>
      <c r="IH9" s="133"/>
      <c r="IR9" s="133"/>
      <c r="JB9" s="133"/>
    </row>
    <row xmlns:x14ac="http://schemas.microsoft.com/office/spreadsheetml/2009/9/ac" r="10" s="4" customFormat="true" x14ac:dyDescent="0.25">
      <c r="A10" s="403" t="str">
        <f ca="true">IF(ISBLANK('Data Summary'!A12),"",'Data Summary'!A12)</f>
        <v>ZMB_2017_EMIS</v>
      </c>
      <c r="B10" s="124"/>
      <c r="C10" s="65" t="s">
        <v>21</v>
      </c>
      <c r="D10" s="79"/>
      <c r="E10" s="19"/>
      <c r="F10" s="19"/>
      <c r="G10" s="19"/>
      <c r="H10" s="7"/>
      <c r="I10" s="26"/>
      <c r="J10" s="24"/>
      <c r="K10" s="17"/>
      <c r="L10" s="124"/>
      <c r="M10" s="65" t="s">
        <v>21</v>
      </c>
      <c r="N10" s="79"/>
      <c r="O10" s="19"/>
      <c r="P10" s="19"/>
      <c r="Q10" s="19"/>
      <c r="R10" s="7"/>
      <c r="S10" s="26"/>
      <c r="T10" s="24"/>
      <c r="U10" s="17"/>
      <c r="V10" s="124" t="s">
        <v>194</v>
      </c>
      <c r="W10" s="65" t="s">
        <v>21</v>
      </c>
      <c r="X10" s="79">
        <v>59</v>
      </c>
      <c r="Y10" s="19"/>
      <c r="Z10" s="19"/>
      <c r="AA10" s="19"/>
      <c r="AB10" s="19"/>
      <c r="AC10" s="78"/>
      <c r="AD10" s="24"/>
      <c r="AE10" s="17"/>
      <c r="AF10" s="124"/>
      <c r="AG10" s="65" t="s">
        <v>21</v>
      </c>
      <c r="AH10" s="79"/>
      <c r="AI10" s="19"/>
      <c r="AJ10" s="19"/>
      <c r="AK10" s="19"/>
      <c r="AL10" s="19"/>
      <c r="AM10" s="78"/>
      <c r="AN10" s="24"/>
      <c r="AO10" s="17"/>
      <c r="AP10" s="124"/>
      <c r="AQ10" s="65" t="s">
        <v>21</v>
      </c>
      <c r="AR10" s="79"/>
      <c r="AS10" s="19"/>
      <c r="AT10" s="19"/>
      <c r="AU10" s="19"/>
      <c r="AV10" s="19"/>
      <c r="AW10" s="78"/>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24"/>
      <c r="BU10" s="193" t="s">
        <v>21</v>
      </c>
      <c r="BV10" s="205"/>
      <c r="BW10" s="205"/>
      <c r="BX10" s="205">
        <v>23</v>
      </c>
      <c r="BY10" s="205"/>
      <c r="BZ10" s="205"/>
      <c r="CA10" s="78"/>
      <c r="CB10" s="24"/>
      <c r="CC10" s="17"/>
      <c r="CD10" s="124"/>
      <c r="CE10" s="65" t="s">
        <v>21</v>
      </c>
      <c r="CF10" s="79"/>
      <c r="CG10" s="19"/>
      <c r="CH10" s="19"/>
      <c r="CI10" s="19"/>
      <c r="CJ10" s="19"/>
      <c r="CK10" s="78"/>
      <c r="CL10" s="24"/>
      <c r="CM10" s="17"/>
      <c r="CN10" s="124"/>
      <c r="CO10" s="65" t="s">
        <v>21</v>
      </c>
      <c r="CP10" s="79"/>
      <c r="CQ10" s="19"/>
      <c r="CR10" s="19"/>
      <c r="CS10" s="19"/>
      <c r="CT10" s="19"/>
      <c r="CU10" s="78"/>
      <c r="CV10" s="24"/>
      <c r="CW10" s="17"/>
      <c r="CX10" s="124"/>
      <c r="CY10" s="65" t="s">
        <v>21</v>
      </c>
      <c r="CZ10" s="79"/>
      <c r="DA10" s="19"/>
      <c r="DB10" s="19"/>
      <c r="DC10" s="19"/>
      <c r="DD10" s="19"/>
      <c r="DE10" s="78"/>
      <c r="DF10" s="24"/>
      <c r="DG10" s="17"/>
      <c r="DH10" s="133"/>
      <c r="DR10" s="133"/>
      <c r="EB10" s="133"/>
      <c r="EL10" s="133"/>
      <c r="EV10" s="133"/>
      <c r="FF10" s="133"/>
      <c r="FP10" s="133"/>
      <c r="FZ10" s="133"/>
      <c r="GJ10" s="133"/>
      <c r="GT10" s="133"/>
      <c r="HD10" s="133"/>
      <c r="HN10" s="133"/>
      <c r="HX10" s="133"/>
      <c r="IH10" s="133"/>
      <c r="IR10" s="133"/>
      <c r="JB10" s="133"/>
    </row>
    <row xmlns:x14ac="http://schemas.microsoft.com/office/spreadsheetml/2009/9/ac" r="11" s="4" customFormat="true" x14ac:dyDescent="0.25">
      <c r="A11" s="403" t="str">
        <f ca="true">IF(ISBLANK('Data Summary'!A13),"",'Data Summary'!A13)</f>
        <v>ZMB_2017_WV</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193" t="s">
        <v>29</v>
      </c>
      <c r="BV11" s="205"/>
      <c r="BW11" s="195"/>
      <c r="BX11" s="195">
        <v>88</v>
      </c>
      <c r="BY11" s="195"/>
      <c r="BZ11" s="195"/>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24"/>
      <c r="CY11" s="65" t="s">
        <v>29</v>
      </c>
      <c r="CZ11" s="19"/>
      <c r="DA11" s="7"/>
      <c r="DB11" s="7"/>
      <c r="DC11" s="7"/>
      <c r="DD11" s="7"/>
      <c r="DE11" s="26"/>
      <c r="DF11" s="24"/>
      <c r="DG11" s="17"/>
      <c r="DH11" s="133"/>
      <c r="DR11" s="133"/>
      <c r="EB11" s="133"/>
      <c r="EL11" s="133"/>
      <c r="EV11" s="133"/>
      <c r="FF11" s="133"/>
      <c r="FP11" s="133"/>
      <c r="FZ11" s="133"/>
      <c r="GJ11" s="133"/>
      <c r="GT11" s="133"/>
      <c r="HD11" s="133"/>
      <c r="HN11" s="133"/>
      <c r="HX11" s="133"/>
      <c r="IH11" s="133"/>
      <c r="IR11" s="133"/>
      <c r="JB11" s="133"/>
    </row>
    <row xmlns:x14ac="http://schemas.microsoft.com/office/spreadsheetml/2009/9/ac" r="12" s="1" customFormat="true" ht="15.75" customHeight="true" x14ac:dyDescent="0.2">
      <c r="A12" s="403" t="str">
        <f ca="true">IF(ISBLANK('Data Summary'!A14),"",'Data Summary'!A14)</f>
        <v>ZMB_2019_EMIS</v>
      </c>
      <c r="B12" s="124"/>
      <c r="C12" s="65" t="s">
        <v>180</v>
      </c>
      <c r="D12" s="19"/>
      <c r="E12" s="19"/>
      <c r="F12" s="19"/>
      <c r="G12" s="19"/>
      <c r="H12" s="19"/>
      <c r="I12" s="78"/>
      <c r="J12" s="24"/>
      <c r="K12" s="17"/>
      <c r="L12" s="124"/>
      <c r="M12" s="65" t="s">
        <v>180</v>
      </c>
      <c r="N12" s="19"/>
      <c r="O12" s="19"/>
      <c r="P12" s="19"/>
      <c r="Q12" s="19"/>
      <c r="R12" s="19"/>
      <c r="S12" s="78"/>
      <c r="T12" s="24"/>
      <c r="U12" s="17"/>
      <c r="V12" s="124" t="s">
        <v>169</v>
      </c>
      <c r="W12" s="65" t="s">
        <v>180</v>
      </c>
      <c r="X12" s="19">
        <v>59</v>
      </c>
      <c r="Y12" s="19"/>
      <c r="Z12" s="19"/>
      <c r="AA12" s="19"/>
      <c r="AB12" s="19"/>
      <c r="AC12" s="78"/>
      <c r="AD12" s="24"/>
      <c r="AE12" s="17"/>
      <c r="AF12" s="124" t="s">
        <v>195</v>
      </c>
      <c r="AG12" s="65" t="s">
        <v>180</v>
      </c>
      <c r="AH12" s="19">
        <v>66.400000000000006</v>
      </c>
      <c r="AI12" s="19"/>
      <c r="AJ12" s="19"/>
      <c r="AK12" s="19"/>
      <c r="AL12" s="19"/>
      <c r="AM12" s="78"/>
      <c r="AN12" s="24"/>
      <c r="AO12" s="17"/>
      <c r="AP12" s="124"/>
      <c r="AQ12" s="65" t="s">
        <v>180</v>
      </c>
      <c r="AR12" s="19"/>
      <c r="AS12" s="19"/>
      <c r="AT12" s="19"/>
      <c r="AU12" s="19"/>
      <c r="AV12" s="19"/>
      <c r="AW12" s="78"/>
      <c r="AX12" s="24"/>
      <c r="AY12" s="17"/>
      <c r="AZ12" s="124"/>
      <c r="BA12" s="65" t="s">
        <v>180</v>
      </c>
      <c r="BB12" s="19"/>
      <c r="BC12" s="19"/>
      <c r="BD12" s="19"/>
      <c r="BE12" s="19"/>
      <c r="BF12" s="19"/>
      <c r="BG12" s="78"/>
      <c r="BH12" s="24"/>
      <c r="BI12" s="17"/>
      <c r="BJ12" s="124"/>
      <c r="BK12" s="65" t="s">
        <v>180</v>
      </c>
      <c r="BL12" s="19"/>
      <c r="BM12" s="19"/>
      <c r="BN12" s="19"/>
      <c r="BO12" s="19"/>
      <c r="BP12" s="19"/>
      <c r="BQ12" s="78"/>
      <c r="BR12" s="24"/>
      <c r="BS12" s="17"/>
      <c r="BT12" s="124"/>
      <c r="BU12" s="193" t="s">
        <v>180</v>
      </c>
      <c r="BV12" s="205"/>
      <c r="BW12" s="205"/>
      <c r="BX12" s="205">
        <v>23</v>
      </c>
      <c r="BY12" s="205"/>
      <c r="BZ12" s="205"/>
      <c r="CA12" s="78"/>
      <c r="CB12" s="24"/>
      <c r="CC12" s="17"/>
      <c r="CD12" s="124"/>
      <c r="CE12" s="65" t="s">
        <v>180</v>
      </c>
      <c r="CF12" s="19"/>
      <c r="CG12" s="19"/>
      <c r="CH12" s="19"/>
      <c r="CI12" s="19"/>
      <c r="CJ12" s="19"/>
      <c r="CK12" s="78"/>
      <c r="CL12" s="24"/>
      <c r="CM12" s="17"/>
      <c r="CN12" s="124"/>
      <c r="CO12" s="65" t="s">
        <v>180</v>
      </c>
      <c r="CP12" s="19"/>
      <c r="CQ12" s="19"/>
      <c r="CR12" s="19"/>
      <c r="CS12" s="19"/>
      <c r="CT12" s="19"/>
      <c r="CU12" s="78"/>
      <c r="CV12" s="24"/>
      <c r="CW12" s="17"/>
      <c r="CX12" s="124"/>
      <c r="CY12" s="65" t="s">
        <v>180</v>
      </c>
      <c r="CZ12" s="19"/>
      <c r="DA12" s="19"/>
      <c r="DB12" s="19"/>
      <c r="DC12" s="19"/>
      <c r="DD12" s="19"/>
      <c r="DE12" s="78"/>
      <c r="DF12" s="24"/>
      <c r="DG12" s="17"/>
      <c r="DH12" s="134"/>
      <c r="DR12" s="134"/>
      <c r="EB12" s="134"/>
      <c r="EL12" s="134"/>
      <c r="EV12" s="134"/>
      <c r="FF12" s="134"/>
      <c r="FP12" s="134"/>
      <c r="FZ12" s="134"/>
      <c r="GJ12" s="134"/>
      <c r="GT12" s="134"/>
      <c r="HD12" s="134"/>
      <c r="HN12" s="134"/>
      <c r="HX12" s="134"/>
      <c r="IH12" s="134"/>
      <c r="IR12" s="134"/>
      <c r="JB12" s="134"/>
    </row>
    <row xmlns:x14ac="http://schemas.microsoft.com/office/spreadsheetml/2009/9/ac" r="13" s="292" customFormat="true" ht="18" customHeight="true" x14ac:dyDescent="0.25">
      <c r="A13" s="403" t="str">
        <f ca="true">IF(ISBLANK('Data Summary'!A15),"",'Data Summary'!A15)</f>
        <v>ZMB_2020_EMIS</v>
      </c>
      <c r="B13" s="280" t="s">
        <v>57</v>
      </c>
      <c r="C13" s="286" t="s">
        <v>27</v>
      </c>
      <c r="D13" s="287"/>
      <c r="E13" s="287"/>
      <c r="F13" s="287"/>
      <c r="G13" s="288"/>
      <c r="H13" s="288"/>
      <c r="I13" s="289"/>
      <c r="J13" s="269"/>
      <c r="K13" s="285"/>
      <c r="L13" s="280" t="s">
        <v>57</v>
      </c>
      <c r="M13" s="286" t="s">
        <v>27</v>
      </c>
      <c r="N13" s="287"/>
      <c r="O13" s="287"/>
      <c r="P13" s="287"/>
      <c r="Q13" s="288"/>
      <c r="R13" s="288"/>
      <c r="S13" s="289"/>
      <c r="T13" s="269"/>
      <c r="U13" s="285"/>
      <c r="V13" s="280" t="s">
        <v>57</v>
      </c>
      <c r="W13" s="286" t="s">
        <v>27</v>
      </c>
      <c r="X13" s="287"/>
      <c r="Y13" s="287"/>
      <c r="Z13" s="287"/>
      <c r="AA13" s="288"/>
      <c r="AB13" s="288"/>
      <c r="AC13" s="289"/>
      <c r="AD13" s="269"/>
      <c r="AE13" s="285"/>
      <c r="AF13" s="280" t="s">
        <v>57</v>
      </c>
      <c r="AG13" s="286" t="s">
        <v>27</v>
      </c>
      <c r="AH13" s="287"/>
      <c r="AI13" s="287"/>
      <c r="AJ13" s="287"/>
      <c r="AK13" s="288"/>
      <c r="AL13" s="288"/>
      <c r="AM13" s="289"/>
      <c r="AN13" s="269"/>
      <c r="AO13" s="285"/>
      <c r="AP13" s="280" t="s">
        <v>57</v>
      </c>
      <c r="AQ13" s="286" t="s">
        <v>27</v>
      </c>
      <c r="AR13" s="287"/>
      <c r="AS13" s="287"/>
      <c r="AT13" s="287"/>
      <c r="AU13" s="288"/>
      <c r="AV13" s="288"/>
      <c r="AW13" s="289"/>
      <c r="AX13" s="269"/>
      <c r="AY13" s="285"/>
      <c r="AZ13" s="280" t="s">
        <v>57</v>
      </c>
      <c r="BA13" s="286" t="s">
        <v>27</v>
      </c>
      <c r="BB13" s="287"/>
      <c r="BC13" s="287"/>
      <c r="BD13" s="287"/>
      <c r="BE13" s="288"/>
      <c r="BF13" s="288"/>
      <c r="BG13" s="289"/>
      <c r="BH13" s="269"/>
      <c r="BI13" s="285"/>
      <c r="BJ13" s="280" t="s">
        <v>57</v>
      </c>
      <c r="BK13" s="286" t="s">
        <v>27</v>
      </c>
      <c r="BL13" s="287"/>
      <c r="BM13" s="287"/>
      <c r="BN13" s="287"/>
      <c r="BO13" s="288"/>
      <c r="BP13" s="288"/>
      <c r="BQ13" s="289"/>
      <c r="BR13" s="269"/>
      <c r="BS13" s="285"/>
      <c r="BT13" s="280" t="s">
        <v>57</v>
      </c>
      <c r="BU13" s="286" t="s">
        <v>27</v>
      </c>
      <c r="BV13" s="290"/>
      <c r="BW13" s="290"/>
      <c r="BX13" s="290"/>
      <c r="BY13" s="288"/>
      <c r="BZ13" s="288"/>
      <c r="CA13" s="289"/>
      <c r="CB13" s="269"/>
      <c r="CC13" s="285"/>
      <c r="CD13" s="280" t="s">
        <v>57</v>
      </c>
      <c r="CE13" s="286" t="s">
        <v>27</v>
      </c>
      <c r="CF13" s="287"/>
      <c r="CG13" s="287"/>
      <c r="CH13" s="287"/>
      <c r="CI13" s="288"/>
      <c r="CJ13" s="288"/>
      <c r="CK13" s="289"/>
      <c r="CL13" s="269"/>
      <c r="CM13" s="285"/>
      <c r="CN13" s="280" t="s">
        <v>57</v>
      </c>
      <c r="CO13" s="286" t="s">
        <v>27</v>
      </c>
      <c r="CP13" s="287"/>
      <c r="CQ13" s="287"/>
      <c r="CR13" s="287"/>
      <c r="CS13" s="288"/>
      <c r="CT13" s="288"/>
      <c r="CU13" s="289"/>
      <c r="CV13" s="269"/>
      <c r="CW13" s="285"/>
      <c r="CX13" s="280" t="s">
        <v>57</v>
      </c>
      <c r="CY13" s="286" t="s">
        <v>27</v>
      </c>
      <c r="CZ13" s="287"/>
      <c r="DA13" s="287"/>
      <c r="DB13" s="287"/>
      <c r="DC13" s="288"/>
      <c r="DD13" s="288"/>
      <c r="DE13" s="289"/>
      <c r="DF13" s="269"/>
      <c r="DG13" s="285"/>
      <c r="DH13" s="291"/>
      <c r="DR13" s="291"/>
      <c r="EB13" s="291"/>
      <c r="EL13" s="291"/>
      <c r="EV13" s="291"/>
      <c r="FF13" s="291"/>
      <c r="FP13" s="291"/>
      <c r="FZ13" s="291"/>
      <c r="GJ13" s="291"/>
      <c r="GT13" s="291"/>
      <c r="HD13" s="291"/>
      <c r="HN13" s="291"/>
      <c r="HX13" s="291"/>
      <c r="IH13" s="291"/>
      <c r="IR13" s="291"/>
      <c r="JB13" s="291"/>
    </row>
    <row xmlns:x14ac="http://schemas.microsoft.com/office/spreadsheetml/2009/9/ac" r="14" x14ac:dyDescent="0.25">
      <c r="A14" s="403" t="str">
        <f ca="true">IF(ISBLANK('Data Summary'!A16),"",'Data Summary'!A16)</f>
        <v>ZMB_2023_SUR</v>
      </c>
      <c r="B14" s="125" t="s">
        <v>30</v>
      </c>
      <c r="C14" s="20">
        <v>0</v>
      </c>
      <c r="D14" s="79"/>
      <c r="E14" s="45"/>
      <c r="F14" s="45"/>
      <c r="G14" s="7"/>
      <c r="H14" s="7"/>
      <c r="I14" s="26"/>
      <c r="J14" s="11"/>
      <c r="K14" s="16"/>
      <c r="L14" s="125" t="s">
        <v>30</v>
      </c>
      <c r="M14" s="20">
        <v>0</v>
      </c>
      <c r="N14" s="79"/>
      <c r="O14" s="45"/>
      <c r="P14" s="45"/>
      <c r="Q14" s="7"/>
      <c r="R14" s="7"/>
      <c r="S14" s="26"/>
      <c r="T14" s="11"/>
      <c r="U14" s="16"/>
      <c r="V14" s="125" t="s">
        <v>30</v>
      </c>
      <c r="W14" s="20">
        <v>0</v>
      </c>
      <c r="X14" s="79"/>
      <c r="Y14" s="45"/>
      <c r="Z14" s="45"/>
      <c r="AA14" s="7"/>
      <c r="AB14" s="7"/>
      <c r="AC14" s="26"/>
      <c r="AD14" s="11"/>
      <c r="AE14" s="16"/>
      <c r="AF14" s="125" t="s">
        <v>30</v>
      </c>
      <c r="AG14" s="20">
        <v>0</v>
      </c>
      <c r="AH14" s="79"/>
      <c r="AI14" s="45"/>
      <c r="AJ14" s="45"/>
      <c r="AK14" s="7"/>
      <c r="AL14" s="7"/>
      <c r="AM14" s="26"/>
      <c r="AN14" s="11"/>
      <c r="AO14" s="16"/>
      <c r="AP14" s="125" t="s">
        <v>30</v>
      </c>
      <c r="AQ14" s="20">
        <v>0</v>
      </c>
      <c r="AR14" s="79"/>
      <c r="AS14" s="45"/>
      <c r="AT14" s="45"/>
      <c r="AU14" s="7"/>
      <c r="AV14" s="7"/>
      <c r="AW14" s="26"/>
      <c r="AX14" s="11"/>
      <c r="AY14" s="16"/>
      <c r="AZ14" s="125" t="s">
        <v>30</v>
      </c>
      <c r="BA14" s="20">
        <v>0</v>
      </c>
      <c r="BB14" s="79"/>
      <c r="BC14" s="45"/>
      <c r="BD14" s="45"/>
      <c r="BE14" s="7"/>
      <c r="BF14" s="7"/>
      <c r="BG14" s="26"/>
      <c r="BH14" s="11"/>
      <c r="BI14" s="16"/>
      <c r="BJ14" s="125" t="s">
        <v>30</v>
      </c>
      <c r="BK14" s="20">
        <v>0</v>
      </c>
      <c r="BL14" s="79"/>
      <c r="BM14" s="45"/>
      <c r="BN14" s="45"/>
      <c r="BO14" s="7"/>
      <c r="BP14" s="7"/>
      <c r="BQ14" s="26"/>
      <c r="BR14" s="11"/>
      <c r="BS14" s="16"/>
      <c r="BT14" s="125" t="s">
        <v>30</v>
      </c>
      <c r="BU14" s="20">
        <v>0</v>
      </c>
      <c r="BV14" s="45"/>
      <c r="BW14" s="45"/>
      <c r="BX14" s="45">
        <v>1</v>
      </c>
      <c r="BY14" s="195"/>
      <c r="BZ14" s="195"/>
      <c r="CA14" s="26"/>
      <c r="CB14" s="11"/>
      <c r="CC14" s="16"/>
      <c r="CD14" s="125" t="s">
        <v>30</v>
      </c>
      <c r="CE14" s="20">
        <v>0</v>
      </c>
      <c r="CF14" s="79"/>
      <c r="CG14" s="45"/>
      <c r="CH14" s="45"/>
      <c r="CI14" s="7"/>
      <c r="CJ14" s="7"/>
      <c r="CK14" s="26"/>
      <c r="CL14" s="11"/>
      <c r="CM14" s="16"/>
      <c r="CN14" s="125" t="s">
        <v>30</v>
      </c>
      <c r="CO14" s="20">
        <v>0</v>
      </c>
      <c r="CP14" s="79"/>
      <c r="CQ14" s="45"/>
      <c r="CR14" s="45"/>
      <c r="CS14" s="7"/>
      <c r="CT14" s="7"/>
      <c r="CU14" s="26"/>
      <c r="CV14" s="11"/>
      <c r="CW14" s="16"/>
      <c r="CX14" s="125" t="s">
        <v>30</v>
      </c>
      <c r="CY14" s="20">
        <v>0</v>
      </c>
      <c r="CZ14" s="79">
        <v>17.117701575532902</v>
      </c>
      <c r="DA14" s="45"/>
      <c r="DB14" s="45"/>
      <c r="DC14" s="7"/>
      <c r="DD14" s="7"/>
      <c r="DE14" s="26"/>
      <c r="DF14" s="11"/>
      <c r="DG14" s="16"/>
    </row>
    <row xmlns:x14ac="http://schemas.microsoft.com/office/spreadsheetml/2009/9/ac" r="15" s="2" customFormat="true" x14ac:dyDescent="0.25">
      <c r="A15" s="404" t="str">
        <f ca="true">IF(ISBLANK('Data Summary'!A17),"",'Data Summary'!A17)</f>
        <v/>
      </c>
      <c r="B15" s="125" t="s">
        <v>105</v>
      </c>
      <c r="C15" s="80">
        <v>0</v>
      </c>
      <c r="D15" s="45"/>
      <c r="E15" s="45"/>
      <c r="F15" s="45"/>
      <c r="G15" s="7"/>
      <c r="H15" s="7"/>
      <c r="I15" s="26"/>
      <c r="J15" s="11"/>
      <c r="K15" s="16"/>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195"/>
      <c r="BZ15" s="195"/>
      <c r="CA15" s="26"/>
      <c r="CB15" s="11"/>
      <c r="CC15" s="16"/>
      <c r="CD15" s="125" t="s">
        <v>105</v>
      </c>
      <c r="CE15" s="80">
        <v>0</v>
      </c>
      <c r="CF15" s="45"/>
      <c r="CG15" s="45"/>
      <c r="CH15" s="45"/>
      <c r="CI15" s="7"/>
      <c r="CJ15" s="7"/>
      <c r="CK15" s="26"/>
      <c r="CL15" s="11"/>
      <c r="CM15" s="16"/>
      <c r="CN15" s="125" t="s">
        <v>105</v>
      </c>
      <c r="CO15" s="80">
        <v>0</v>
      </c>
      <c r="CP15" s="45"/>
      <c r="CQ15" s="45"/>
      <c r="CR15" s="45"/>
      <c r="CS15" s="7"/>
      <c r="CT15" s="7"/>
      <c r="CU15" s="26"/>
      <c r="CV15" s="11"/>
      <c r="CW15" s="16"/>
      <c r="CX15" s="125" t="s">
        <v>105</v>
      </c>
      <c r="CY15" s="80">
        <v>0</v>
      </c>
      <c r="CZ15" s="45"/>
      <c r="DA15" s="45"/>
      <c r="DB15" s="45"/>
      <c r="DC15" s="7"/>
      <c r="DD15" s="7"/>
      <c r="DE15" s="26"/>
      <c r="DF15" s="11"/>
      <c r="DG15" s="16"/>
      <c r="DH15" s="136"/>
      <c r="DR15" s="136"/>
      <c r="EB15" s="136"/>
      <c r="EL15" s="136"/>
      <c r="EV15" s="136"/>
      <c r="FF15" s="136"/>
      <c r="FP15" s="136"/>
      <c r="FZ15" s="136"/>
      <c r="GJ15" s="136"/>
      <c r="GT15" s="136"/>
      <c r="HD15" s="136"/>
      <c r="HN15" s="136"/>
      <c r="HX15" s="136"/>
      <c r="IH15" s="136"/>
      <c r="IR15" s="136"/>
      <c r="JB15" s="136"/>
    </row>
    <row xmlns:x14ac="http://schemas.microsoft.com/office/spreadsheetml/2009/9/ac" r="16" s="2" customFormat="true" x14ac:dyDescent="0.25">
      <c r="A16" s="404" t="str">
        <f ca="true">IF(ISBLANK('Data Summary'!A18),"",'Data Summary'!A18)</f>
        <v/>
      </c>
      <c r="B16" s="126"/>
      <c r="C16" s="21"/>
      <c r="D16" s="79"/>
      <c r="E16" s="45"/>
      <c r="F16" s="7"/>
      <c r="G16" s="7"/>
      <c r="H16" s="7"/>
      <c r="I16" s="26"/>
      <c r="J16" s="11"/>
      <c r="K16" s="16"/>
      <c r="L16" s="126"/>
      <c r="M16" s="21"/>
      <c r="N16" s="79"/>
      <c r="O16" s="45"/>
      <c r="P16" s="7"/>
      <c r="Q16" s="7"/>
      <c r="R16" s="7"/>
      <c r="S16" s="26"/>
      <c r="T16" s="11"/>
      <c r="U16" s="16"/>
      <c r="V16" s="126"/>
      <c r="W16" s="21"/>
      <c r="X16" s="79"/>
      <c r="Y16" s="45"/>
      <c r="Z16" s="45"/>
      <c r="AA16" s="7"/>
      <c r="AB16" s="7"/>
      <c r="AC16" s="26"/>
      <c r="AD16" s="11"/>
      <c r="AE16" s="16"/>
      <c r="AF16" s="126"/>
      <c r="AG16" s="21"/>
      <c r="AH16" s="79"/>
      <c r="AI16" s="45"/>
      <c r="AJ16" s="45"/>
      <c r="AK16" s="7"/>
      <c r="AL16" s="7"/>
      <c r="AM16" s="26"/>
      <c r="AN16" s="11"/>
      <c r="AO16" s="16"/>
      <c r="AP16" s="126"/>
      <c r="AQ16" s="21"/>
      <c r="AR16" s="79"/>
      <c r="AS16" s="45"/>
      <c r="AT16" s="45"/>
      <c r="AU16" s="7"/>
      <c r="AV16" s="7"/>
      <c r="AW16" s="26"/>
      <c r="AX16" s="11"/>
      <c r="AY16" s="16"/>
      <c r="AZ16" s="126"/>
      <c r="BA16" s="21"/>
      <c r="BB16" s="79"/>
      <c r="BC16" s="45"/>
      <c r="BD16" s="45"/>
      <c r="BE16" s="7"/>
      <c r="BF16" s="7"/>
      <c r="BG16" s="26"/>
      <c r="BH16" s="11"/>
      <c r="BI16" s="16"/>
      <c r="BJ16" s="126"/>
      <c r="BK16" s="21"/>
      <c r="BL16" s="79"/>
      <c r="BM16" s="45"/>
      <c r="BN16" s="45"/>
      <c r="BO16" s="7"/>
      <c r="BP16" s="7"/>
      <c r="BQ16" s="26"/>
      <c r="BR16" s="11"/>
      <c r="BS16" s="16"/>
      <c r="BT16" s="126" t="s">
        <v>252</v>
      </c>
      <c r="BU16" s="6">
        <v>1</v>
      </c>
      <c r="BV16" s="45"/>
      <c r="BW16" s="195"/>
      <c r="BX16" s="195">
        <v>3</v>
      </c>
      <c r="BY16" s="195"/>
      <c r="BZ16" s="45"/>
      <c r="CA16" s="66"/>
      <c r="CB16" s="11"/>
      <c r="CC16" s="16"/>
      <c r="CD16" s="126"/>
      <c r="CE16" s="21"/>
      <c r="CF16" s="79"/>
      <c r="CG16" s="45"/>
      <c r="CH16" s="45"/>
      <c r="CI16" s="7"/>
      <c r="CJ16" s="7"/>
      <c r="CK16" s="26"/>
      <c r="CL16" s="11"/>
      <c r="CM16" s="16"/>
      <c r="CN16" s="126"/>
      <c r="CO16" s="21"/>
      <c r="CP16" s="79"/>
      <c r="CQ16" s="45"/>
      <c r="CR16" s="45"/>
      <c r="CS16" s="7"/>
      <c r="CT16" s="7"/>
      <c r="CU16" s="26"/>
      <c r="CV16" s="11"/>
      <c r="CW16" s="16"/>
      <c r="CX16" s="126"/>
      <c r="CY16" s="21"/>
      <c r="CZ16" s="79"/>
      <c r="DA16" s="45"/>
      <c r="DB16" s="45"/>
      <c r="DC16" s="7"/>
      <c r="DD16" s="7"/>
      <c r="DE16" s="26"/>
      <c r="DF16" s="11"/>
      <c r="DG16" s="16"/>
      <c r="DH16" s="136"/>
      <c r="DR16" s="136"/>
      <c r="EB16" s="136"/>
      <c r="EL16" s="136"/>
      <c r="EV16" s="136"/>
      <c r="FF16" s="136"/>
      <c r="FP16" s="136"/>
      <c r="FZ16" s="136"/>
      <c r="GJ16" s="136"/>
      <c r="GT16" s="136"/>
      <c r="HD16" s="136"/>
      <c r="HN16" s="136"/>
      <c r="HX16" s="136"/>
      <c r="IH16" s="136"/>
      <c r="IR16" s="136"/>
      <c r="JB16" s="136"/>
    </row>
    <row xmlns:x14ac="http://schemas.microsoft.com/office/spreadsheetml/2009/9/ac" r="17" s="2" customFormat="true" x14ac:dyDescent="0.25">
      <c r="A17" s="404" t="str">
        <f ca="true">IF(ISBLANK('Data Summary'!A19),"",'Data Summary'!A19)</f>
        <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t="s">
        <v>253</v>
      </c>
      <c r="BU17" s="197">
        <v>1</v>
      </c>
      <c r="BV17" s="45"/>
      <c r="BW17" s="195"/>
      <c r="BX17" s="195">
        <v>0</v>
      </c>
      <c r="BY17" s="195"/>
      <c r="BZ17" s="195"/>
      <c r="CA17" s="26"/>
      <c r="CB17" s="11"/>
      <c r="CC17" s="16"/>
      <c r="CD17" s="126"/>
      <c r="CE17" s="22"/>
      <c r="CF17" s="45"/>
      <c r="CG17" s="7"/>
      <c r="CH17" s="7"/>
      <c r="CI17" s="7"/>
      <c r="CJ17" s="7"/>
      <c r="CK17" s="26"/>
      <c r="CL17" s="11"/>
      <c r="CM17" s="16"/>
      <c r="CN17" s="126"/>
      <c r="CO17" s="22"/>
      <c r="CP17" s="45"/>
      <c r="CQ17" s="7"/>
      <c r="CR17" s="7"/>
      <c r="CS17" s="7"/>
      <c r="CT17" s="7"/>
      <c r="CU17" s="26"/>
      <c r="CV17" s="11"/>
      <c r="CW17" s="16"/>
      <c r="CX17" s="126"/>
      <c r="CY17" s="22"/>
      <c r="CZ17" s="45"/>
      <c r="DA17" s="7"/>
      <c r="DB17" s="7"/>
      <c r="DC17" s="7"/>
      <c r="DD17" s="7"/>
      <c r="DE17" s="26"/>
      <c r="DF17" s="11"/>
      <c r="DG17" s="16"/>
      <c r="DH17" s="136"/>
      <c r="DR17" s="136"/>
      <c r="EB17" s="136"/>
      <c r="EL17" s="136"/>
      <c r="EV17" s="136"/>
      <c r="FF17" s="136"/>
      <c r="FP17" s="136"/>
      <c r="FZ17" s="136"/>
      <c r="GJ17" s="136"/>
      <c r="GT17" s="136"/>
      <c r="HD17" s="136"/>
      <c r="HN17" s="136"/>
      <c r="HX17" s="136"/>
      <c r="IH17" s="136"/>
      <c r="IR17" s="136"/>
      <c r="JB17" s="136"/>
    </row>
    <row xmlns:x14ac="http://schemas.microsoft.com/office/spreadsheetml/2009/9/ac" r="18" s="2" customFormat="true" x14ac:dyDescent="0.25">
      <c r="A18" s="404" t="str">
        <f ca="true">IF(ISBLANK('Data Summary'!A20),"",'Data Summary'!A20)</f>
        <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t="s">
        <v>254</v>
      </c>
      <c r="BU18" s="197">
        <v>1</v>
      </c>
      <c r="BV18" s="195"/>
      <c r="BW18" s="195"/>
      <c r="BX18" s="195">
        <v>0</v>
      </c>
      <c r="BY18" s="195"/>
      <c r="BZ18" s="195"/>
      <c r="CA18" s="26"/>
      <c r="CB18" s="11"/>
      <c r="CC18" s="16"/>
      <c r="CD18" s="126"/>
      <c r="CE18" s="22"/>
      <c r="CF18" s="7"/>
      <c r="CG18" s="7"/>
      <c r="CH18" s="7"/>
      <c r="CI18" s="7"/>
      <c r="CJ18" s="7"/>
      <c r="CK18" s="26"/>
      <c r="CL18" s="11"/>
      <c r="CM18" s="16"/>
      <c r="CN18" s="126"/>
      <c r="CO18" s="22"/>
      <c r="CP18" s="7"/>
      <c r="CQ18" s="7"/>
      <c r="CR18" s="7"/>
      <c r="CS18" s="7"/>
      <c r="CT18" s="7"/>
      <c r="CU18" s="26"/>
      <c r="CV18" s="11"/>
      <c r="CW18" s="16"/>
      <c r="CX18" s="126"/>
      <c r="CY18" s="22"/>
      <c r="CZ18" s="7"/>
      <c r="DA18" s="7"/>
      <c r="DB18" s="7"/>
      <c r="DC18" s="7"/>
      <c r="DD18" s="7"/>
      <c r="DE18" s="26"/>
      <c r="DF18" s="11"/>
      <c r="DG18" s="16"/>
      <c r="DH18" s="136"/>
      <c r="DR18" s="136"/>
      <c r="EB18" s="136"/>
      <c r="EL18" s="136"/>
      <c r="EV18" s="136"/>
      <c r="FF18" s="136"/>
      <c r="FP18" s="136"/>
      <c r="FZ18" s="136"/>
      <c r="GJ18" s="136"/>
      <c r="GT18" s="136"/>
      <c r="HD18" s="136"/>
      <c r="HN18" s="136"/>
      <c r="HX18" s="136"/>
      <c r="IH18" s="136"/>
      <c r="IR18" s="136"/>
      <c r="JB18" s="136"/>
    </row>
    <row xmlns:x14ac="http://schemas.microsoft.com/office/spreadsheetml/2009/9/ac" r="19" s="2" customFormat="true" x14ac:dyDescent="0.25">
      <c r="A19" s="404" t="str">
        <f ca="true">IF(ISBLANK('Data Summary'!A21),"",'Data Summary'!A21)</f>
        <v/>
      </c>
      <c r="B19" s="126"/>
      <c r="C19" s="22"/>
      <c r="D19" s="7"/>
      <c r="E19" s="7"/>
      <c r="F19" s="67"/>
      <c r="G19" s="7"/>
      <c r="H19" s="7"/>
      <c r="I19" s="26"/>
      <c r="J19" s="11"/>
      <c r="K19" s="16"/>
      <c r="L19" s="126"/>
      <c r="M19" s="22"/>
      <c r="N19" s="7"/>
      <c r="O19" s="7"/>
      <c r="P19" s="67"/>
      <c r="Q19" s="7"/>
      <c r="R19" s="7"/>
      <c r="S19" s="26"/>
      <c r="T19" s="11"/>
      <c r="U19" s="16"/>
      <c r="V19" s="126"/>
      <c r="W19" s="22"/>
      <c r="X19" s="7"/>
      <c r="Y19" s="7"/>
      <c r="Z19" s="7"/>
      <c r="AA19" s="7"/>
      <c r="AB19" s="7"/>
      <c r="AC19" s="26"/>
      <c r="AD19" s="11"/>
      <c r="AE19" s="16"/>
      <c r="AF19" s="126"/>
      <c r="AG19" s="22"/>
      <c r="AH19" s="7"/>
      <c r="AI19" s="7"/>
      <c r="AJ19" s="7"/>
      <c r="AK19" s="7"/>
      <c r="AL19" s="7"/>
      <c r="AM19" s="26"/>
      <c r="AN19" s="11"/>
      <c r="AO19" s="16"/>
      <c r="AP19" s="126"/>
      <c r="AQ19" s="22"/>
      <c r="AR19" s="7"/>
      <c r="AS19" s="7"/>
      <c r="AT19" s="7"/>
      <c r="AU19" s="7"/>
      <c r="AV19" s="7"/>
      <c r="AW19" s="26"/>
      <c r="AX19" s="11"/>
      <c r="AY19" s="16"/>
      <c r="AZ19" s="126"/>
      <c r="BA19" s="22"/>
      <c r="BB19" s="7"/>
      <c r="BC19" s="7"/>
      <c r="BD19" s="7"/>
      <c r="BE19" s="7"/>
      <c r="BF19" s="7"/>
      <c r="BG19" s="26"/>
      <c r="BH19" s="11"/>
      <c r="BI19" s="16"/>
      <c r="BJ19" s="126"/>
      <c r="BK19" s="22"/>
      <c r="BL19" s="7"/>
      <c r="BM19" s="7"/>
      <c r="BN19" s="7"/>
      <c r="BO19" s="7"/>
      <c r="BP19" s="7"/>
      <c r="BQ19" s="26"/>
      <c r="BR19" s="11"/>
      <c r="BS19" s="16"/>
      <c r="BT19" s="126" t="s">
        <v>255</v>
      </c>
      <c r="BU19" s="197">
        <v>1</v>
      </c>
      <c r="BV19" s="195"/>
      <c r="BW19" s="195"/>
      <c r="BX19" s="67">
        <v>62</v>
      </c>
      <c r="BY19" s="195"/>
      <c r="BZ19" s="195"/>
      <c r="CA19" s="26"/>
      <c r="CB19" s="11"/>
      <c r="CC19" s="16"/>
      <c r="CD19" s="126"/>
      <c r="CE19" s="22"/>
      <c r="CF19" s="7"/>
      <c r="CG19" s="7"/>
      <c r="CH19" s="7"/>
      <c r="CI19" s="7"/>
      <c r="CJ19" s="7"/>
      <c r="CK19" s="26"/>
      <c r="CL19" s="11"/>
      <c r="CM19" s="16"/>
      <c r="CN19" s="126"/>
      <c r="CO19" s="22"/>
      <c r="CP19" s="7"/>
      <c r="CQ19" s="7"/>
      <c r="CR19" s="7"/>
      <c r="CS19" s="7"/>
      <c r="CT19" s="7"/>
      <c r="CU19" s="26"/>
      <c r="CV19" s="11"/>
      <c r="CW19" s="16"/>
      <c r="CX19" s="126"/>
      <c r="CY19" s="22"/>
      <c r="CZ19" s="7"/>
      <c r="DA19" s="7"/>
      <c r="DB19" s="7"/>
      <c r="DC19" s="7"/>
      <c r="DD19" s="7"/>
      <c r="DE19" s="26"/>
      <c r="DF19" s="11"/>
      <c r="DG19" s="16"/>
      <c r="DH19" s="136"/>
      <c r="DR19" s="136"/>
      <c r="EB19" s="136"/>
      <c r="EL19" s="136"/>
      <c r="EV19" s="136"/>
      <c r="FF19" s="136"/>
      <c r="FP19" s="136"/>
      <c r="FZ19" s="136"/>
      <c r="GJ19" s="136"/>
      <c r="GT19" s="136"/>
      <c r="HD19" s="136"/>
      <c r="HN19" s="136"/>
      <c r="HX19" s="136"/>
      <c r="IH19" s="136"/>
      <c r="IR19" s="136"/>
      <c r="JB19" s="136"/>
    </row>
    <row xmlns:x14ac="http://schemas.microsoft.com/office/spreadsheetml/2009/9/ac" r="20" s="2" customFormat="true" x14ac:dyDescent="0.25">
      <c r="A20" s="404" t="str">
        <f ca="true">IF(ISBLANK('Data Summary'!A22),"",'Data Summary'!A22)</f>
        <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t="s">
        <v>256</v>
      </c>
      <c r="BU20" s="21">
        <v>1</v>
      </c>
      <c r="BV20" s="195"/>
      <c r="BW20" s="67"/>
      <c r="BX20" s="67">
        <v>24</v>
      </c>
      <c r="BY20" s="195"/>
      <c r="BZ20" s="195"/>
      <c r="CA20" s="26"/>
      <c r="CB20" s="11"/>
      <c r="CC20" s="16"/>
      <c r="CD20" s="126"/>
      <c r="CE20" s="21"/>
      <c r="CF20" s="7"/>
      <c r="CG20" s="67"/>
      <c r="CH20" s="67"/>
      <c r="CI20" s="7"/>
      <c r="CJ20" s="7"/>
      <c r="CK20" s="26"/>
      <c r="CL20" s="11"/>
      <c r="CM20" s="16"/>
      <c r="CN20" s="126"/>
      <c r="CO20" s="21"/>
      <c r="CP20" s="7"/>
      <c r="CQ20" s="67"/>
      <c r="CR20" s="67"/>
      <c r="CS20" s="7"/>
      <c r="CT20" s="7"/>
      <c r="CU20" s="26"/>
      <c r="CV20" s="11"/>
      <c r="CW20" s="16"/>
      <c r="CX20" s="126"/>
      <c r="CY20" s="21"/>
      <c r="CZ20" s="7"/>
      <c r="DA20" s="67"/>
      <c r="DB20" s="67"/>
      <c r="DC20" s="7"/>
      <c r="DD20" s="7"/>
      <c r="DE20" s="26"/>
      <c r="DF20" s="11"/>
      <c r="DG20" s="16"/>
      <c r="DH20" s="136"/>
      <c r="DR20" s="136"/>
      <c r="EB20" s="136"/>
      <c r="EL20" s="136"/>
      <c r="EV20" s="136"/>
      <c r="FF20" s="136"/>
      <c r="FP20" s="136"/>
      <c r="FZ20" s="136"/>
      <c r="GJ20" s="136"/>
      <c r="GT20" s="136"/>
      <c r="HD20" s="136"/>
      <c r="HN20" s="136"/>
      <c r="HX20" s="136"/>
      <c r="IH20" s="136"/>
      <c r="IR20" s="136"/>
      <c r="JB20" s="136"/>
    </row>
    <row xmlns:x14ac="http://schemas.microsoft.com/office/spreadsheetml/2009/9/ac" r="21" s="2" customFormat="true" x14ac:dyDescent="0.25">
      <c r="A21" s="404" t="str">
        <f ca="true">IF(ISBLANK('Data Summary'!A23),"",'Data Summary'!A23)</f>
        <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t="s">
        <v>257</v>
      </c>
      <c r="BU21" s="21">
        <v>0</v>
      </c>
      <c r="BV21" s="67"/>
      <c r="BW21" s="67"/>
      <c r="BX21" s="67">
        <v>8</v>
      </c>
      <c r="BY21" s="67"/>
      <c r="BZ21" s="67"/>
      <c r="CA21" s="68"/>
      <c r="CB21" s="11"/>
      <c r="CC21" s="16"/>
      <c r="CD21" s="126"/>
      <c r="CE21" s="21"/>
      <c r="CF21" s="67"/>
      <c r="CG21" s="67"/>
      <c r="CH21" s="67"/>
      <c r="CI21" s="67"/>
      <c r="CJ21" s="67"/>
      <c r="CK21" s="68"/>
      <c r="CL21" s="11"/>
      <c r="CM21" s="16"/>
      <c r="CN21" s="126"/>
      <c r="CO21" s="21"/>
      <c r="CP21" s="67"/>
      <c r="CQ21" s="67"/>
      <c r="CR21" s="67"/>
      <c r="CS21" s="67"/>
      <c r="CT21" s="67"/>
      <c r="CU21" s="68"/>
      <c r="CV21" s="11"/>
      <c r="CW21" s="16"/>
      <c r="CX21" s="126"/>
      <c r="CY21" s="21"/>
      <c r="CZ21" s="67"/>
      <c r="DA21" s="67"/>
      <c r="DB21" s="67"/>
      <c r="DC21" s="67"/>
      <c r="DD21" s="67"/>
      <c r="DE21" s="68"/>
      <c r="DF21" s="11"/>
      <c r="DG21" s="16"/>
      <c r="DH21" s="136"/>
      <c r="DR21" s="136"/>
      <c r="EB21" s="136"/>
      <c r="EL21" s="136"/>
      <c r="EV21" s="136"/>
      <c r="FF21" s="136"/>
      <c r="FP21" s="136"/>
      <c r="FZ21" s="136"/>
      <c r="GJ21" s="136"/>
      <c r="GT21" s="136"/>
      <c r="HD21" s="136"/>
      <c r="HN21" s="136"/>
      <c r="HX21" s="136"/>
      <c r="IH21" s="136"/>
      <c r="IR21" s="136"/>
      <c r="JB21" s="136"/>
    </row>
    <row xmlns:x14ac="http://schemas.microsoft.com/office/spreadsheetml/2009/9/ac" r="22" s="2" customFormat="true" x14ac:dyDescent="0.25">
      <c r="A22" s="404" t="str">
        <f ca="true">IF(ISBLANK('Data Summary'!A24),"",'Data Summary'!A24)</f>
        <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t="s">
        <v>258</v>
      </c>
      <c r="BU22" s="21">
        <v>1</v>
      </c>
      <c r="BV22" s="67"/>
      <c r="BW22" s="67"/>
      <c r="BX22" s="67">
        <v>0</v>
      </c>
      <c r="BY22" s="67"/>
      <c r="BZ22" s="67"/>
      <c r="CA22" s="68"/>
      <c r="CB22" s="11"/>
      <c r="CC22" s="16"/>
      <c r="CD22" s="126"/>
      <c r="CE22" s="21"/>
      <c r="CF22" s="67"/>
      <c r="CG22" s="67"/>
      <c r="CH22" s="67"/>
      <c r="CI22" s="67"/>
      <c r="CJ22" s="67"/>
      <c r="CK22" s="68"/>
      <c r="CL22" s="11"/>
      <c r="CM22" s="16"/>
      <c r="CN22" s="126"/>
      <c r="CO22" s="21"/>
      <c r="CP22" s="67"/>
      <c r="CQ22" s="67"/>
      <c r="CR22" s="67"/>
      <c r="CS22" s="67"/>
      <c r="CT22" s="67"/>
      <c r="CU22" s="68"/>
      <c r="CV22" s="11"/>
      <c r="CW22" s="16"/>
      <c r="CX22" s="126"/>
      <c r="CY22" s="21"/>
      <c r="CZ22" s="67"/>
      <c r="DA22" s="67"/>
      <c r="DB22" s="67"/>
      <c r="DC22" s="67"/>
      <c r="DD22" s="67"/>
      <c r="DE22" s="68"/>
      <c r="DF22" s="11"/>
      <c r="DG22" s="16"/>
      <c r="DH22" s="136"/>
      <c r="DR22" s="136"/>
      <c r="EB22" s="136"/>
      <c r="EL22" s="136"/>
      <c r="EV22" s="136"/>
      <c r="FF22" s="136"/>
      <c r="FP22" s="136"/>
      <c r="FZ22" s="136"/>
      <c r="GJ22" s="136"/>
      <c r="GT22" s="136"/>
      <c r="HD22" s="136"/>
      <c r="HN22" s="136"/>
      <c r="HX22" s="136"/>
      <c r="IH22" s="136"/>
      <c r="IR22" s="136"/>
      <c r="JB22" s="136"/>
    </row>
    <row xmlns:x14ac="http://schemas.microsoft.com/office/spreadsheetml/2009/9/ac" r="23" s="2" customFormat="true" x14ac:dyDescent="0.25">
      <c r="A23" s="404" t="str">
        <f ca="true">IF(ISBLANK('Data Summary'!A25),"",'Data Summary'!A25)</f>
        <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t="s">
        <v>259</v>
      </c>
      <c r="BU23" s="21">
        <v>0</v>
      </c>
      <c r="BV23" s="67"/>
      <c r="BW23" s="67"/>
      <c r="BX23" s="67">
        <v>0</v>
      </c>
      <c r="BY23" s="67"/>
      <c r="BZ23" s="67"/>
      <c r="CA23" s="68"/>
      <c r="CB23" s="11"/>
      <c r="CC23" s="16"/>
      <c r="CD23" s="126"/>
      <c r="CE23" s="21"/>
      <c r="CF23" s="67"/>
      <c r="CG23" s="67"/>
      <c r="CH23" s="67"/>
      <c r="CI23" s="67"/>
      <c r="CJ23" s="67"/>
      <c r="CK23" s="68"/>
      <c r="CL23" s="11"/>
      <c r="CM23" s="16"/>
      <c r="CN23" s="126"/>
      <c r="CO23" s="21"/>
      <c r="CP23" s="67"/>
      <c r="CQ23" s="67"/>
      <c r="CR23" s="67"/>
      <c r="CS23" s="67"/>
      <c r="CT23" s="67"/>
      <c r="CU23" s="68"/>
      <c r="CV23" s="11"/>
      <c r="CW23" s="16"/>
      <c r="CX23" s="126"/>
      <c r="CY23" s="21"/>
      <c r="CZ23" s="67"/>
      <c r="DA23" s="67"/>
      <c r="DB23" s="67"/>
      <c r="DC23" s="67"/>
      <c r="DD23" s="67"/>
      <c r="DE23" s="68"/>
      <c r="DF23" s="11"/>
      <c r="DG23" s="16"/>
      <c r="DH23" s="136"/>
      <c r="DR23" s="136"/>
      <c r="EB23" s="136"/>
      <c r="EL23" s="136"/>
      <c r="EV23" s="136"/>
      <c r="FF23" s="136"/>
      <c r="FP23" s="136"/>
      <c r="FZ23" s="136"/>
      <c r="GJ23" s="136"/>
      <c r="GT23" s="136"/>
      <c r="HD23" s="136"/>
      <c r="HN23" s="136"/>
      <c r="HX23" s="136"/>
      <c r="IH23" s="136"/>
      <c r="IR23" s="136"/>
      <c r="JB23" s="136"/>
    </row>
    <row xmlns:x14ac="http://schemas.microsoft.com/office/spreadsheetml/2009/9/ac" r="24" s="2" customFormat="true" x14ac:dyDescent="0.25">
      <c r="A24" s="404" t="str">
        <f ca="true">IF(ISBLANK('Data Summary'!A26),"",'Data Summary'!A26)</f>
        <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t="s">
        <v>260</v>
      </c>
      <c r="BU24" s="21">
        <v>0.5</v>
      </c>
      <c r="BV24" s="67"/>
      <c r="BW24" s="67"/>
      <c r="BX24" s="67">
        <v>0</v>
      </c>
      <c r="BY24" s="67"/>
      <c r="BZ24" s="67"/>
      <c r="CA24" s="68"/>
      <c r="CB24" s="11"/>
      <c r="CC24" s="16"/>
      <c r="CD24" s="126"/>
      <c r="CE24" s="21"/>
      <c r="CF24" s="67"/>
      <c r="CG24" s="67"/>
      <c r="CH24" s="67"/>
      <c r="CI24" s="67"/>
      <c r="CJ24" s="67"/>
      <c r="CK24" s="68"/>
      <c r="CL24" s="11"/>
      <c r="CM24" s="16"/>
      <c r="CN24" s="126"/>
      <c r="CO24" s="21"/>
      <c r="CP24" s="67"/>
      <c r="CQ24" s="67"/>
      <c r="CR24" s="67"/>
      <c r="CS24" s="67"/>
      <c r="CT24" s="67"/>
      <c r="CU24" s="68"/>
      <c r="CV24" s="11"/>
      <c r="CW24" s="16"/>
      <c r="CX24" s="126"/>
      <c r="CY24" s="21"/>
      <c r="CZ24" s="67"/>
      <c r="DA24" s="67"/>
      <c r="DB24" s="67"/>
      <c r="DC24" s="67"/>
      <c r="DD24" s="67"/>
      <c r="DE24" s="68"/>
      <c r="DF24" s="11"/>
      <c r="DG24" s="16"/>
      <c r="DH24" s="136"/>
      <c r="DR24" s="136"/>
      <c r="EB24" s="136"/>
      <c r="EL24" s="136"/>
      <c r="EV24" s="136"/>
      <c r="FF24" s="136"/>
      <c r="FP24" s="136"/>
      <c r="FZ24" s="136"/>
      <c r="GJ24" s="136"/>
      <c r="GT24" s="136"/>
      <c r="HD24" s="136"/>
      <c r="HN24" s="136"/>
      <c r="HX24" s="136"/>
      <c r="IH24" s="136"/>
      <c r="IR24" s="136"/>
      <c r="JB24" s="136"/>
    </row>
    <row xmlns:x14ac="http://schemas.microsoft.com/office/spreadsheetml/2009/9/ac" r="25" s="2" customFormat="true" x14ac:dyDescent="0.25">
      <c r="A25" s="404" t="str">
        <f ca="true">IF(ISBLANK('Data Summary'!A27),"",'Data Summary'!A27)</f>
        <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t="s">
        <v>186</v>
      </c>
      <c r="BU25" s="21">
        <v>0</v>
      </c>
      <c r="BV25" s="67"/>
      <c r="BW25" s="67"/>
      <c r="BX25" s="67">
        <v>2</v>
      </c>
      <c r="BY25" s="67"/>
      <c r="BZ25" s="67"/>
      <c r="CA25" s="68"/>
      <c r="CB25" s="11"/>
      <c r="CC25" s="16"/>
      <c r="CD25" s="126"/>
      <c r="CE25" s="21"/>
      <c r="CF25" s="67"/>
      <c r="CG25" s="67"/>
      <c r="CH25" s="67"/>
      <c r="CI25" s="67"/>
      <c r="CJ25" s="67"/>
      <c r="CK25" s="68"/>
      <c r="CL25" s="11"/>
      <c r="CM25" s="16"/>
      <c r="CN25" s="126"/>
      <c r="CO25" s="21"/>
      <c r="CP25" s="67"/>
      <c r="CQ25" s="67"/>
      <c r="CR25" s="67"/>
      <c r="CS25" s="67"/>
      <c r="CT25" s="67"/>
      <c r="CU25" s="68"/>
      <c r="CV25" s="11"/>
      <c r="CW25" s="16"/>
      <c r="CX25" s="126"/>
      <c r="CY25" s="21"/>
      <c r="CZ25" s="67"/>
      <c r="DA25" s="67"/>
      <c r="DB25" s="67"/>
      <c r="DC25" s="67"/>
      <c r="DD25" s="67"/>
      <c r="DE25" s="68"/>
      <c r="DF25" s="11"/>
      <c r="DG25" s="16"/>
      <c r="DH25" s="136"/>
      <c r="DR25" s="136"/>
      <c r="EB25" s="136"/>
      <c r="EL25" s="136"/>
      <c r="EV25" s="136"/>
      <c r="FF25" s="136"/>
      <c r="FP25" s="136"/>
      <c r="FZ25" s="136"/>
      <c r="GJ25" s="136"/>
      <c r="GT25" s="136"/>
      <c r="HD25" s="136"/>
      <c r="HN25" s="136"/>
      <c r="HX25" s="136"/>
      <c r="IH25" s="136"/>
      <c r="IR25" s="136"/>
      <c r="JB25" s="136"/>
    </row>
    <row xmlns:x14ac="http://schemas.microsoft.com/office/spreadsheetml/2009/9/ac" r="26" s="2" customFormat="true" x14ac:dyDescent="0.25">
      <c r="A26" s="404" t="str">
        <f ca="true">IF(ISBLANK('Data Summary'!A28),"",'Data Summary'!A28)</f>
        <v/>
      </c>
      <c r="B26" s="126"/>
      <c r="C26" s="21"/>
      <c r="D26" s="6"/>
      <c r="E26" s="6"/>
      <c r="F26" s="6"/>
      <c r="G26" s="6"/>
      <c r="H26" s="6"/>
      <c r="I26" s="27"/>
      <c r="J26" s="11"/>
      <c r="K26" s="16"/>
      <c r="L26" s="126"/>
      <c r="M26" s="21"/>
      <c r="N26" s="6"/>
      <c r="O26" s="6"/>
      <c r="P26" s="6"/>
      <c r="Q26" s="6"/>
      <c r="R26" s="6"/>
      <c r="S26" s="27"/>
      <c r="T26" s="11"/>
      <c r="U26" s="16"/>
      <c r="V26" s="126"/>
      <c r="W26" s="23"/>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26"/>
      <c r="CY26" s="23"/>
      <c r="CZ26" s="6"/>
      <c r="DA26" s="6"/>
      <c r="DB26" s="6"/>
      <c r="DC26" s="6"/>
      <c r="DD26" s="6"/>
      <c r="DE26" s="27"/>
      <c r="DF26" s="11"/>
      <c r="DG26" s="16"/>
      <c r="DH26" s="136"/>
      <c r="DR26" s="136"/>
      <c r="EB26" s="136"/>
      <c r="EL26" s="136"/>
      <c r="EV26" s="136"/>
      <c r="FF26" s="136"/>
      <c r="FP26" s="136"/>
      <c r="FZ26" s="136"/>
      <c r="GJ26" s="136"/>
      <c r="GT26" s="136"/>
      <c r="HD26" s="136"/>
      <c r="HN26" s="136"/>
      <c r="HX26" s="136"/>
      <c r="IH26" s="136"/>
      <c r="IR26" s="136"/>
      <c r="JB26" s="136"/>
    </row>
    <row xmlns:x14ac="http://schemas.microsoft.com/office/spreadsheetml/2009/9/ac" r="27" s="2" customFormat="true" ht="93" customHeight="true" x14ac:dyDescent="0.25">
      <c r="A27" s="404" t="str">
        <f ca="true">IF(ISBLANK('Data Summary'!A29),"",'Data Summary'!A29)</f>
        <v/>
      </c>
      <c r="B27" s="128" t="s">
        <v>12</v>
      </c>
      <c r="C27" s="591" t="s">
        <v>165</v>
      </c>
      <c r="D27" s="591"/>
      <c r="E27" s="591"/>
      <c r="F27" s="591"/>
      <c r="G27" s="591"/>
      <c r="H27" s="591"/>
      <c r="I27" s="589"/>
      <c r="J27" s="11"/>
      <c r="K27" s="16"/>
      <c r="L27" s="128" t="s">
        <v>12</v>
      </c>
      <c r="M27" s="591" t="s">
        <v>165</v>
      </c>
      <c r="N27" s="591"/>
      <c r="O27" s="591"/>
      <c r="P27" s="591"/>
      <c r="Q27" s="591"/>
      <c r="R27" s="591"/>
      <c r="S27" s="589"/>
      <c r="T27" s="11"/>
      <c r="U27" s="16"/>
      <c r="V27" s="128" t="s">
        <v>12</v>
      </c>
      <c r="W27" s="591" t="s">
        <v>196</v>
      </c>
      <c r="X27" s="591"/>
      <c r="Y27" s="591"/>
      <c r="Z27" s="591"/>
      <c r="AA27" s="591"/>
      <c r="AB27" s="591"/>
      <c r="AC27" s="589"/>
      <c r="AD27" s="11"/>
      <c r="AE27" s="16"/>
      <c r="AF27" s="128" t="s">
        <v>12</v>
      </c>
      <c r="AG27" s="591" t="s">
        <v>197</v>
      </c>
      <c r="AH27" s="591"/>
      <c r="AI27" s="591"/>
      <c r="AJ27" s="591"/>
      <c r="AK27" s="591"/>
      <c r="AL27" s="591"/>
      <c r="AM27" s="589"/>
      <c r="AN27" s="11"/>
      <c r="AO27" s="16"/>
      <c r="AP27" s="128" t="s">
        <v>12</v>
      </c>
      <c r="AQ27" s="591" t="s">
        <v>227</v>
      </c>
      <c r="AR27" s="591"/>
      <c r="AS27" s="591"/>
      <c r="AT27" s="591"/>
      <c r="AU27" s="591"/>
      <c r="AV27" s="591"/>
      <c r="AW27" s="589"/>
      <c r="AX27" s="11"/>
      <c r="AY27" s="16"/>
      <c r="AZ27" s="128" t="s">
        <v>12</v>
      </c>
      <c r="BA27" s="591" t="s">
        <v>227</v>
      </c>
      <c r="BB27" s="591"/>
      <c r="BC27" s="591"/>
      <c r="BD27" s="591"/>
      <c r="BE27" s="591"/>
      <c r="BF27" s="591"/>
      <c r="BG27" s="589"/>
      <c r="BH27" s="11"/>
      <c r="BI27" s="16"/>
      <c r="BJ27" s="128" t="s">
        <v>12</v>
      </c>
      <c r="BK27" s="591" t="s">
        <v>236</v>
      </c>
      <c r="BL27" s="591"/>
      <c r="BM27" s="591"/>
      <c r="BN27" s="591"/>
      <c r="BO27" s="591"/>
      <c r="BP27" s="591"/>
      <c r="BQ27" s="589"/>
      <c r="BR27" s="11"/>
      <c r="BS27" s="16"/>
      <c r="BT27" s="128" t="s">
        <v>12</v>
      </c>
      <c r="BU27" s="588" t="s">
        <v>261</v>
      </c>
      <c r="BV27" s="588"/>
      <c r="BW27" s="588"/>
      <c r="BX27" s="588"/>
      <c r="BY27" s="588"/>
      <c r="BZ27" s="588"/>
      <c r="CA27" s="589"/>
      <c r="CB27" s="11"/>
      <c r="CC27" s="16"/>
      <c r="CD27" s="128" t="s">
        <v>12</v>
      </c>
      <c r="CE27" s="591" t="s">
        <v>236</v>
      </c>
      <c r="CF27" s="591"/>
      <c r="CG27" s="591"/>
      <c r="CH27" s="591"/>
      <c r="CI27" s="591"/>
      <c r="CJ27" s="591"/>
      <c r="CK27" s="589"/>
      <c r="CL27" s="11"/>
      <c r="CM27" s="16"/>
      <c r="CN27" s="128" t="s">
        <v>12</v>
      </c>
      <c r="CO27" s="591" t="s">
        <v>236</v>
      </c>
      <c r="CP27" s="591"/>
      <c r="CQ27" s="591"/>
      <c r="CR27" s="591"/>
      <c r="CS27" s="591"/>
      <c r="CT27" s="591"/>
      <c r="CU27" s="589"/>
      <c r="CV27" s="11"/>
      <c r="CW27" s="16"/>
      <c r="CX27" s="128" t="s">
        <v>12</v>
      </c>
      <c r="CY27" s="588" t="s">
        <v>318</v>
      </c>
      <c r="CZ27" s="588"/>
      <c r="DA27" s="588"/>
      <c r="DB27" s="588"/>
      <c r="DC27" s="588"/>
      <c r="DD27" s="588"/>
      <c r="DE27" s="589"/>
      <c r="DF27" s="11"/>
      <c r="DG27" s="16"/>
      <c r="DH27" s="136"/>
      <c r="DR27" s="136"/>
      <c r="EB27" s="136"/>
      <c r="EL27" s="136"/>
      <c r="EV27" s="136"/>
      <c r="FF27" s="136"/>
      <c r="FP27" s="136"/>
      <c r="FZ27" s="136"/>
      <c r="GJ27" s="136"/>
      <c r="GT27" s="136"/>
      <c r="HD27" s="136"/>
      <c r="HN27" s="136"/>
      <c r="HX27" s="136"/>
      <c r="IH27" s="136"/>
      <c r="IR27" s="136"/>
      <c r="JB27" s="136"/>
    </row>
    <row xmlns:x14ac="http://schemas.microsoft.com/office/spreadsheetml/2009/9/ac" r="28" s="2" customFormat="true" ht="15.75" customHeight="true" x14ac:dyDescent="0.25">
      <c r="A28" s="404" t="str">
        <f ca="true">IF(ISBLANK('Data Summary'!A30),"",'Data Summary'!A30)</f>
        <v/>
      </c>
      <c r="B28" s="128"/>
      <c r="C28" s="64" t="s">
        <v>120</v>
      </c>
      <c r="D28" s="52"/>
      <c r="E28" s="52"/>
      <c r="F28" s="52"/>
      <c r="G28" s="52"/>
      <c r="H28" s="52"/>
      <c r="I28" s="100"/>
      <c r="J28" s="11"/>
      <c r="K28" s="16"/>
      <c r="L28" s="128"/>
      <c r="M28" s="64" t="s">
        <v>120</v>
      </c>
      <c r="N28" s="52"/>
      <c r="O28" s="52"/>
      <c r="P28" s="52"/>
      <c r="Q28" s="52"/>
      <c r="R28" s="52"/>
      <c r="S28" s="100"/>
      <c r="T28" s="11"/>
      <c r="U28" s="16"/>
      <c r="V28" s="128"/>
      <c r="W28" s="64" t="s">
        <v>120</v>
      </c>
      <c r="X28" s="52"/>
      <c r="Y28" s="52"/>
      <c r="Z28" s="52"/>
      <c r="AA28" s="52"/>
      <c r="AB28" s="52"/>
      <c r="AC28" s="100"/>
      <c r="AD28" s="11"/>
      <c r="AE28" s="16"/>
      <c r="AF28" s="128"/>
      <c r="AG28" s="64" t="s">
        <v>120</v>
      </c>
      <c r="AH28" s="52"/>
      <c r="AI28" s="52"/>
      <c r="AJ28" s="52"/>
      <c r="AK28" s="52"/>
      <c r="AL28" s="52"/>
      <c r="AM28" s="100"/>
      <c r="AN28" s="11"/>
      <c r="AO28" s="16"/>
      <c r="AP28" s="128"/>
      <c r="AQ28" s="64" t="s">
        <v>120</v>
      </c>
      <c r="AR28" s="52"/>
      <c r="AS28" s="52"/>
      <c r="AT28" s="52"/>
      <c r="AU28" s="52"/>
      <c r="AV28" s="52"/>
      <c r="AW28" s="100"/>
      <c r="AX28" s="11"/>
      <c r="AY28" s="16"/>
      <c r="AZ28" s="128"/>
      <c r="BA28" s="64" t="s">
        <v>120</v>
      </c>
      <c r="BB28" s="52"/>
      <c r="BC28" s="52"/>
      <c r="BD28" s="52"/>
      <c r="BE28" s="52"/>
      <c r="BF28" s="52"/>
      <c r="BG28" s="100"/>
      <c r="BH28" s="11"/>
      <c r="BI28" s="16"/>
      <c r="BJ28" s="128"/>
      <c r="BK28" s="64" t="s">
        <v>120</v>
      </c>
      <c r="BL28" s="52"/>
      <c r="BM28" s="52"/>
      <c r="BN28" s="52"/>
      <c r="BO28" s="52"/>
      <c r="BP28" s="52"/>
      <c r="BQ28" s="100"/>
      <c r="BR28" s="11"/>
      <c r="BS28" s="16"/>
      <c r="BT28" s="128"/>
      <c r="BU28" s="64" t="s">
        <v>120</v>
      </c>
      <c r="BV28" s="52"/>
      <c r="BW28" s="52"/>
      <c r="BX28" s="52" t="s">
        <v>163</v>
      </c>
      <c r="BY28" s="52"/>
      <c r="BZ28" s="52"/>
      <c r="CA28" s="100"/>
      <c r="CB28" s="11"/>
      <c r="CC28" s="16"/>
      <c r="CD28" s="128"/>
      <c r="CE28" s="64" t="s">
        <v>120</v>
      </c>
      <c r="CF28" s="52"/>
      <c r="CG28" s="52"/>
      <c r="CH28" s="52"/>
      <c r="CI28" s="52"/>
      <c r="CJ28" s="52"/>
      <c r="CK28" s="100"/>
      <c r="CL28" s="11"/>
      <c r="CM28" s="16"/>
      <c r="CN28" s="128"/>
      <c r="CO28" s="64" t="s">
        <v>120</v>
      </c>
      <c r="CP28" s="52"/>
      <c r="CQ28" s="52"/>
      <c r="CR28" s="52"/>
      <c r="CS28" s="52"/>
      <c r="CT28" s="52"/>
      <c r="CU28" s="100"/>
      <c r="CV28" s="11"/>
      <c r="CW28" s="16"/>
      <c r="CX28" s="128"/>
      <c r="CY28" s="64" t="s">
        <v>120</v>
      </c>
      <c r="CZ28" s="52" t="s">
        <v>163</v>
      </c>
      <c r="DA28" s="52"/>
      <c r="DB28" s="52"/>
      <c r="DC28" s="52"/>
      <c r="DD28" s="52"/>
      <c r="DE28" s="100"/>
      <c r="DF28" s="11"/>
      <c r="DG28" s="16"/>
      <c r="DH28" s="136"/>
      <c r="DR28" s="136"/>
      <c r="EB28" s="136"/>
      <c r="EL28" s="136"/>
      <c r="EV28" s="136"/>
      <c r="FF28" s="136"/>
      <c r="FP28" s="136"/>
      <c r="FZ28" s="136"/>
      <c r="GJ28" s="136"/>
      <c r="GT28" s="136"/>
      <c r="HD28" s="136"/>
      <c r="HN28" s="136"/>
      <c r="HX28" s="136"/>
      <c r="IH28" s="136"/>
      <c r="IR28" s="136"/>
      <c r="JB28" s="136"/>
    </row>
    <row xmlns:x14ac="http://schemas.microsoft.com/office/spreadsheetml/2009/9/ac" r="29" s="2" customFormat="true" ht="15" customHeight="true" x14ac:dyDescent="0.25">
      <c r="A29" s="404" t="str">
        <f ca="true">IF(ISBLANK('Data Summary'!A31),"",'Data Summary'!A31)</f>
        <v/>
      </c>
      <c r="B29" s="128"/>
      <c r="C29" s="64" t="s">
        <v>102</v>
      </c>
      <c r="D29" s="52"/>
      <c r="E29" s="52"/>
      <c r="F29" s="52"/>
      <c r="G29" s="52"/>
      <c r="H29" s="52"/>
      <c r="I29" s="100"/>
      <c r="J29" s="11"/>
      <c r="K29" s="16"/>
      <c r="L29" s="128"/>
      <c r="M29" s="64" t="s">
        <v>102</v>
      </c>
      <c r="N29" s="52"/>
      <c r="O29" s="52"/>
      <c r="P29" s="52"/>
      <c r="Q29" s="52"/>
      <c r="R29" s="52"/>
      <c r="S29" s="100"/>
      <c r="T29" s="11"/>
      <c r="U29" s="16"/>
      <c r="V29" s="128"/>
      <c r="W29" s="64" t="s">
        <v>102</v>
      </c>
      <c r="X29" s="52"/>
      <c r="Y29" s="52"/>
      <c r="Z29" s="52"/>
      <c r="AA29" s="52"/>
      <c r="AB29" s="52"/>
      <c r="AC29" s="100"/>
      <c r="AD29" s="11"/>
      <c r="AE29" s="16"/>
      <c r="AF29" s="128"/>
      <c r="AG29" s="64" t="s">
        <v>102</v>
      </c>
      <c r="AH29" s="52"/>
      <c r="AI29" s="52"/>
      <c r="AJ29" s="52"/>
      <c r="AK29" s="52"/>
      <c r="AL29" s="52"/>
      <c r="AM29" s="100"/>
      <c r="AN29" s="11"/>
      <c r="AO29" s="16"/>
      <c r="AP29" s="128"/>
      <c r="AQ29" s="64" t="s">
        <v>102</v>
      </c>
      <c r="AR29" s="52"/>
      <c r="AS29" s="52"/>
      <c r="AT29" s="52"/>
      <c r="AU29" s="52"/>
      <c r="AV29" s="52"/>
      <c r="AW29" s="100"/>
      <c r="AX29" s="11"/>
      <c r="AY29" s="16"/>
      <c r="AZ29" s="128"/>
      <c r="BA29" s="64" t="s">
        <v>102</v>
      </c>
      <c r="BB29" s="52"/>
      <c r="BC29" s="52"/>
      <c r="BD29" s="52"/>
      <c r="BE29" s="52"/>
      <c r="BF29" s="52"/>
      <c r="BG29" s="100"/>
      <c r="BH29" s="11"/>
      <c r="BI29" s="16"/>
      <c r="BJ29" s="128"/>
      <c r="BK29" s="64" t="s">
        <v>102</v>
      </c>
      <c r="BL29" s="52"/>
      <c r="BM29" s="52"/>
      <c r="BN29" s="52"/>
      <c r="BO29" s="52"/>
      <c r="BP29" s="52"/>
      <c r="BQ29" s="100"/>
      <c r="BR29" s="11"/>
      <c r="BS29" s="16"/>
      <c r="BT29" s="128"/>
      <c r="BU29" s="64" t="s">
        <v>102</v>
      </c>
      <c r="BV29" s="52"/>
      <c r="BW29" s="52"/>
      <c r="BX29" s="52" t="s">
        <v>163</v>
      </c>
      <c r="BY29" s="52"/>
      <c r="BZ29" s="52"/>
      <c r="CA29" s="100"/>
      <c r="CB29" s="11"/>
      <c r="CC29" s="16"/>
      <c r="CD29" s="128"/>
      <c r="CE29" s="64" t="s">
        <v>102</v>
      </c>
      <c r="CF29" s="52"/>
      <c r="CG29" s="52"/>
      <c r="CH29" s="52"/>
      <c r="CI29" s="52"/>
      <c r="CJ29" s="52"/>
      <c r="CK29" s="100"/>
      <c r="CL29" s="11"/>
      <c r="CM29" s="16"/>
      <c r="CN29" s="128"/>
      <c r="CO29" s="64" t="s">
        <v>102</v>
      </c>
      <c r="CP29" s="52"/>
      <c r="CQ29" s="52"/>
      <c r="CR29" s="52"/>
      <c r="CS29" s="52"/>
      <c r="CT29" s="52"/>
      <c r="CU29" s="100"/>
      <c r="CV29" s="11"/>
      <c r="CW29" s="16"/>
      <c r="CX29" s="128"/>
      <c r="CY29" s="64" t="s">
        <v>102</v>
      </c>
      <c r="CZ29" s="52"/>
      <c r="DA29" s="52"/>
      <c r="DB29" s="52"/>
      <c r="DC29" s="52"/>
      <c r="DD29" s="52"/>
      <c r="DE29" s="100"/>
      <c r="DF29" s="11"/>
      <c r="DG29" s="16"/>
      <c r="DH29" s="136"/>
      <c r="DR29" s="136"/>
      <c r="EB29" s="136"/>
      <c r="EL29" s="136"/>
      <c r="EV29" s="136"/>
      <c r="FF29" s="136"/>
      <c r="FP29" s="136"/>
      <c r="FZ29" s="136"/>
      <c r="GJ29" s="136"/>
      <c r="GT29" s="136"/>
      <c r="HD29" s="136"/>
      <c r="HN29" s="136"/>
      <c r="HX29" s="136"/>
      <c r="IH29" s="136"/>
      <c r="IR29" s="136"/>
      <c r="JB29" s="136"/>
    </row>
    <row xmlns:x14ac="http://schemas.microsoft.com/office/spreadsheetml/2009/9/ac" r="30" s="2" customFormat="true" ht="15" customHeight="true" x14ac:dyDescent="0.25">
      <c r="A30" s="404" t="str">
        <f ca="true">IF(ISBLANK('Data Summary'!A32),"",'Data Summary'!A32)</f>
        <v/>
      </c>
      <c r="B30" s="128"/>
      <c r="C30" s="64" t="s">
        <v>127</v>
      </c>
      <c r="D30" s="52"/>
      <c r="E30" s="52"/>
      <c r="F30" s="52"/>
      <c r="G30" s="52"/>
      <c r="H30" s="52"/>
      <c r="I30" s="100"/>
      <c r="J30" s="11"/>
      <c r="K30" s="16"/>
      <c r="L30" s="128"/>
      <c r="M30" s="64" t="s">
        <v>127</v>
      </c>
      <c r="N30" s="52"/>
      <c r="O30" s="52"/>
      <c r="P30" s="52"/>
      <c r="Q30" s="52"/>
      <c r="R30" s="52"/>
      <c r="S30" s="100"/>
      <c r="T30" s="11"/>
      <c r="U30" s="16"/>
      <c r="V30" s="128"/>
      <c r="W30" s="64" t="s">
        <v>127</v>
      </c>
      <c r="X30" s="52" t="s">
        <v>168</v>
      </c>
      <c r="Y30" s="52"/>
      <c r="Z30" s="52"/>
      <c r="AA30" s="52"/>
      <c r="AB30" s="52"/>
      <c r="AC30" s="100"/>
      <c r="AD30" s="11"/>
      <c r="AE30" s="16"/>
      <c r="AF30" s="128"/>
      <c r="AG30" s="64" t="s">
        <v>127</v>
      </c>
      <c r="AH30" s="52"/>
      <c r="AI30" s="52"/>
      <c r="AJ30" s="52"/>
      <c r="AK30" s="52"/>
      <c r="AL30" s="52"/>
      <c r="AM30" s="100"/>
      <c r="AN30" s="11"/>
      <c r="AO30" s="16"/>
      <c r="AP30" s="128"/>
      <c r="AQ30" s="64" t="s">
        <v>127</v>
      </c>
      <c r="AR30" s="52"/>
      <c r="AS30" s="52"/>
      <c r="AT30" s="52"/>
      <c r="AU30" s="52"/>
      <c r="AV30" s="52"/>
      <c r="AW30" s="100"/>
      <c r="AX30" s="11"/>
      <c r="AY30" s="16"/>
      <c r="AZ30" s="128"/>
      <c r="BA30" s="64" t="s">
        <v>127</v>
      </c>
      <c r="BB30" s="52"/>
      <c r="BC30" s="52"/>
      <c r="BD30" s="52"/>
      <c r="BE30" s="52"/>
      <c r="BF30" s="52"/>
      <c r="BG30" s="100"/>
      <c r="BH30" s="11"/>
      <c r="BI30" s="16"/>
      <c r="BJ30" s="128"/>
      <c r="BK30" s="64" t="s">
        <v>127</v>
      </c>
      <c r="BL30" s="52"/>
      <c r="BM30" s="52"/>
      <c r="BN30" s="52"/>
      <c r="BO30" s="52"/>
      <c r="BP30" s="52"/>
      <c r="BQ30" s="100"/>
      <c r="BR30" s="11"/>
      <c r="BS30" s="16"/>
      <c r="BT30" s="128"/>
      <c r="BU30" s="64" t="s">
        <v>127</v>
      </c>
      <c r="BV30" s="52"/>
      <c r="BW30" s="52"/>
      <c r="BX30" s="52" t="s">
        <v>163</v>
      </c>
      <c r="BY30" s="52"/>
      <c r="BZ30" s="52"/>
      <c r="CA30" s="100"/>
      <c r="CB30" s="11"/>
      <c r="CC30" s="16"/>
      <c r="CD30" s="128"/>
      <c r="CE30" s="64" t="s">
        <v>127</v>
      </c>
      <c r="CF30" s="52"/>
      <c r="CG30" s="52"/>
      <c r="CH30" s="52"/>
      <c r="CI30" s="52"/>
      <c r="CJ30" s="52"/>
      <c r="CK30" s="100"/>
      <c r="CL30" s="11"/>
      <c r="CM30" s="16"/>
      <c r="CN30" s="128"/>
      <c r="CO30" s="64" t="s">
        <v>127</v>
      </c>
      <c r="CP30" s="52"/>
      <c r="CQ30" s="52"/>
      <c r="CR30" s="52"/>
      <c r="CS30" s="52"/>
      <c r="CT30" s="52"/>
      <c r="CU30" s="100"/>
      <c r="CV30" s="11"/>
      <c r="CW30" s="16"/>
      <c r="CX30" s="128"/>
      <c r="CY30" s="64" t="s">
        <v>127</v>
      </c>
      <c r="CZ30" s="52"/>
      <c r="DA30" s="52"/>
      <c r="DB30" s="52"/>
      <c r="DC30" s="52"/>
      <c r="DD30" s="52"/>
      <c r="DE30" s="100"/>
      <c r="DF30" s="11"/>
      <c r="DG30" s="16"/>
      <c r="DH30" s="136"/>
      <c r="DR30" s="136"/>
      <c r="EB30" s="136"/>
      <c r="EL30" s="136"/>
      <c r="EV30" s="136"/>
      <c r="FF30" s="136"/>
      <c r="FP30" s="136"/>
      <c r="FZ30" s="136"/>
      <c r="GJ30" s="136"/>
      <c r="GT30" s="136"/>
      <c r="HD30" s="136"/>
      <c r="HN30" s="136"/>
      <c r="HX30" s="136"/>
      <c r="IH30" s="136"/>
      <c r="IR30" s="136"/>
      <c r="JB30" s="136"/>
    </row>
    <row xmlns:x14ac="http://schemas.microsoft.com/office/spreadsheetml/2009/9/ac" r="31" ht="16.5" customHeight="true" x14ac:dyDescent="0.25">
      <c r="A31" s="404" t="str">
        <f ca="true">IF(ISBLANK('Data Summary'!A33),"",'Data Summary'!A33)</f>
        <v/>
      </c>
      <c r="B31" s="128"/>
      <c r="C31" s="64" t="s">
        <v>128</v>
      </c>
      <c r="D31" s="52"/>
      <c r="E31" s="52"/>
      <c r="F31" s="52"/>
      <c r="G31" s="52"/>
      <c r="H31" s="52"/>
      <c r="I31" s="100"/>
      <c r="J31" s="11"/>
      <c r="K31" s="16"/>
      <c r="L31" s="128"/>
      <c r="M31" s="64" t="s">
        <v>128</v>
      </c>
      <c r="N31" s="52"/>
      <c r="O31" s="52"/>
      <c r="P31" s="52"/>
      <c r="Q31" s="52"/>
      <c r="R31" s="52"/>
      <c r="S31" s="100"/>
      <c r="T31" s="11"/>
      <c r="U31" s="16"/>
      <c r="V31" s="128"/>
      <c r="W31" s="64" t="s">
        <v>128</v>
      </c>
      <c r="X31" s="52"/>
      <c r="Y31" s="52"/>
      <c r="Z31" s="52"/>
      <c r="AA31" s="52"/>
      <c r="AB31" s="52"/>
      <c r="AC31" s="100"/>
      <c r="AD31" s="11"/>
      <c r="AE31" s="16"/>
      <c r="AF31" s="128"/>
      <c r="AG31" s="64" t="s">
        <v>128</v>
      </c>
      <c r="AH31" s="52"/>
      <c r="AI31" s="52"/>
      <c r="AJ31" s="52"/>
      <c r="AK31" s="52"/>
      <c r="AL31" s="52"/>
      <c r="AM31" s="100"/>
      <c r="AN31" s="11"/>
      <c r="AO31" s="16"/>
      <c r="AP31" s="128"/>
      <c r="AQ31" s="64" t="s">
        <v>128</v>
      </c>
      <c r="AR31" s="52"/>
      <c r="AS31" s="52"/>
      <c r="AT31" s="52"/>
      <c r="AU31" s="52"/>
      <c r="AV31" s="52"/>
      <c r="AW31" s="100"/>
      <c r="AX31" s="11"/>
      <c r="AY31" s="16"/>
      <c r="AZ31" s="128"/>
      <c r="BA31" s="64" t="s">
        <v>128</v>
      </c>
      <c r="BB31" s="52"/>
      <c r="BC31" s="52"/>
      <c r="BD31" s="52"/>
      <c r="BE31" s="52"/>
      <c r="BF31" s="52"/>
      <c r="BG31" s="100"/>
      <c r="BH31" s="11"/>
      <c r="BI31" s="16"/>
      <c r="BJ31" s="128"/>
      <c r="BK31" s="64" t="s">
        <v>128</v>
      </c>
      <c r="BL31" s="52"/>
      <c r="BM31" s="52"/>
      <c r="BN31" s="52"/>
      <c r="BO31" s="52"/>
      <c r="BP31" s="52"/>
      <c r="BQ31" s="100"/>
      <c r="BR31" s="11"/>
      <c r="BS31" s="16"/>
      <c r="BT31" s="128"/>
      <c r="BU31" s="64" t="s">
        <v>128</v>
      </c>
      <c r="BV31" s="52"/>
      <c r="BW31" s="52"/>
      <c r="BX31" s="52" t="s">
        <v>163</v>
      </c>
      <c r="BY31" s="52"/>
      <c r="BZ31" s="52"/>
      <c r="CA31" s="100"/>
      <c r="CB31" s="11"/>
      <c r="CC31" s="16"/>
      <c r="CD31" s="128"/>
      <c r="CE31" s="64" t="s">
        <v>128</v>
      </c>
      <c r="CF31" s="52"/>
      <c r="CG31" s="52"/>
      <c r="CH31" s="52"/>
      <c r="CI31" s="52"/>
      <c r="CJ31" s="52"/>
      <c r="CK31" s="100"/>
      <c r="CL31" s="11"/>
      <c r="CM31" s="16"/>
      <c r="CN31" s="128"/>
      <c r="CO31" s="64" t="s">
        <v>128</v>
      </c>
      <c r="CP31" s="52"/>
      <c r="CQ31" s="52"/>
      <c r="CR31" s="52"/>
      <c r="CS31" s="52"/>
      <c r="CT31" s="52"/>
      <c r="CU31" s="100"/>
      <c r="CV31" s="11"/>
      <c r="CW31" s="16"/>
      <c r="CX31" s="128"/>
      <c r="CY31" s="64" t="s">
        <v>128</v>
      </c>
      <c r="CZ31" s="52"/>
      <c r="DA31" s="52"/>
      <c r="DB31" s="52"/>
      <c r="DC31" s="52"/>
      <c r="DD31" s="52"/>
      <c r="DE31" s="100"/>
      <c r="DF31" s="11"/>
      <c r="DG31" s="16"/>
    </row>
    <row xmlns:x14ac="http://schemas.microsoft.com/office/spreadsheetml/2009/9/ac" r="32" ht="16.5" customHeight="true" x14ac:dyDescent="0.25">
      <c r="A32" s="404" t="str">
        <f ca="true">IF(ISBLANK('Data Summary'!A34),"",'Data Summary'!A34)</f>
        <v/>
      </c>
      <c r="B32" s="128"/>
      <c r="C32" s="64" t="s">
        <v>103</v>
      </c>
      <c r="D32" s="52"/>
      <c r="E32" s="52"/>
      <c r="F32" s="52"/>
      <c r="G32" s="52"/>
      <c r="H32" s="52"/>
      <c r="I32" s="100"/>
      <c r="J32" s="11"/>
      <c r="K32" s="16"/>
      <c r="L32" s="128"/>
      <c r="M32" s="64" t="s">
        <v>103</v>
      </c>
      <c r="N32" s="52"/>
      <c r="O32" s="52"/>
      <c r="P32" s="52"/>
      <c r="Q32" s="52"/>
      <c r="R32" s="52"/>
      <c r="S32" s="100"/>
      <c r="T32" s="11"/>
      <c r="U32" s="16"/>
      <c r="V32" s="128"/>
      <c r="W32" s="64" t="s">
        <v>103</v>
      </c>
      <c r="X32" s="52" t="s">
        <v>168</v>
      </c>
      <c r="Y32" s="52"/>
      <c r="Z32" s="52"/>
      <c r="AA32" s="52"/>
      <c r="AB32" s="52"/>
      <c r="AC32" s="100"/>
      <c r="AD32" s="11"/>
      <c r="AE32" s="16"/>
      <c r="AF32" s="128"/>
      <c r="AG32" s="64" t="s">
        <v>103</v>
      </c>
      <c r="AH32" s="52" t="s">
        <v>163</v>
      </c>
      <c r="AI32" s="52"/>
      <c r="AJ32" s="52"/>
      <c r="AK32" s="52"/>
      <c r="AL32" s="52"/>
      <c r="AM32" s="100"/>
      <c r="AN32" s="11"/>
      <c r="AO32" s="16"/>
      <c r="AP32" s="128"/>
      <c r="AQ32" s="64" t="s">
        <v>103</v>
      </c>
      <c r="AR32" s="52"/>
      <c r="AS32" s="52"/>
      <c r="AT32" s="52"/>
      <c r="AU32" s="52"/>
      <c r="AV32" s="52"/>
      <c r="AW32" s="100"/>
      <c r="AX32" s="11"/>
      <c r="AY32" s="16"/>
      <c r="AZ32" s="128"/>
      <c r="BA32" s="64" t="s">
        <v>103</v>
      </c>
      <c r="BB32" s="52"/>
      <c r="BC32" s="52"/>
      <c r="BD32" s="52"/>
      <c r="BE32" s="52"/>
      <c r="BF32" s="52"/>
      <c r="BG32" s="100"/>
      <c r="BH32" s="11"/>
      <c r="BI32" s="16"/>
      <c r="BJ32" s="128"/>
      <c r="BK32" s="64" t="s">
        <v>103</v>
      </c>
      <c r="BL32" s="52"/>
      <c r="BM32" s="52"/>
      <c r="BN32" s="52"/>
      <c r="BO32" s="52"/>
      <c r="BP32" s="52"/>
      <c r="BQ32" s="100"/>
      <c r="BR32" s="11"/>
      <c r="BS32" s="16"/>
      <c r="BT32" s="128"/>
      <c r="BU32" s="64" t="s">
        <v>103</v>
      </c>
      <c r="BV32" s="52"/>
      <c r="BW32" s="52"/>
      <c r="BX32" s="52" t="s">
        <v>163</v>
      </c>
      <c r="BY32" s="52"/>
      <c r="BZ32" s="52"/>
      <c r="CA32" s="100"/>
      <c r="CB32" s="11"/>
      <c r="CC32" s="16"/>
      <c r="CD32" s="128"/>
      <c r="CE32" s="64" t="s">
        <v>103</v>
      </c>
      <c r="CF32" s="52"/>
      <c r="CG32" s="52"/>
      <c r="CH32" s="52"/>
      <c r="CI32" s="52"/>
      <c r="CJ32" s="52"/>
      <c r="CK32" s="100"/>
      <c r="CL32" s="11"/>
      <c r="CM32" s="16"/>
      <c r="CN32" s="128"/>
      <c r="CO32" s="64" t="s">
        <v>103</v>
      </c>
      <c r="CP32" s="52"/>
      <c r="CQ32" s="52"/>
      <c r="CR32" s="52"/>
      <c r="CS32" s="52"/>
      <c r="CT32" s="52"/>
      <c r="CU32" s="100"/>
      <c r="CV32" s="11"/>
      <c r="CW32" s="16"/>
      <c r="CX32" s="128"/>
      <c r="CY32" s="64" t="s">
        <v>103</v>
      </c>
      <c r="CZ32" s="52"/>
      <c r="DA32" s="52"/>
      <c r="DB32" s="52"/>
      <c r="DC32" s="52"/>
      <c r="DD32" s="52"/>
      <c r="DE32" s="100"/>
      <c r="DF32" s="11"/>
      <c r="DG32" s="16"/>
    </row>
    <row xmlns:x14ac="http://schemas.microsoft.com/office/spreadsheetml/2009/9/ac" r="33" ht="16.5" customHeight="true" x14ac:dyDescent="0.25">
      <c r="A33" s="404" t="str">
        <f ca="true">IF(ISBLANK('Data Summary'!A35),"",'Data Summary'!A35)</f>
        <v/>
      </c>
      <c r="B33" s="129"/>
      <c r="C33" s="12" t="s">
        <v>23</v>
      </c>
      <c r="D33" s="71"/>
      <c r="E33" s="71"/>
      <c r="F33" s="71"/>
      <c r="G33" s="72"/>
      <c r="H33" s="73"/>
      <c r="I33" s="74"/>
      <c r="J33" s="11"/>
      <c r="K33" s="16"/>
      <c r="L33" s="129"/>
      <c r="M33" s="12" t="s">
        <v>23</v>
      </c>
      <c r="N33" s="71"/>
      <c r="O33" s="71"/>
      <c r="P33" s="71"/>
      <c r="Q33" s="72"/>
      <c r="R33" s="73"/>
      <c r="S33" s="74"/>
      <c r="T33" s="11"/>
      <c r="U33" s="16"/>
      <c r="V33" s="129"/>
      <c r="W33" s="12" t="s">
        <v>23</v>
      </c>
      <c r="X33" s="71"/>
      <c r="Y33" s="10"/>
      <c r="Z33" s="10"/>
      <c r="AA33" s="72"/>
      <c r="AB33" s="73"/>
      <c r="AC33" s="74"/>
      <c r="AD33" s="11"/>
      <c r="AE33" s="16"/>
      <c r="AF33" s="129"/>
      <c r="AG33" s="12" t="s">
        <v>23</v>
      </c>
      <c r="AH33" s="71"/>
      <c r="AI33" s="10"/>
      <c r="AJ33" s="10"/>
      <c r="AK33" s="72"/>
      <c r="AL33" s="73"/>
      <c r="AM33" s="74"/>
      <c r="AN33" s="11"/>
      <c r="AO33" s="16"/>
      <c r="AP33" s="129"/>
      <c r="AQ33" s="12" t="s">
        <v>23</v>
      </c>
      <c r="AR33" s="71"/>
      <c r="AS33" s="10"/>
      <c r="AT33" s="10"/>
      <c r="AU33" s="72"/>
      <c r="AV33" s="73"/>
      <c r="AW33" s="74"/>
      <c r="AX33" s="11"/>
      <c r="AY33" s="16"/>
      <c r="AZ33" s="129"/>
      <c r="BA33" s="12" t="s">
        <v>23</v>
      </c>
      <c r="BB33" s="71"/>
      <c r="BC33" s="10"/>
      <c r="BD33" s="10"/>
      <c r="BE33" s="72"/>
      <c r="BF33" s="73"/>
      <c r="BG33" s="74"/>
      <c r="BH33" s="11"/>
      <c r="BI33" s="16"/>
      <c r="BJ33" s="129"/>
      <c r="BK33" s="12" t="s">
        <v>23</v>
      </c>
      <c r="BL33" s="71"/>
      <c r="BM33" s="10"/>
      <c r="BN33" s="10"/>
      <c r="BO33" s="72"/>
      <c r="BP33" s="73"/>
      <c r="BQ33" s="74"/>
      <c r="BR33" s="11"/>
      <c r="BS33" s="16"/>
      <c r="BT33" s="129"/>
      <c r="BU33" s="12" t="s">
        <v>23</v>
      </c>
      <c r="BV33" s="200"/>
      <c r="BW33" s="208"/>
      <c r="BX33" s="208"/>
      <c r="BY33" s="201"/>
      <c r="BZ33" s="202"/>
      <c r="CA33" s="74"/>
      <c r="CB33" s="11"/>
      <c r="CC33" s="16"/>
      <c r="CD33" s="129"/>
      <c r="CE33" s="12" t="s">
        <v>23</v>
      </c>
      <c r="CF33" s="71"/>
      <c r="CG33" s="10"/>
      <c r="CH33" s="10"/>
      <c r="CI33" s="72"/>
      <c r="CJ33" s="73"/>
      <c r="CK33" s="74"/>
      <c r="CL33" s="11"/>
      <c r="CM33" s="16"/>
      <c r="CN33" s="129"/>
      <c r="CO33" s="12" t="s">
        <v>23</v>
      </c>
      <c r="CP33" s="71"/>
      <c r="CQ33" s="10"/>
      <c r="CR33" s="10"/>
      <c r="CS33" s="72"/>
      <c r="CT33" s="73"/>
      <c r="CU33" s="74"/>
      <c r="CV33" s="11"/>
      <c r="CW33" s="16"/>
      <c r="CX33" s="129"/>
      <c r="CY33" s="12" t="s">
        <v>23</v>
      </c>
      <c r="CZ33" s="71"/>
      <c r="DA33" s="10"/>
      <c r="DB33" s="10"/>
      <c r="DC33" s="72"/>
      <c r="DD33" s="73"/>
      <c r="DE33" s="74"/>
      <c r="DF33" s="11"/>
      <c r="DG33" s="16"/>
    </row>
    <row xmlns:x14ac="http://schemas.microsoft.com/office/spreadsheetml/2009/9/ac" r="34" s="3" customFormat="true" ht="16.5" customHeight="true" thickBot="true" x14ac:dyDescent="0.3">
      <c r="A34" s="404" t="str">
        <f ca="true">IF(ISBLANK('Data Summary'!A36),"",'Data Summary'!A36)</f>
        <v/>
      </c>
      <c r="B34" s="130"/>
      <c r="C34" s="28" t="s">
        <v>20</v>
      </c>
      <c r="D34" s="76"/>
      <c r="E34" s="76"/>
      <c r="F34" s="76"/>
      <c r="G34" s="76"/>
      <c r="H34" s="76"/>
      <c r="I34" s="77"/>
      <c r="J34" s="25"/>
      <c r="K34" s="18"/>
      <c r="L34" s="130"/>
      <c r="M34" s="28" t="s">
        <v>20</v>
      </c>
      <c r="N34" s="76"/>
      <c r="O34" s="76"/>
      <c r="P34" s="76"/>
      <c r="Q34" s="76"/>
      <c r="R34" s="76"/>
      <c r="S34" s="77"/>
      <c r="T34" s="25"/>
      <c r="U34" s="18"/>
      <c r="V34" s="130"/>
      <c r="W34" s="28" t="s">
        <v>20</v>
      </c>
      <c r="X34" s="76"/>
      <c r="Y34" s="81"/>
      <c r="Z34" s="81"/>
      <c r="AA34" s="82"/>
      <c r="AB34" s="81"/>
      <c r="AC34" s="83"/>
      <c r="AD34" s="25"/>
      <c r="AE34" s="18"/>
      <c r="AF34" s="130"/>
      <c r="AG34" s="28" t="s">
        <v>20</v>
      </c>
      <c r="AH34" s="76">
        <v>9674</v>
      </c>
      <c r="AI34" s="76"/>
      <c r="AJ34" s="76"/>
      <c r="AK34" s="76"/>
      <c r="AL34" s="76">
        <v>8823</v>
      </c>
      <c r="AM34" s="77">
        <v>851</v>
      </c>
      <c r="AN34" s="25"/>
      <c r="AO34" s="18"/>
      <c r="AP34" s="130"/>
      <c r="AQ34" s="28" t="s">
        <v>20</v>
      </c>
      <c r="AR34" s="76"/>
      <c r="AS34" s="76"/>
      <c r="AT34" s="76"/>
      <c r="AU34" s="76"/>
      <c r="AV34" s="76"/>
      <c r="AW34" s="77"/>
      <c r="AX34" s="25"/>
      <c r="AY34" s="18"/>
      <c r="AZ34" s="130"/>
      <c r="BA34" s="28" t="s">
        <v>20</v>
      </c>
      <c r="BB34" s="76"/>
      <c r="BC34" s="76"/>
      <c r="BD34" s="76"/>
      <c r="BE34" s="76"/>
      <c r="BF34" s="76"/>
      <c r="BG34" s="77"/>
      <c r="BH34" s="25"/>
      <c r="BI34" s="18"/>
      <c r="BJ34" s="130"/>
      <c r="BK34" s="28" t="s">
        <v>20</v>
      </c>
      <c r="BL34" s="76"/>
      <c r="BM34" s="76"/>
      <c r="BN34" s="76"/>
      <c r="BO34" s="76"/>
      <c r="BP34" s="76"/>
      <c r="BQ34" s="77"/>
      <c r="BR34" s="25"/>
      <c r="BS34" s="18"/>
      <c r="BT34" s="130"/>
      <c r="BU34" s="28" t="s">
        <v>20</v>
      </c>
      <c r="BV34" s="76"/>
      <c r="BW34" s="81"/>
      <c r="BX34" s="81">
        <v>100</v>
      </c>
      <c r="BY34" s="76"/>
      <c r="BZ34" s="76"/>
      <c r="CA34" s="77"/>
      <c r="CB34" s="25"/>
      <c r="CC34" s="18"/>
      <c r="CD34" s="130"/>
      <c r="CE34" s="28" t="s">
        <v>20</v>
      </c>
      <c r="CF34" s="76"/>
      <c r="CG34" s="76"/>
      <c r="CH34" s="76"/>
      <c r="CI34" s="76"/>
      <c r="CJ34" s="76"/>
      <c r="CK34" s="77"/>
      <c r="CL34" s="25"/>
      <c r="CM34" s="18"/>
      <c r="CN34" s="130"/>
      <c r="CO34" s="28" t="s">
        <v>20</v>
      </c>
      <c r="CP34" s="76"/>
      <c r="CQ34" s="76"/>
      <c r="CR34" s="76"/>
      <c r="CS34" s="76"/>
      <c r="CT34" s="76"/>
      <c r="CU34" s="77"/>
      <c r="CV34" s="25"/>
      <c r="CW34" s="18"/>
      <c r="CX34" s="130"/>
      <c r="CY34" s="28" t="s">
        <v>20</v>
      </c>
      <c r="CZ34" s="76">
        <v>10883</v>
      </c>
      <c r="DA34" s="76"/>
      <c r="DB34" s="76"/>
      <c r="DC34" s="76"/>
      <c r="DD34" s="76"/>
      <c r="DE34" s="77"/>
      <c r="DF34" s="25"/>
      <c r="DG34" s="18"/>
      <c r="DH34" s="131"/>
      <c r="DR34" s="131"/>
      <c r="EB34" s="131"/>
      <c r="EL34" s="131"/>
      <c r="EV34" s="131"/>
      <c r="FF34" s="131"/>
      <c r="FP34" s="131"/>
      <c r="FZ34" s="131"/>
      <c r="GJ34" s="131"/>
      <c r="GT34" s="131"/>
      <c r="HD34" s="131"/>
      <c r="HN34" s="131"/>
      <c r="HX34" s="131"/>
      <c r="IH34" s="131"/>
      <c r="IR34" s="131"/>
      <c r="JB34" s="131"/>
    </row>
    <row xmlns:x14ac="http://schemas.microsoft.com/office/spreadsheetml/2009/9/ac" r="35" s="3" customFormat="true" x14ac:dyDescent="0.25">
      <c r="A35" s="404" t="str">
        <f ca="true">IF(ISBLANK('Data Summary'!A37),"",'Data Summary'!A37)</f>
        <v/>
      </c>
      <c r="B35" s="131"/>
      <c r="L35" s="131"/>
      <c r="V35" s="131"/>
      <c r="AF35" s="131"/>
      <c r="AP35" s="131"/>
      <c r="AZ35" s="131"/>
      <c r="BJ35" s="131"/>
      <c r="BK35" s="131"/>
      <c r="BT35" s="131"/>
      <c r="CD35" s="131"/>
      <c r="CE35" s="131"/>
      <c r="CN35" s="131"/>
      <c r="CO35" s="131"/>
      <c r="CX35" s="131"/>
      <c r="CY35" s="131"/>
      <c r="DH35" s="131"/>
      <c r="DR35" s="131"/>
      <c r="EB35" s="131"/>
      <c r="EL35" s="131"/>
      <c r="EV35" s="131"/>
      <c r="FF35" s="131"/>
      <c r="FP35" s="131"/>
      <c r="FZ35" s="131"/>
      <c r="GJ35" s="131"/>
      <c r="GT35" s="131"/>
      <c r="HD35" s="131"/>
      <c r="HN35" s="131"/>
      <c r="HX35" s="131"/>
      <c r="IH35" s="131"/>
      <c r="IR35" s="131"/>
      <c r="JB35" s="131"/>
    </row>
    <row xmlns:x14ac="http://schemas.microsoft.com/office/spreadsheetml/2009/9/ac" r="36" s="3" customFormat="true" x14ac:dyDescent="0.25">
      <c r="A36" s="404" t="str">
        <f ca="true">IF(ISBLANK('Data Summary'!A38),"",'Data Summary'!A38)</f>
        <v/>
      </c>
      <c r="B36" s="131"/>
      <c r="L36" s="131"/>
      <c r="V36" s="131"/>
      <c r="AF36" s="131"/>
      <c r="AP36" s="131"/>
      <c r="AZ36" s="131"/>
      <c r="BJ36" s="131"/>
      <c r="BK36" s="131"/>
      <c r="BT36" s="131"/>
      <c r="CD36" s="131"/>
      <c r="CE36" s="131"/>
      <c r="CN36" s="131"/>
      <c r="CO36" s="131"/>
      <c r="CX36" s="131"/>
      <c r="CY36" s="131"/>
      <c r="DH36" s="131"/>
      <c r="DR36" s="131"/>
      <c r="EB36" s="131"/>
      <c r="EL36" s="131"/>
      <c r="EV36" s="131"/>
      <c r="FF36" s="131"/>
      <c r="FP36" s="131"/>
      <c r="FZ36" s="131"/>
      <c r="GJ36" s="131"/>
      <c r="GT36" s="131"/>
      <c r="HD36" s="131"/>
      <c r="HN36" s="131"/>
      <c r="HX36" s="131"/>
      <c r="IH36" s="131"/>
      <c r="IR36" s="131"/>
      <c r="JB36" s="131"/>
    </row>
    <row xmlns:x14ac="http://schemas.microsoft.com/office/spreadsheetml/2009/9/ac" r="37" s="3" customFormat="true" x14ac:dyDescent="0.25">
      <c r="A37" s="404" t="str">
        <f ca="true">IF(ISBLANK('Data Summary'!A39),"",'Data Summary'!A39)</f>
        <v/>
      </c>
      <c r="B37" s="131"/>
      <c r="L37" s="131"/>
      <c r="V37" s="131"/>
      <c r="AF37" s="131"/>
      <c r="AP37" s="131"/>
      <c r="AZ37" s="131"/>
      <c r="BJ37" s="131"/>
      <c r="BK37" s="131"/>
      <c r="BT37" s="131"/>
      <c r="CD37" s="131"/>
      <c r="CE37" s="131"/>
      <c r="CN37" s="131"/>
      <c r="CO37" s="131"/>
      <c r="CX37" s="131"/>
      <c r="CY37" s="131"/>
      <c r="DH37" s="131"/>
      <c r="DR37" s="131"/>
      <c r="EB37" s="131"/>
      <c r="EL37" s="131"/>
      <c r="EV37" s="131"/>
      <c r="FF37" s="131"/>
      <c r="FP37" s="131"/>
      <c r="FZ37" s="131"/>
      <c r="GJ37" s="131"/>
      <c r="GT37" s="131"/>
      <c r="HD37" s="131"/>
      <c r="HN37" s="131"/>
      <c r="HX37" s="131"/>
      <c r="IH37" s="131"/>
      <c r="IR37" s="131"/>
      <c r="JB37" s="131"/>
    </row>
    <row xmlns:x14ac="http://schemas.microsoft.com/office/spreadsheetml/2009/9/ac" r="38" s="3" customFormat="true" x14ac:dyDescent="0.25">
      <c r="A38" s="404" t="str">
        <f ca="true">IF(ISBLANK('Data Summary'!A40),"",'Data Summary'!A40)</f>
        <v/>
      </c>
      <c r="B38" s="131"/>
      <c r="L38" s="131"/>
      <c r="V38" s="131"/>
      <c r="AF38" s="131"/>
      <c r="AP38" s="131"/>
      <c r="AZ38" s="131"/>
      <c r="BJ38" s="131"/>
      <c r="BK38" s="131"/>
      <c r="BT38" s="131"/>
      <c r="CD38" s="131"/>
      <c r="CE38" s="131"/>
      <c r="CN38" s="131"/>
      <c r="CO38" s="131"/>
      <c r="CX38" s="131"/>
      <c r="CY38" s="131"/>
      <c r="DH38" s="131"/>
      <c r="DR38" s="131"/>
      <c r="EB38" s="131"/>
      <c r="EL38" s="131"/>
      <c r="EV38" s="131"/>
      <c r="FF38" s="131"/>
      <c r="FP38" s="131"/>
      <c r="FZ38" s="131"/>
      <c r="GJ38" s="131"/>
      <c r="GT38" s="131"/>
      <c r="HD38" s="131"/>
      <c r="HN38" s="131"/>
      <c r="HX38" s="131"/>
      <c r="IH38" s="131"/>
      <c r="IR38" s="131"/>
      <c r="JB38" s="131"/>
    </row>
    <row xmlns:x14ac="http://schemas.microsoft.com/office/spreadsheetml/2009/9/ac" r="39" s="3" customFormat="true" x14ac:dyDescent="0.25">
      <c r="A39" s="404" t="str">
        <f ca="true">IF(ISBLANK('Data Summary'!A41),"",'Data Summary'!A41)</f>
        <v/>
      </c>
      <c r="B39" s="131"/>
      <c r="L39" s="131"/>
      <c r="V39" s="131"/>
      <c r="AF39" s="131"/>
      <c r="AP39" s="131"/>
      <c r="AZ39" s="131"/>
      <c r="BJ39" s="131"/>
      <c r="BK39" s="131"/>
      <c r="BT39" s="131"/>
      <c r="CD39" s="131"/>
      <c r="CE39" s="131"/>
      <c r="CN39" s="131"/>
      <c r="CO39" s="131"/>
      <c r="CX39" s="131"/>
      <c r="CY39" s="131"/>
      <c r="DH39" s="131"/>
      <c r="DR39" s="131"/>
      <c r="EB39" s="131"/>
      <c r="EL39" s="131"/>
      <c r="EV39" s="131"/>
      <c r="FF39" s="131"/>
      <c r="FP39" s="131"/>
      <c r="FZ39" s="131"/>
      <c r="GJ39" s="131"/>
      <c r="GT39" s="131"/>
      <c r="HD39" s="131"/>
      <c r="HN39" s="131"/>
      <c r="HX39" s="131"/>
      <c r="IH39" s="131"/>
      <c r="IR39" s="131"/>
      <c r="JB39" s="131"/>
    </row>
    <row xmlns:x14ac="http://schemas.microsoft.com/office/spreadsheetml/2009/9/ac" r="40" s="3" customFormat="true" x14ac:dyDescent="0.25">
      <c r="A40" s="404" t="str">
        <f ca="true">IF(ISBLANK('Data Summary'!A42),"",'Data Summary'!A42)</f>
        <v/>
      </c>
      <c r="B40" s="131"/>
      <c r="L40" s="131"/>
      <c r="V40" s="131"/>
      <c r="AF40" s="131"/>
      <c r="AP40" s="131"/>
      <c r="AZ40" s="131"/>
      <c r="BJ40" s="131"/>
      <c r="BK40" s="131"/>
      <c r="BT40" s="131"/>
      <c r="CD40" s="131"/>
      <c r="CE40" s="131"/>
      <c r="CN40" s="131"/>
      <c r="CO40" s="131"/>
      <c r="CX40" s="131"/>
      <c r="CY40" s="131"/>
      <c r="DH40" s="131"/>
      <c r="DR40" s="131"/>
      <c r="EB40" s="131"/>
      <c r="EL40" s="131"/>
      <c r="EV40" s="131"/>
      <c r="FF40" s="131"/>
      <c r="FP40" s="131"/>
      <c r="FZ40" s="131"/>
      <c r="GJ40" s="131"/>
      <c r="GT40" s="131"/>
      <c r="HD40" s="131"/>
      <c r="HN40" s="131"/>
      <c r="HX40" s="131"/>
      <c r="IH40" s="131"/>
      <c r="IR40" s="131"/>
      <c r="JB40" s="131"/>
    </row>
    <row xmlns:x14ac="http://schemas.microsoft.com/office/spreadsheetml/2009/9/ac" r="41" s="3" customFormat="true" x14ac:dyDescent="0.25">
      <c r="A41" s="404" t="str">
        <f ca="true">IF(ISBLANK('Data Summary'!A43),"",'Data Summary'!A43)</f>
        <v/>
      </c>
      <c r="B41" s="131"/>
      <c r="L41" s="131"/>
      <c r="V41" s="131"/>
      <c r="AF41" s="131"/>
      <c r="AP41" s="131"/>
      <c r="AZ41" s="131"/>
      <c r="BJ41" s="131"/>
      <c r="BK41" s="131"/>
      <c r="BT41" s="131"/>
      <c r="CD41" s="131"/>
      <c r="CE41" s="131"/>
      <c r="CN41" s="131"/>
      <c r="CO41" s="131"/>
      <c r="CX41" s="131"/>
      <c r="CY41" s="131"/>
      <c r="DH41" s="131"/>
      <c r="DR41" s="131"/>
      <c r="EB41" s="131"/>
      <c r="EL41" s="131"/>
      <c r="EV41" s="131"/>
      <c r="FF41" s="131"/>
      <c r="FP41" s="131"/>
      <c r="FZ41" s="131"/>
      <c r="GJ41" s="131"/>
      <c r="GT41" s="131"/>
      <c r="HD41" s="131"/>
      <c r="HN41" s="131"/>
      <c r="HX41" s="131"/>
      <c r="IH41" s="131"/>
      <c r="IR41" s="131"/>
      <c r="JB41" s="131"/>
    </row>
    <row xmlns:x14ac="http://schemas.microsoft.com/office/spreadsheetml/2009/9/ac" r="42" s="3" customFormat="true" x14ac:dyDescent="0.25">
      <c r="A42" s="404" t="str">
        <f ca="true">IF(ISBLANK('Data Summary'!A44),"",'Data Summary'!A44)</f>
        <v/>
      </c>
      <c r="B42" s="131"/>
      <c r="L42" s="131"/>
      <c r="V42" s="131"/>
      <c r="AF42" s="131"/>
      <c r="AP42" s="131"/>
      <c r="AZ42" s="131"/>
      <c r="BJ42" s="131"/>
      <c r="BK42" s="131"/>
      <c r="BT42" s="131"/>
      <c r="CD42" s="131"/>
      <c r="CE42" s="131"/>
      <c r="CN42" s="131"/>
      <c r="CO42" s="131"/>
      <c r="CX42" s="131"/>
      <c r="CY42" s="131"/>
      <c r="DH42" s="131"/>
      <c r="DR42" s="131"/>
      <c r="EB42" s="131"/>
      <c r="EL42" s="131"/>
      <c r="EV42" s="131"/>
      <c r="FF42" s="131"/>
      <c r="FP42" s="131"/>
      <c r="FZ42" s="131"/>
      <c r="GJ42" s="131"/>
      <c r="GT42" s="131"/>
      <c r="HD42" s="131"/>
      <c r="HN42" s="131"/>
      <c r="HX42" s="131"/>
      <c r="IH42" s="131"/>
      <c r="IR42" s="131"/>
      <c r="JB42" s="131"/>
    </row>
    <row xmlns:x14ac="http://schemas.microsoft.com/office/spreadsheetml/2009/9/ac" r="43" s="3" customFormat="true" x14ac:dyDescent="0.25">
      <c r="A43" s="404" t="str">
        <f ca="true">IF(ISBLANK('Data Summary'!A45),"",'Data Summary'!A45)</f>
        <v/>
      </c>
      <c r="B43" s="131"/>
      <c r="L43" s="131"/>
      <c r="V43" s="131"/>
      <c r="AF43" s="131"/>
      <c r="AP43" s="131"/>
      <c r="AZ43" s="131"/>
      <c r="BJ43" s="131"/>
      <c r="BK43" s="131"/>
      <c r="BT43" s="131"/>
      <c r="CD43" s="131"/>
      <c r="CE43" s="131"/>
      <c r="CN43" s="131"/>
      <c r="CO43" s="131"/>
      <c r="CX43" s="131"/>
      <c r="CY43" s="131"/>
      <c r="DH43" s="131"/>
      <c r="DR43" s="131"/>
      <c r="EB43" s="131"/>
      <c r="EL43" s="131"/>
      <c r="EV43" s="131"/>
      <c r="FF43" s="131"/>
      <c r="FP43" s="131"/>
      <c r="FZ43" s="131"/>
      <c r="GJ43" s="131"/>
      <c r="GT43" s="131"/>
      <c r="HD43" s="131"/>
      <c r="HN43" s="131"/>
      <c r="HX43" s="131"/>
      <c r="IH43" s="131"/>
      <c r="IR43" s="131"/>
      <c r="JB43" s="131"/>
    </row>
    <row xmlns:x14ac="http://schemas.microsoft.com/office/spreadsheetml/2009/9/ac" r="44" s="3" customFormat="true" x14ac:dyDescent="0.25">
      <c r="A44" s="404" t="str">
        <f ca="true">IF(ISBLANK('Data Summary'!A46),"",'Data Summary'!A46)</f>
        <v/>
      </c>
      <c r="B44" s="131"/>
      <c r="L44" s="131"/>
      <c r="V44" s="131"/>
      <c r="AF44" s="131"/>
      <c r="AP44" s="131"/>
      <c r="AZ44" s="131"/>
      <c r="BJ44" s="131"/>
      <c r="BK44" s="131"/>
      <c r="BT44" s="131"/>
      <c r="CD44" s="131"/>
      <c r="CE44" s="131"/>
      <c r="CN44" s="131"/>
      <c r="CO44" s="131"/>
      <c r="CX44" s="131"/>
      <c r="CY44" s="131"/>
      <c r="DH44" s="131"/>
      <c r="DR44" s="131"/>
      <c r="EB44" s="131"/>
      <c r="EL44" s="131"/>
      <c r="EV44" s="131"/>
      <c r="FF44" s="131"/>
      <c r="FP44" s="131"/>
      <c r="FZ44" s="131"/>
      <c r="GJ44" s="131"/>
      <c r="GT44" s="131"/>
      <c r="HD44" s="131"/>
      <c r="HN44" s="131"/>
      <c r="HX44" s="131"/>
      <c r="IH44" s="131"/>
      <c r="IR44" s="131"/>
      <c r="JB44" s="131"/>
    </row>
    <row xmlns:x14ac="http://schemas.microsoft.com/office/spreadsheetml/2009/9/ac" r="45" s="3" customFormat="true" x14ac:dyDescent="0.25">
      <c r="A45" s="404" t="str">
        <f ca="true">IF(ISBLANK('Data Summary'!A47),"",'Data Summary'!A47)</f>
        <v/>
      </c>
      <c r="B45" s="131"/>
      <c r="L45" s="131"/>
      <c r="V45" s="131"/>
      <c r="AF45" s="131"/>
      <c r="AP45" s="131"/>
      <c r="AZ45" s="131"/>
      <c r="BJ45" s="131"/>
      <c r="BK45" s="131"/>
      <c r="BT45" s="131"/>
      <c r="CD45" s="131"/>
      <c r="CE45" s="131"/>
      <c r="CN45" s="131"/>
      <c r="CO45" s="131"/>
      <c r="CX45" s="131"/>
      <c r="CY45" s="131"/>
      <c r="DH45" s="131"/>
      <c r="DR45" s="131"/>
      <c r="EB45" s="131"/>
      <c r="EL45" s="131"/>
      <c r="EV45" s="131"/>
      <c r="FF45" s="131"/>
      <c r="FP45" s="131"/>
      <c r="FZ45" s="131"/>
      <c r="GJ45" s="131"/>
      <c r="GT45" s="131"/>
      <c r="HD45" s="131"/>
      <c r="HN45" s="131"/>
      <c r="HX45" s="131"/>
      <c r="IH45" s="131"/>
      <c r="IR45" s="131"/>
      <c r="JB45" s="131"/>
    </row>
    <row xmlns:x14ac="http://schemas.microsoft.com/office/spreadsheetml/2009/9/ac" r="46" s="3" customFormat="true" x14ac:dyDescent="0.25">
      <c r="A46" s="404" t="str">
        <f ca="true">IF(ISBLANK('Data Summary'!A48),"",'Data Summary'!A48)</f>
        <v/>
      </c>
      <c r="B46" s="131"/>
      <c r="L46" s="131"/>
      <c r="V46" s="131"/>
      <c r="AF46" s="131"/>
      <c r="AP46" s="131"/>
      <c r="AZ46" s="131"/>
      <c r="BJ46" s="131"/>
      <c r="BK46" s="131"/>
      <c r="BT46" s="131"/>
      <c r="CD46" s="131"/>
      <c r="CE46" s="131"/>
      <c r="CN46" s="131"/>
      <c r="CO46" s="131"/>
      <c r="CX46" s="131"/>
      <c r="CY46" s="131"/>
      <c r="DH46" s="131"/>
      <c r="DR46" s="131"/>
      <c r="EB46" s="131"/>
      <c r="EL46" s="131"/>
      <c r="EV46" s="131"/>
      <c r="FF46" s="131"/>
      <c r="FP46" s="131"/>
      <c r="FZ46" s="131"/>
      <c r="GJ46" s="131"/>
      <c r="GT46" s="131"/>
      <c r="HD46" s="131"/>
      <c r="HN46" s="131"/>
      <c r="HX46" s="131"/>
      <c r="IH46" s="131"/>
      <c r="IR46" s="131"/>
      <c r="JB46" s="131"/>
    </row>
    <row xmlns:x14ac="http://schemas.microsoft.com/office/spreadsheetml/2009/9/ac" r="47" s="3" customFormat="true" x14ac:dyDescent="0.25">
      <c r="A47" s="404" t="str">
        <f ca="true">IF(ISBLANK('Data Summary'!A49),"",'Data Summary'!A49)</f>
        <v/>
      </c>
      <c r="B47" s="131"/>
      <c r="L47" s="131"/>
      <c r="V47" s="131"/>
      <c r="AF47" s="131"/>
      <c r="AP47" s="131"/>
      <c r="AZ47" s="131"/>
      <c r="BJ47" s="131"/>
      <c r="BK47" s="131"/>
      <c r="BT47" s="131"/>
      <c r="CD47" s="131"/>
      <c r="CE47" s="131"/>
      <c r="CN47" s="131"/>
      <c r="CO47" s="131"/>
      <c r="CX47" s="131"/>
      <c r="CY47" s="131"/>
      <c r="DH47" s="131"/>
      <c r="DR47" s="131"/>
      <c r="EB47" s="131"/>
      <c r="EL47" s="131"/>
      <c r="EV47" s="131"/>
      <c r="FF47" s="131"/>
      <c r="FP47" s="131"/>
      <c r="FZ47" s="131"/>
      <c r="GJ47" s="131"/>
      <c r="GT47" s="131"/>
      <c r="HD47" s="131"/>
      <c r="HN47" s="131"/>
      <c r="HX47" s="131"/>
      <c r="IH47" s="131"/>
      <c r="IR47" s="131"/>
      <c r="JB47" s="131"/>
    </row>
    <row xmlns:x14ac="http://schemas.microsoft.com/office/spreadsheetml/2009/9/ac" r="48" s="3" customFormat="true" x14ac:dyDescent="0.25">
      <c r="A48" s="404" t="str">
        <f ca="true">IF(ISBLANK('Data Summary'!A50),"",'Data Summary'!A50)</f>
        <v/>
      </c>
      <c r="B48" s="131"/>
      <c r="L48" s="131"/>
      <c r="V48" s="131"/>
      <c r="AF48" s="131"/>
      <c r="AP48" s="131"/>
      <c r="AZ48" s="131"/>
      <c r="BJ48" s="131"/>
      <c r="BK48" s="131"/>
      <c r="BT48" s="131"/>
      <c r="CD48" s="131"/>
      <c r="CE48" s="131"/>
      <c r="CN48" s="131"/>
      <c r="CO48" s="131"/>
      <c r="CX48" s="131"/>
      <c r="CY48" s="131"/>
      <c r="DH48" s="131"/>
      <c r="DR48" s="131"/>
      <c r="EB48" s="131"/>
      <c r="EL48" s="131"/>
      <c r="EV48" s="131"/>
      <c r="FF48" s="131"/>
      <c r="FP48" s="131"/>
      <c r="FZ48" s="131"/>
      <c r="GJ48" s="131"/>
      <c r="GT48" s="131"/>
      <c r="HD48" s="131"/>
      <c r="HN48" s="131"/>
      <c r="HX48" s="131"/>
      <c r="IH48" s="131"/>
      <c r="IR48" s="131"/>
      <c r="JB48" s="131"/>
    </row>
    <row xmlns:x14ac="http://schemas.microsoft.com/office/spreadsheetml/2009/9/ac" r="49" s="3" customFormat="true" x14ac:dyDescent="0.25">
      <c r="A49" s="404" t="str">
        <f ca="true">IF(ISBLANK('Data Summary'!A51),"",'Data Summary'!A51)</f>
        <v/>
      </c>
      <c r="B49" s="131"/>
      <c r="L49" s="131"/>
      <c r="V49" s="131"/>
      <c r="AF49" s="131"/>
      <c r="AP49" s="131"/>
      <c r="AZ49" s="131"/>
      <c r="BJ49" s="131"/>
      <c r="BK49" s="131"/>
      <c r="BT49" s="131"/>
      <c r="CD49" s="131"/>
      <c r="CE49" s="131"/>
      <c r="CN49" s="131"/>
      <c r="CO49" s="131"/>
      <c r="CX49" s="131"/>
      <c r="CY49" s="131"/>
      <c r="DH49" s="131"/>
      <c r="DR49" s="131"/>
      <c r="EB49" s="131"/>
      <c r="EL49" s="131"/>
      <c r="EV49" s="131"/>
      <c r="FF49" s="131"/>
      <c r="FP49" s="131"/>
      <c r="FZ49" s="131"/>
      <c r="GJ49" s="131"/>
      <c r="GT49" s="131"/>
      <c r="HD49" s="131"/>
      <c r="HN49" s="131"/>
      <c r="HX49" s="131"/>
      <c r="IH49" s="131"/>
      <c r="IR49" s="131"/>
      <c r="JB49" s="131"/>
    </row>
    <row xmlns:x14ac="http://schemas.microsoft.com/office/spreadsheetml/2009/9/ac" r="50" s="3" customFormat="true" x14ac:dyDescent="0.25">
      <c r="A50" s="404" t="str">
        <f ca="true">IF(ISBLANK('Data Summary'!A52),"",'Data Summary'!A52)</f>
        <v/>
      </c>
      <c r="B50" s="131"/>
      <c r="L50" s="131"/>
      <c r="V50" s="131"/>
      <c r="AF50" s="131"/>
      <c r="AP50" s="131"/>
      <c r="AZ50" s="131"/>
      <c r="BJ50" s="131"/>
      <c r="BK50" s="131"/>
      <c r="BT50" s="131"/>
      <c r="CD50" s="131"/>
      <c r="CE50" s="131"/>
      <c r="CN50" s="131"/>
      <c r="CO50" s="131"/>
      <c r="CX50" s="131"/>
      <c r="CY50" s="131"/>
      <c r="DH50" s="131"/>
      <c r="DR50" s="131"/>
      <c r="EB50" s="131"/>
      <c r="EL50" s="131"/>
      <c r="EV50" s="131"/>
      <c r="FF50" s="131"/>
      <c r="FP50" s="131"/>
      <c r="FZ50" s="131"/>
      <c r="GJ50" s="131"/>
      <c r="GT50" s="131"/>
      <c r="HD50" s="131"/>
      <c r="HN50" s="131"/>
      <c r="HX50" s="131"/>
      <c r="IH50" s="131"/>
      <c r="IR50" s="131"/>
      <c r="JB50" s="131"/>
    </row>
    <row xmlns:x14ac="http://schemas.microsoft.com/office/spreadsheetml/2009/9/ac" r="51" s="3" customFormat="true" x14ac:dyDescent="0.25">
      <c r="A51" s="404" t="str">
        <f ca="true">IF(ISBLANK('Data Summary'!A53),"",'Data Summary'!A53)</f>
        <v/>
      </c>
      <c r="B51" s="131"/>
      <c r="L51" s="131"/>
      <c r="V51" s="131"/>
      <c r="AF51" s="131"/>
      <c r="AP51" s="131"/>
      <c r="AZ51" s="131"/>
      <c r="BJ51" s="131"/>
      <c r="BK51" s="131"/>
      <c r="BT51" s="131"/>
      <c r="CD51" s="131"/>
      <c r="CE51" s="131"/>
      <c r="CN51" s="131"/>
      <c r="CO51" s="131"/>
      <c r="CX51" s="131"/>
      <c r="CY51" s="131"/>
      <c r="DH51" s="131"/>
      <c r="DR51" s="131"/>
      <c r="EB51" s="131"/>
      <c r="EL51" s="131"/>
      <c r="EV51" s="131"/>
      <c r="FF51" s="131"/>
      <c r="FP51" s="131"/>
      <c r="FZ51" s="131"/>
      <c r="GJ51" s="131"/>
      <c r="GT51" s="131"/>
      <c r="HD51" s="131"/>
      <c r="HN51" s="131"/>
      <c r="HX51" s="131"/>
      <c r="IH51" s="131"/>
      <c r="IR51" s="131"/>
      <c r="JB51" s="131"/>
    </row>
    <row xmlns:x14ac="http://schemas.microsoft.com/office/spreadsheetml/2009/9/ac" r="52" s="3" customFormat="true" x14ac:dyDescent="0.25">
      <c r="A52" s="404" t="str">
        <f ca="true">IF(ISBLANK('Data Summary'!A54),"",'Data Summary'!A54)</f>
        <v/>
      </c>
      <c r="B52" s="131"/>
      <c r="L52" s="131"/>
      <c r="V52" s="131"/>
      <c r="AF52" s="131"/>
      <c r="AP52" s="131"/>
      <c r="AZ52" s="131"/>
      <c r="BJ52" s="131"/>
      <c r="BK52" s="131"/>
      <c r="BT52" s="131"/>
      <c r="CD52" s="131"/>
      <c r="CE52" s="131"/>
      <c r="CN52" s="131"/>
      <c r="CO52" s="131"/>
      <c r="CX52" s="131"/>
      <c r="CY52" s="131"/>
      <c r="DH52" s="131"/>
      <c r="DR52" s="131"/>
      <c r="EB52" s="131"/>
      <c r="EL52" s="131"/>
      <c r="EV52" s="131"/>
      <c r="FF52" s="131"/>
      <c r="FP52" s="131"/>
      <c r="FZ52" s="131"/>
      <c r="GJ52" s="131"/>
      <c r="GT52" s="131"/>
      <c r="HD52" s="131"/>
      <c r="HN52" s="131"/>
      <c r="HX52" s="131"/>
      <c r="IH52" s="131"/>
      <c r="IR52" s="131"/>
      <c r="JB52" s="131"/>
    </row>
    <row xmlns:x14ac="http://schemas.microsoft.com/office/spreadsheetml/2009/9/ac" r="53" s="3" customFormat="true" x14ac:dyDescent="0.25">
      <c r="A53" s="404" t="str">
        <f ca="true">IF(ISBLANK('Data Summary'!A55),"",'Data Summary'!A55)</f>
        <v/>
      </c>
      <c r="B53" s="131"/>
      <c r="L53" s="131"/>
      <c r="V53" s="131"/>
      <c r="AF53" s="131"/>
      <c r="AP53" s="131"/>
      <c r="AZ53" s="131"/>
      <c r="BJ53" s="131"/>
      <c r="BK53" s="131"/>
      <c r="BT53" s="131"/>
      <c r="CD53" s="131"/>
      <c r="CE53" s="131"/>
      <c r="CN53" s="131"/>
      <c r="CO53" s="131"/>
      <c r="CX53" s="131"/>
      <c r="CY53" s="131"/>
      <c r="DH53" s="131"/>
      <c r="DR53" s="131"/>
      <c r="EB53" s="131"/>
      <c r="EL53" s="131"/>
      <c r="EV53" s="131"/>
      <c r="FF53" s="131"/>
      <c r="FP53" s="131"/>
      <c r="FZ53" s="131"/>
      <c r="GJ53" s="131"/>
      <c r="GT53" s="131"/>
      <c r="HD53" s="131"/>
      <c r="HN53" s="131"/>
      <c r="HX53" s="131"/>
      <c r="IH53" s="131"/>
      <c r="IR53" s="131"/>
      <c r="JB53" s="131"/>
    </row>
    <row xmlns:x14ac="http://schemas.microsoft.com/office/spreadsheetml/2009/9/ac" r="54" s="3" customFormat="true" x14ac:dyDescent="0.25">
      <c r="A54" s="404" t="str">
        <f ca="true">IF(ISBLANK('Data Summary'!A56),"",'Data Summary'!A56)</f>
        <v/>
      </c>
      <c r="B54" s="131"/>
      <c r="L54" s="131"/>
      <c r="V54" s="131"/>
      <c r="AF54" s="131"/>
      <c r="AP54" s="131"/>
      <c r="AZ54" s="131"/>
      <c r="BJ54" s="131"/>
      <c r="BK54" s="131"/>
      <c r="BT54" s="131"/>
      <c r="CD54" s="131"/>
      <c r="CE54" s="131"/>
      <c r="CN54" s="131"/>
      <c r="CO54" s="131"/>
      <c r="CX54" s="131"/>
      <c r="CY54" s="131"/>
      <c r="DH54" s="131"/>
      <c r="DR54" s="131"/>
      <c r="EB54" s="131"/>
      <c r="EL54" s="131"/>
      <c r="EV54" s="131"/>
      <c r="FF54" s="131"/>
      <c r="FP54" s="131"/>
      <c r="FZ54" s="131"/>
      <c r="GJ54" s="131"/>
      <c r="GT54" s="131"/>
      <c r="HD54" s="131"/>
      <c r="HN54" s="131"/>
      <c r="HX54" s="131"/>
      <c r="IH54" s="131"/>
      <c r="IR54" s="131"/>
      <c r="JB54" s="131"/>
    </row>
    <row xmlns:x14ac="http://schemas.microsoft.com/office/spreadsheetml/2009/9/ac" r="55" s="3" customFormat="true" x14ac:dyDescent="0.25">
      <c r="A55" s="404" t="str">
        <f ca="true">IF(ISBLANK('Data Summary'!A57),"",'Data Summary'!A57)</f>
        <v/>
      </c>
      <c r="B55" s="131"/>
      <c r="L55" s="131"/>
      <c r="V55" s="131"/>
      <c r="AF55" s="131"/>
      <c r="AP55" s="131"/>
      <c r="AZ55" s="131"/>
      <c r="BJ55" s="131"/>
      <c r="BK55" s="131"/>
      <c r="BT55" s="131"/>
      <c r="CD55" s="131"/>
      <c r="CE55" s="131"/>
      <c r="CN55" s="131"/>
      <c r="CO55" s="131"/>
      <c r="CX55" s="131"/>
      <c r="CY55" s="131"/>
      <c r="DH55" s="131"/>
      <c r="DR55" s="131"/>
      <c r="EB55" s="131"/>
      <c r="EL55" s="131"/>
      <c r="EV55" s="131"/>
      <c r="FF55" s="131"/>
      <c r="FP55" s="131"/>
      <c r="FZ55" s="131"/>
      <c r="GJ55" s="131"/>
      <c r="GT55" s="131"/>
      <c r="HD55" s="131"/>
      <c r="HN55" s="131"/>
      <c r="HX55" s="131"/>
      <c r="IH55" s="131"/>
      <c r="IR55" s="131"/>
      <c r="JB55" s="131"/>
    </row>
    <row xmlns:x14ac="http://schemas.microsoft.com/office/spreadsheetml/2009/9/ac" r="56" s="3" customFormat="true" x14ac:dyDescent="0.25">
      <c r="A56" s="404" t="str">
        <f ca="true">IF(ISBLANK('Data Summary'!A58),"",'Data Summary'!A58)</f>
        <v/>
      </c>
      <c r="B56" s="131"/>
      <c r="L56" s="131"/>
      <c r="V56" s="131"/>
      <c r="AF56" s="131"/>
      <c r="AP56" s="131"/>
      <c r="AZ56" s="131"/>
      <c r="BJ56" s="131"/>
      <c r="BK56" s="131"/>
      <c r="BT56" s="131"/>
      <c r="CD56" s="131"/>
      <c r="CE56" s="131"/>
      <c r="CN56" s="131"/>
      <c r="CO56" s="131"/>
      <c r="CX56" s="131"/>
      <c r="CY56" s="131"/>
      <c r="DH56" s="131"/>
      <c r="DR56" s="131"/>
      <c r="EB56" s="131"/>
      <c r="EL56" s="131"/>
      <c r="EV56" s="131"/>
      <c r="FF56" s="131"/>
      <c r="FP56" s="131"/>
      <c r="FZ56" s="131"/>
      <c r="GJ56" s="131"/>
      <c r="GT56" s="131"/>
      <c r="HD56" s="131"/>
      <c r="HN56" s="131"/>
      <c r="HX56" s="131"/>
      <c r="IH56" s="131"/>
      <c r="IR56" s="131"/>
      <c r="JB56" s="131"/>
    </row>
    <row xmlns:x14ac="http://schemas.microsoft.com/office/spreadsheetml/2009/9/ac" r="57" s="3" customFormat="true" x14ac:dyDescent="0.25">
      <c r="A57" s="404" t="str">
        <f ca="true">IF(ISBLANK('Data Summary'!A59),"",'Data Summary'!A59)</f>
        <v/>
      </c>
      <c r="B57" s="131"/>
      <c r="L57" s="131"/>
      <c r="V57" s="131"/>
      <c r="AF57" s="131"/>
      <c r="AP57" s="131"/>
      <c r="AZ57" s="131"/>
      <c r="BJ57" s="131"/>
      <c r="BK57" s="131"/>
      <c r="BT57" s="131"/>
      <c r="CD57" s="131"/>
      <c r="CE57" s="131"/>
      <c r="CN57" s="131"/>
      <c r="CO57" s="131"/>
      <c r="CX57" s="131"/>
      <c r="CY57" s="131"/>
      <c r="DH57" s="131"/>
      <c r="DR57" s="131"/>
      <c r="EB57" s="131"/>
      <c r="EL57" s="131"/>
      <c r="EV57" s="131"/>
      <c r="FF57" s="131"/>
      <c r="FP57" s="131"/>
      <c r="FZ57" s="131"/>
      <c r="GJ57" s="131"/>
      <c r="GT57" s="131"/>
      <c r="HD57" s="131"/>
      <c r="HN57" s="131"/>
      <c r="HX57" s="131"/>
      <c r="IH57" s="131"/>
      <c r="IR57" s="131"/>
      <c r="JB57" s="131"/>
    </row>
    <row xmlns:x14ac="http://schemas.microsoft.com/office/spreadsheetml/2009/9/ac" r="58" s="3" customFormat="true" x14ac:dyDescent="0.25">
      <c r="A58" s="404" t="str">
        <f ca="true">IF(ISBLANK('Data Summary'!A60),"",'Data Summary'!A60)</f>
        <v/>
      </c>
      <c r="B58" s="131"/>
      <c r="L58" s="131"/>
      <c r="V58" s="131"/>
      <c r="AF58" s="131"/>
      <c r="AP58" s="131"/>
      <c r="AZ58" s="131"/>
      <c r="BJ58" s="131"/>
      <c r="BK58" s="131"/>
      <c r="BT58" s="131"/>
      <c r="CD58" s="131"/>
      <c r="CE58" s="131"/>
      <c r="CN58" s="131"/>
      <c r="CO58" s="131"/>
      <c r="CX58" s="131"/>
      <c r="CY58" s="131"/>
      <c r="DH58" s="131"/>
      <c r="DR58" s="131"/>
      <c r="EB58" s="131"/>
      <c r="EL58" s="131"/>
      <c r="EV58" s="131"/>
      <c r="FF58" s="131"/>
      <c r="FP58" s="131"/>
      <c r="FZ58" s="131"/>
      <c r="GJ58" s="131"/>
      <c r="GT58" s="131"/>
      <c r="HD58" s="131"/>
      <c r="HN58" s="131"/>
      <c r="HX58" s="131"/>
      <c r="IH58" s="131"/>
      <c r="IR58" s="131"/>
      <c r="JB58" s="131"/>
    </row>
    <row xmlns:x14ac="http://schemas.microsoft.com/office/spreadsheetml/2009/9/ac" r="59" s="3" customFormat="true" x14ac:dyDescent="0.25">
      <c r="A59" s="404" t="str">
        <f ca="true">IF(ISBLANK('Data Summary'!A61),"",'Data Summary'!A61)</f>
        <v/>
      </c>
      <c r="B59" s="131"/>
      <c r="L59" s="131"/>
      <c r="V59" s="131"/>
      <c r="AF59" s="131"/>
      <c r="AP59" s="131"/>
      <c r="AZ59" s="131"/>
      <c r="BJ59" s="131"/>
      <c r="BK59" s="131"/>
      <c r="BT59" s="131"/>
      <c r="CD59" s="131"/>
      <c r="CE59" s="131"/>
      <c r="CN59" s="131"/>
      <c r="CO59" s="131"/>
      <c r="CX59" s="131"/>
      <c r="CY59" s="131"/>
      <c r="DH59" s="131"/>
      <c r="DR59" s="131"/>
      <c r="EB59" s="131"/>
      <c r="EL59" s="131"/>
      <c r="EV59" s="131"/>
      <c r="FF59" s="131"/>
      <c r="FP59" s="131"/>
      <c r="FZ59" s="131"/>
      <c r="GJ59" s="131"/>
      <c r="GT59" s="131"/>
      <c r="HD59" s="131"/>
      <c r="HN59" s="131"/>
      <c r="HX59" s="131"/>
      <c r="IH59" s="131"/>
      <c r="IR59" s="131"/>
      <c r="JB59" s="131"/>
    </row>
    <row xmlns:x14ac="http://schemas.microsoft.com/office/spreadsheetml/2009/9/ac" r="60" s="3" customFormat="true" x14ac:dyDescent="0.25">
      <c r="A60" s="404" t="str">
        <f ca="true">IF(ISBLANK('Data Summary'!A62),"",'Data Summary'!A62)</f>
        <v/>
      </c>
      <c r="B60" s="131"/>
      <c r="L60" s="131"/>
      <c r="V60" s="131"/>
      <c r="AF60" s="131"/>
      <c r="AP60" s="131"/>
      <c r="AZ60" s="131"/>
      <c r="BJ60" s="131"/>
      <c r="BK60" s="131"/>
      <c r="BT60" s="131"/>
      <c r="CD60" s="131"/>
      <c r="CE60" s="131"/>
      <c r="CN60" s="131"/>
      <c r="CO60" s="131"/>
      <c r="CX60" s="131"/>
      <c r="CY60" s="131"/>
      <c r="DH60" s="131"/>
      <c r="DR60" s="131"/>
      <c r="EB60" s="131"/>
      <c r="EL60" s="131"/>
      <c r="EV60" s="131"/>
      <c r="FF60" s="131"/>
      <c r="FP60" s="131"/>
      <c r="FZ60" s="131"/>
      <c r="GJ60" s="131"/>
      <c r="GT60" s="131"/>
      <c r="HD60" s="131"/>
      <c r="HN60" s="131"/>
      <c r="HX60" s="131"/>
      <c r="IH60" s="131"/>
      <c r="IR60" s="131"/>
      <c r="JB60" s="131"/>
    </row>
    <row xmlns:x14ac="http://schemas.microsoft.com/office/spreadsheetml/2009/9/ac" r="61" s="3" customFormat="true" x14ac:dyDescent="0.25">
      <c r="A61" s="404" t="str">
        <f ca="true">IF(ISBLANK('Data Summary'!A63),"",'Data Summary'!A63)</f>
        <v/>
      </c>
      <c r="B61" s="131"/>
      <c r="L61" s="131"/>
      <c r="V61" s="131"/>
      <c r="AF61" s="131"/>
      <c r="AP61" s="131"/>
      <c r="AZ61" s="131"/>
      <c r="BJ61" s="131"/>
      <c r="BK61" s="131"/>
      <c r="BT61" s="131"/>
      <c r="CD61" s="131"/>
      <c r="CE61" s="131"/>
      <c r="CN61" s="131"/>
      <c r="CO61" s="131"/>
      <c r="CX61" s="131"/>
      <c r="CY61" s="131"/>
      <c r="DH61" s="131"/>
      <c r="DR61" s="131"/>
      <c r="EB61" s="131"/>
      <c r="EL61" s="131"/>
      <c r="EV61" s="131"/>
      <c r="FF61" s="131"/>
      <c r="FP61" s="131"/>
      <c r="FZ61" s="131"/>
      <c r="GJ61" s="131"/>
      <c r="GT61" s="131"/>
      <c r="HD61" s="131"/>
      <c r="HN61" s="131"/>
      <c r="HX61" s="131"/>
      <c r="IH61" s="131"/>
      <c r="IR61" s="131"/>
      <c r="JB61" s="131"/>
    </row>
    <row xmlns:x14ac="http://schemas.microsoft.com/office/spreadsheetml/2009/9/ac" r="62" s="3" customFormat="true" x14ac:dyDescent="0.25">
      <c r="A62" s="404" t="str">
        <f ca="true">IF(ISBLANK('Data Summary'!A64),"",'Data Summary'!A64)</f>
        <v/>
      </c>
      <c r="B62" s="131"/>
      <c r="L62" s="131"/>
      <c r="V62" s="131"/>
      <c r="AF62" s="131"/>
      <c r="AP62" s="131"/>
      <c r="AZ62" s="131"/>
      <c r="BJ62" s="131"/>
      <c r="BK62" s="131"/>
      <c r="BT62" s="131"/>
      <c r="CD62" s="131"/>
      <c r="CE62" s="131"/>
      <c r="CN62" s="131"/>
      <c r="CO62" s="131"/>
      <c r="CX62" s="131"/>
      <c r="CY62" s="131"/>
      <c r="DH62" s="131"/>
      <c r="DR62" s="131"/>
      <c r="EB62" s="131"/>
      <c r="EL62" s="131"/>
      <c r="EV62" s="131"/>
      <c r="FF62" s="131"/>
      <c r="FP62" s="131"/>
      <c r="FZ62" s="131"/>
      <c r="GJ62" s="131"/>
      <c r="GT62" s="131"/>
      <c r="HD62" s="131"/>
      <c r="HN62" s="131"/>
      <c r="HX62" s="131"/>
      <c r="IH62" s="131"/>
      <c r="IR62" s="131"/>
      <c r="JB62" s="131"/>
    </row>
    <row xmlns:x14ac="http://schemas.microsoft.com/office/spreadsheetml/2009/9/ac" r="63" s="3" customFormat="true" x14ac:dyDescent="0.25">
      <c r="A63" s="404" t="str">
        <f ca="true">IF(ISBLANK('Data Summary'!A65),"",'Data Summary'!A65)</f>
        <v/>
      </c>
      <c r="B63" s="131"/>
      <c r="L63" s="131"/>
      <c r="V63" s="131"/>
      <c r="AF63" s="131"/>
      <c r="AP63" s="131"/>
      <c r="AZ63" s="131"/>
      <c r="BJ63" s="131"/>
      <c r="BK63" s="131"/>
      <c r="BT63" s="131"/>
      <c r="CD63" s="131"/>
      <c r="CE63" s="131"/>
      <c r="CN63" s="131"/>
      <c r="CO63" s="131"/>
      <c r="CX63" s="131"/>
      <c r="CY63" s="131"/>
      <c r="DH63" s="131"/>
      <c r="DR63" s="131"/>
      <c r="EB63" s="131"/>
      <c r="EL63" s="131"/>
      <c r="EV63" s="131"/>
      <c r="FF63" s="131"/>
      <c r="FP63" s="131"/>
      <c r="FZ63" s="131"/>
      <c r="GJ63" s="131"/>
      <c r="GT63" s="131"/>
      <c r="HD63" s="131"/>
      <c r="HN63" s="131"/>
      <c r="HX63" s="131"/>
      <c r="IH63" s="131"/>
      <c r="IR63" s="131"/>
      <c r="JB63" s="131"/>
    </row>
    <row xmlns:x14ac="http://schemas.microsoft.com/office/spreadsheetml/2009/9/ac" r="64" s="3" customFormat="true" x14ac:dyDescent="0.25">
      <c r="A64" s="404" t="str">
        <f ca="true">IF(ISBLANK('Data Summary'!A66),"",'Data Summary'!A66)</f>
        <v/>
      </c>
      <c r="B64" s="131"/>
      <c r="L64" s="131"/>
      <c r="V64" s="131"/>
      <c r="AF64" s="131"/>
      <c r="AP64" s="131"/>
      <c r="AZ64" s="131"/>
      <c r="BJ64" s="131"/>
      <c r="BK64" s="131"/>
      <c r="BT64" s="131"/>
      <c r="CD64" s="131"/>
      <c r="CE64" s="131"/>
      <c r="CN64" s="131"/>
      <c r="CO64" s="131"/>
      <c r="CX64" s="131"/>
      <c r="CY64" s="131"/>
      <c r="DH64" s="131"/>
      <c r="DR64" s="131"/>
      <c r="EB64" s="131"/>
      <c r="EL64" s="131"/>
      <c r="EV64" s="131"/>
      <c r="FF64" s="131"/>
      <c r="FP64" s="131"/>
      <c r="FZ64" s="131"/>
      <c r="GJ64" s="131"/>
      <c r="GT64" s="131"/>
      <c r="HD64" s="131"/>
      <c r="HN64" s="131"/>
      <c r="HX64" s="131"/>
      <c r="IH64" s="131"/>
      <c r="IR64" s="131"/>
      <c r="JB64" s="131"/>
    </row>
    <row xmlns:x14ac="http://schemas.microsoft.com/office/spreadsheetml/2009/9/ac" r="65" s="3" customFormat="true" x14ac:dyDescent="0.25">
      <c r="A65" s="404" t="str">
        <f ca="true">IF(ISBLANK('Data Summary'!A67),"",'Data Summary'!A67)</f>
        <v/>
      </c>
      <c r="B65" s="131"/>
      <c r="L65" s="131"/>
      <c r="V65" s="131"/>
      <c r="AF65" s="131"/>
      <c r="AP65" s="131"/>
      <c r="AZ65" s="131"/>
      <c r="BJ65" s="131"/>
      <c r="BK65" s="131"/>
      <c r="BT65" s="131"/>
      <c r="CD65" s="131"/>
      <c r="CE65" s="131"/>
      <c r="CN65" s="131"/>
      <c r="CO65" s="131"/>
      <c r="CX65" s="131"/>
      <c r="CY65" s="131"/>
      <c r="DH65" s="131"/>
      <c r="DR65" s="131"/>
      <c r="EB65" s="131"/>
      <c r="EL65" s="131"/>
      <c r="EV65" s="131"/>
      <c r="FF65" s="131"/>
      <c r="FP65" s="131"/>
      <c r="FZ65" s="131"/>
      <c r="GJ65" s="131"/>
      <c r="GT65" s="131"/>
      <c r="HD65" s="131"/>
      <c r="HN65" s="131"/>
      <c r="HX65" s="131"/>
      <c r="IH65" s="131"/>
      <c r="IR65" s="131"/>
      <c r="JB65" s="131"/>
    </row>
    <row xmlns:x14ac="http://schemas.microsoft.com/office/spreadsheetml/2009/9/ac" r="66" s="3" customFormat="true" x14ac:dyDescent="0.25">
      <c r="A66" s="404" t="str">
        <f ca="true">IF(ISBLANK('Data Summary'!A68),"",'Data Summary'!A68)</f>
        <v/>
      </c>
      <c r="B66" s="131"/>
      <c r="L66" s="131"/>
      <c r="V66" s="131"/>
      <c r="AF66" s="131"/>
      <c r="AP66" s="131"/>
      <c r="AZ66" s="131"/>
      <c r="BJ66" s="131"/>
      <c r="BK66" s="131"/>
      <c r="BT66" s="131"/>
      <c r="CD66" s="131"/>
      <c r="CE66" s="131"/>
      <c r="CN66" s="131"/>
      <c r="CO66" s="131"/>
      <c r="CX66" s="131"/>
      <c r="CY66" s="131"/>
      <c r="DH66" s="131"/>
      <c r="DR66" s="131"/>
      <c r="EB66" s="131"/>
      <c r="EL66" s="131"/>
      <c r="EV66" s="131"/>
      <c r="FF66" s="131"/>
      <c r="FP66" s="131"/>
      <c r="FZ66" s="131"/>
      <c r="GJ66" s="131"/>
      <c r="GT66" s="131"/>
      <c r="HD66" s="131"/>
      <c r="HN66" s="131"/>
      <c r="HX66" s="131"/>
      <c r="IH66" s="131"/>
      <c r="IR66" s="131"/>
      <c r="JB66" s="131"/>
    </row>
    <row xmlns:x14ac="http://schemas.microsoft.com/office/spreadsheetml/2009/9/ac" r="67" s="3" customFormat="true" x14ac:dyDescent="0.25">
      <c r="A67" s="404" t="str">
        <f ca="true">IF(ISBLANK('Data Summary'!A69),"",'Data Summary'!A69)</f>
        <v/>
      </c>
      <c r="B67" s="131"/>
      <c r="L67" s="131"/>
      <c r="V67" s="131"/>
      <c r="AF67" s="131"/>
      <c r="AP67" s="131"/>
      <c r="AZ67" s="131"/>
      <c r="BJ67" s="131"/>
      <c r="BK67" s="131"/>
      <c r="BT67" s="131"/>
      <c r="CD67" s="131"/>
      <c r="CE67" s="131"/>
      <c r="CN67" s="131"/>
      <c r="CO67" s="131"/>
      <c r="CX67" s="131"/>
      <c r="CY67" s="131"/>
      <c r="DH67" s="131"/>
      <c r="DR67" s="131"/>
      <c r="EB67" s="131"/>
      <c r="EL67" s="131"/>
      <c r="EV67" s="131"/>
      <c r="FF67" s="131"/>
      <c r="FP67" s="131"/>
      <c r="FZ67" s="131"/>
      <c r="GJ67" s="131"/>
      <c r="GT67" s="131"/>
      <c r="HD67" s="131"/>
      <c r="HN67" s="131"/>
      <c r="HX67" s="131"/>
      <c r="IH67" s="131"/>
      <c r="IR67" s="131"/>
      <c r="JB67" s="131"/>
    </row>
    <row xmlns:x14ac="http://schemas.microsoft.com/office/spreadsheetml/2009/9/ac" r="68" s="3" customFormat="true" x14ac:dyDescent="0.25">
      <c r="A68" s="404" t="str">
        <f ca="true">IF(ISBLANK('Data Summary'!A70),"",'Data Summary'!A70)</f>
        <v/>
      </c>
      <c r="B68" s="131"/>
      <c r="L68" s="131"/>
      <c r="V68" s="131"/>
      <c r="AF68" s="131"/>
      <c r="AP68" s="131"/>
      <c r="AZ68" s="131"/>
      <c r="BJ68" s="131"/>
      <c r="BK68" s="131"/>
      <c r="BT68" s="131"/>
      <c r="CD68" s="131"/>
      <c r="CE68" s="131"/>
      <c r="CN68" s="131"/>
      <c r="CO68" s="131"/>
      <c r="CX68" s="131"/>
      <c r="CY68" s="131"/>
      <c r="DH68" s="131"/>
      <c r="DR68" s="131"/>
      <c r="EB68" s="131"/>
      <c r="EL68" s="131"/>
      <c r="EV68" s="131"/>
      <c r="FF68" s="131"/>
      <c r="FP68" s="131"/>
      <c r="FZ68" s="131"/>
      <c r="GJ68" s="131"/>
      <c r="GT68" s="131"/>
      <c r="HD68" s="131"/>
      <c r="HN68" s="131"/>
      <c r="HX68" s="131"/>
      <c r="IH68" s="131"/>
      <c r="IR68" s="131"/>
      <c r="JB68" s="131"/>
    </row>
    <row xmlns:x14ac="http://schemas.microsoft.com/office/spreadsheetml/2009/9/ac" r="69" s="3" customFormat="true" x14ac:dyDescent="0.25">
      <c r="A69" s="404" t="str">
        <f ca="true">IF(ISBLANK('Data Summary'!A71),"",'Data Summary'!A71)</f>
        <v/>
      </c>
      <c r="B69" s="131"/>
      <c r="L69" s="131"/>
      <c r="V69" s="131"/>
      <c r="AF69" s="131"/>
      <c r="AP69" s="131"/>
      <c r="AZ69" s="131"/>
      <c r="BJ69" s="131"/>
      <c r="BK69" s="131"/>
      <c r="BT69" s="131"/>
      <c r="CD69" s="131"/>
      <c r="CE69" s="131"/>
      <c r="CN69" s="131"/>
      <c r="CO69" s="131"/>
      <c r="CX69" s="131"/>
      <c r="CY69" s="131"/>
      <c r="DH69" s="131"/>
      <c r="DR69" s="131"/>
      <c r="EB69" s="131"/>
      <c r="EL69" s="131"/>
      <c r="EV69" s="131"/>
      <c r="FF69" s="131"/>
      <c r="FP69" s="131"/>
      <c r="FZ69" s="131"/>
      <c r="GJ69" s="131"/>
      <c r="GT69" s="131"/>
      <c r="HD69" s="131"/>
      <c r="HN69" s="131"/>
      <c r="HX69" s="131"/>
      <c r="IH69" s="131"/>
      <c r="IR69" s="131"/>
      <c r="JB69" s="131"/>
    </row>
    <row xmlns:x14ac="http://schemas.microsoft.com/office/spreadsheetml/2009/9/ac" r="70" s="3" customFormat="true" x14ac:dyDescent="0.25">
      <c r="A70" s="404" t="str">
        <f ca="true">IF(ISBLANK('Data Summary'!A72),"",'Data Summary'!A72)</f>
        <v/>
      </c>
      <c r="B70" s="131"/>
      <c r="L70" s="131"/>
      <c r="V70" s="131"/>
      <c r="AF70" s="131"/>
      <c r="AP70" s="131"/>
      <c r="AZ70" s="131"/>
      <c r="BJ70" s="131"/>
      <c r="BK70" s="131"/>
      <c r="BT70" s="131"/>
      <c r="CD70" s="131"/>
      <c r="CE70" s="131"/>
      <c r="CN70" s="131"/>
      <c r="CO70" s="131"/>
      <c r="CX70" s="131"/>
      <c r="CY70" s="131"/>
      <c r="DH70" s="131"/>
      <c r="DR70" s="131"/>
      <c r="EB70" s="131"/>
      <c r="EL70" s="131"/>
      <c r="EV70" s="131"/>
      <c r="FF70" s="131"/>
      <c r="FP70" s="131"/>
      <c r="FZ70" s="131"/>
      <c r="GJ70" s="131"/>
      <c r="GT70" s="131"/>
      <c r="HD70" s="131"/>
      <c r="HN70" s="131"/>
      <c r="HX70" s="131"/>
      <c r="IH70" s="131"/>
      <c r="IR70" s="131"/>
      <c r="JB70" s="131"/>
    </row>
    <row xmlns:x14ac="http://schemas.microsoft.com/office/spreadsheetml/2009/9/ac" r="71" s="3" customFormat="true" x14ac:dyDescent="0.25">
      <c r="A71" s="404" t="str">
        <f ca="true">IF(ISBLANK('Data Summary'!A73),"",'Data Summary'!A73)</f>
        <v/>
      </c>
      <c r="B71" s="131"/>
      <c r="L71" s="131"/>
      <c r="V71" s="131"/>
      <c r="AF71" s="131"/>
      <c r="AP71" s="131"/>
      <c r="AZ71" s="131"/>
      <c r="BJ71" s="131"/>
      <c r="BK71" s="131"/>
      <c r="BT71" s="131"/>
      <c r="CD71" s="131"/>
      <c r="CE71" s="131"/>
      <c r="CN71" s="131"/>
      <c r="CO71" s="131"/>
      <c r="CX71" s="131"/>
      <c r="CY71" s="131"/>
      <c r="DH71" s="131"/>
      <c r="DR71" s="131"/>
      <c r="EB71" s="131"/>
      <c r="EL71" s="131"/>
      <c r="EV71" s="131"/>
      <c r="FF71" s="131"/>
      <c r="FP71" s="131"/>
      <c r="FZ71" s="131"/>
      <c r="GJ71" s="131"/>
      <c r="GT71" s="131"/>
      <c r="HD71" s="131"/>
      <c r="HN71" s="131"/>
      <c r="HX71" s="131"/>
      <c r="IH71" s="131"/>
      <c r="IR71" s="131"/>
      <c r="JB71" s="131"/>
    </row>
    <row xmlns:x14ac="http://schemas.microsoft.com/office/spreadsheetml/2009/9/ac" r="72" s="3" customFormat="true" x14ac:dyDescent="0.25">
      <c r="A72" s="404" t="str">
        <f ca="true">IF(ISBLANK('Data Summary'!A74),"",'Data Summary'!A74)</f>
        <v/>
      </c>
      <c r="B72" s="131"/>
      <c r="L72" s="131"/>
      <c r="V72" s="131"/>
      <c r="AF72" s="131"/>
      <c r="AP72" s="131"/>
      <c r="AZ72" s="131"/>
      <c r="BJ72" s="131"/>
      <c r="BK72" s="131"/>
      <c r="BT72" s="131"/>
      <c r="CD72" s="131"/>
      <c r="CE72" s="131"/>
      <c r="CN72" s="131"/>
      <c r="CO72" s="131"/>
      <c r="CX72" s="131"/>
      <c r="CY72" s="131"/>
      <c r="DH72" s="131"/>
      <c r="DR72" s="131"/>
      <c r="EB72" s="131"/>
      <c r="EL72" s="131"/>
      <c r="EV72" s="131"/>
      <c r="FF72" s="131"/>
      <c r="FP72" s="131"/>
      <c r="FZ72" s="131"/>
      <c r="GJ72" s="131"/>
      <c r="GT72" s="131"/>
      <c r="HD72" s="131"/>
      <c r="HN72" s="131"/>
      <c r="HX72" s="131"/>
      <c r="IH72" s="131"/>
      <c r="IR72" s="131"/>
      <c r="JB72" s="131"/>
    </row>
    <row xmlns:x14ac="http://schemas.microsoft.com/office/spreadsheetml/2009/9/ac" r="73" s="3" customFormat="true" x14ac:dyDescent="0.25">
      <c r="A73" s="404" t="str">
        <f ca="true">IF(ISBLANK('Data Summary'!A75),"",'Data Summary'!A75)</f>
        <v/>
      </c>
      <c r="B73" s="131"/>
      <c r="L73" s="131"/>
      <c r="V73" s="131"/>
      <c r="AF73" s="131"/>
      <c r="AP73" s="131"/>
      <c r="AZ73" s="131"/>
      <c r="BJ73" s="131"/>
      <c r="BK73" s="131"/>
      <c r="BT73" s="131"/>
      <c r="CD73" s="131"/>
      <c r="CE73" s="131"/>
      <c r="CN73" s="131"/>
      <c r="CO73" s="131"/>
      <c r="CX73" s="131"/>
      <c r="CY73" s="131"/>
      <c r="DH73" s="131"/>
      <c r="DR73" s="131"/>
      <c r="EB73" s="131"/>
      <c r="EL73" s="131"/>
      <c r="EV73" s="131"/>
      <c r="FF73" s="131"/>
      <c r="FP73" s="131"/>
      <c r="FZ73" s="131"/>
      <c r="GJ73" s="131"/>
      <c r="GT73" s="131"/>
      <c r="HD73" s="131"/>
      <c r="HN73" s="131"/>
      <c r="HX73" s="131"/>
      <c r="IH73" s="131"/>
      <c r="IR73" s="131"/>
      <c r="JB73" s="131"/>
    </row>
    <row xmlns:x14ac="http://schemas.microsoft.com/office/spreadsheetml/2009/9/ac" r="74" s="3" customFormat="true" x14ac:dyDescent="0.25">
      <c r="A74" s="404" t="str">
        <f ca="true">IF(ISBLANK('Data Summary'!A76),"",'Data Summary'!A76)</f>
        <v/>
      </c>
      <c r="B74" s="131"/>
      <c r="L74" s="131"/>
      <c r="V74" s="131"/>
      <c r="AF74" s="131"/>
      <c r="AP74" s="131"/>
      <c r="AZ74" s="131"/>
      <c r="BJ74" s="131"/>
      <c r="BK74" s="131"/>
      <c r="BT74" s="131"/>
      <c r="CD74" s="131"/>
      <c r="CE74" s="131"/>
      <c r="CN74" s="131"/>
      <c r="CO74" s="131"/>
      <c r="CX74" s="131"/>
      <c r="CY74" s="131"/>
      <c r="DH74" s="131"/>
      <c r="DR74" s="131"/>
      <c r="EB74" s="131"/>
      <c r="EL74" s="131"/>
      <c r="EV74" s="131"/>
      <c r="FF74" s="131"/>
      <c r="FP74" s="131"/>
      <c r="FZ74" s="131"/>
      <c r="GJ74" s="131"/>
      <c r="GT74" s="131"/>
      <c r="HD74" s="131"/>
      <c r="HN74" s="131"/>
      <c r="HX74" s="131"/>
      <c r="IH74" s="131"/>
      <c r="IR74" s="131"/>
      <c r="JB74" s="131"/>
    </row>
    <row xmlns:x14ac="http://schemas.microsoft.com/office/spreadsheetml/2009/9/ac" r="75" s="3" customFormat="true" x14ac:dyDescent="0.25">
      <c r="A75" s="404" t="str">
        <f ca="true">IF(ISBLANK('Data Summary'!A77),"",'Data Summary'!A77)</f>
        <v/>
      </c>
      <c r="B75" s="131"/>
      <c r="L75" s="131"/>
      <c r="V75" s="131"/>
      <c r="AF75" s="131"/>
      <c r="AP75" s="131"/>
      <c r="AZ75" s="131"/>
      <c r="BJ75" s="131"/>
      <c r="BK75" s="131"/>
      <c r="BT75" s="131"/>
      <c r="CD75" s="131"/>
      <c r="CE75" s="131"/>
      <c r="CN75" s="131"/>
      <c r="CO75" s="131"/>
      <c r="CX75" s="131"/>
      <c r="CY75" s="131"/>
      <c r="DH75" s="131"/>
      <c r="DR75" s="131"/>
      <c r="EB75" s="131"/>
      <c r="EL75" s="131"/>
      <c r="EV75" s="131"/>
      <c r="FF75" s="131"/>
      <c r="FP75" s="131"/>
      <c r="FZ75" s="131"/>
      <c r="GJ75" s="131"/>
      <c r="GT75" s="131"/>
      <c r="HD75" s="131"/>
      <c r="HN75" s="131"/>
      <c r="HX75" s="131"/>
      <c r="IH75" s="131"/>
      <c r="IR75" s="131"/>
      <c r="JB75" s="131"/>
    </row>
    <row xmlns:x14ac="http://schemas.microsoft.com/office/spreadsheetml/2009/9/ac" r="76" s="3" customFormat="true" x14ac:dyDescent="0.25">
      <c r="A76" s="404" t="str">
        <f ca="true">IF(ISBLANK('Data Summary'!A78),"",'Data Summary'!A78)</f>
        <v/>
      </c>
      <c r="B76" s="131"/>
      <c r="L76" s="131"/>
      <c r="V76" s="131"/>
      <c r="AF76" s="131"/>
      <c r="AP76" s="131"/>
      <c r="AZ76" s="131"/>
      <c r="BJ76" s="131"/>
      <c r="BK76" s="131"/>
      <c r="BT76" s="131"/>
      <c r="CD76" s="131"/>
      <c r="CE76" s="131"/>
      <c r="CN76" s="131"/>
      <c r="CO76" s="131"/>
      <c r="CX76" s="131"/>
      <c r="CY76" s="131"/>
      <c r="DH76" s="131"/>
      <c r="DR76" s="131"/>
      <c r="EB76" s="131"/>
      <c r="EL76" s="131"/>
      <c r="EV76" s="131"/>
      <c r="FF76" s="131"/>
      <c r="FP76" s="131"/>
      <c r="FZ76" s="131"/>
      <c r="GJ76" s="131"/>
      <c r="GT76" s="131"/>
      <c r="HD76" s="131"/>
      <c r="HN76" s="131"/>
      <c r="HX76" s="131"/>
      <c r="IH76" s="131"/>
      <c r="IR76" s="131"/>
      <c r="JB76" s="131"/>
    </row>
    <row xmlns:x14ac="http://schemas.microsoft.com/office/spreadsheetml/2009/9/ac" r="77" s="3" customFormat="true" x14ac:dyDescent="0.25">
      <c r="A77" s="404" t="str">
        <f ca="true">IF(ISBLANK('Data Summary'!A79),"",'Data Summary'!A79)</f>
        <v/>
      </c>
      <c r="B77" s="131"/>
      <c r="L77" s="131"/>
      <c r="V77" s="131"/>
      <c r="AF77" s="131"/>
      <c r="AP77" s="131"/>
      <c r="AZ77" s="131"/>
      <c r="BJ77" s="131"/>
      <c r="BK77" s="131"/>
      <c r="BT77" s="131"/>
      <c r="CD77" s="131"/>
      <c r="CE77" s="131"/>
      <c r="CN77" s="131"/>
      <c r="CO77" s="131"/>
      <c r="CX77" s="131"/>
      <c r="CY77" s="131"/>
      <c r="DH77" s="131"/>
      <c r="DR77" s="131"/>
      <c r="EB77" s="131"/>
      <c r="EL77" s="131"/>
      <c r="EV77" s="131"/>
      <c r="FF77" s="131"/>
      <c r="FP77" s="131"/>
      <c r="FZ77" s="131"/>
      <c r="GJ77" s="131"/>
      <c r="GT77" s="131"/>
      <c r="HD77" s="131"/>
      <c r="HN77" s="131"/>
      <c r="HX77" s="131"/>
      <c r="IH77" s="131"/>
      <c r="IR77" s="131"/>
      <c r="JB77" s="131"/>
    </row>
    <row xmlns:x14ac="http://schemas.microsoft.com/office/spreadsheetml/2009/9/ac" r="78" s="3" customFormat="true" x14ac:dyDescent="0.25">
      <c r="A78" s="404" t="str">
        <f ca="true">IF(ISBLANK('Data Summary'!A80),"",'Data Summary'!A80)</f>
        <v/>
      </c>
      <c r="B78" s="131"/>
      <c r="L78" s="131"/>
      <c r="V78" s="131"/>
      <c r="AF78" s="131"/>
      <c r="AP78" s="131"/>
      <c r="AZ78" s="131"/>
      <c r="BJ78" s="131"/>
      <c r="BK78" s="131"/>
      <c r="BT78" s="131"/>
      <c r="CD78" s="131"/>
      <c r="CE78" s="131"/>
      <c r="CN78" s="131"/>
      <c r="CO78" s="131"/>
      <c r="CX78" s="131"/>
      <c r="CY78" s="131"/>
      <c r="DH78" s="131"/>
      <c r="DR78" s="131"/>
      <c r="EB78" s="131"/>
      <c r="EL78" s="131"/>
      <c r="EV78" s="131"/>
      <c r="FF78" s="131"/>
      <c r="FP78" s="131"/>
      <c r="FZ78" s="131"/>
      <c r="GJ78" s="131"/>
      <c r="GT78" s="131"/>
      <c r="HD78" s="131"/>
      <c r="HN78" s="131"/>
      <c r="HX78" s="131"/>
      <c r="IH78" s="131"/>
      <c r="IR78" s="131"/>
      <c r="JB78" s="131"/>
    </row>
    <row xmlns:x14ac="http://schemas.microsoft.com/office/spreadsheetml/2009/9/ac" r="79" s="3" customFormat="true" x14ac:dyDescent="0.25">
      <c r="A79" s="404" t="str">
        <f ca="true">IF(ISBLANK('Data Summary'!A81),"",'Data Summary'!A81)</f>
        <v/>
      </c>
      <c r="B79" s="131"/>
      <c r="L79" s="131"/>
      <c r="V79" s="131"/>
      <c r="AF79" s="131"/>
      <c r="AP79" s="131"/>
      <c r="AZ79" s="131"/>
      <c r="BJ79" s="131"/>
      <c r="BK79" s="131"/>
      <c r="BT79" s="131"/>
      <c r="CD79" s="131"/>
      <c r="CE79" s="131"/>
      <c r="CN79" s="131"/>
      <c r="CO79" s="131"/>
      <c r="CX79" s="131"/>
      <c r="CY79" s="131"/>
      <c r="DH79" s="131"/>
      <c r="DR79" s="131"/>
      <c r="EB79" s="131"/>
      <c r="EL79" s="131"/>
      <c r="EV79" s="131"/>
      <c r="FF79" s="131"/>
      <c r="FP79" s="131"/>
      <c r="FZ79" s="131"/>
      <c r="GJ79" s="131"/>
      <c r="GT79" s="131"/>
      <c r="HD79" s="131"/>
      <c r="HN79" s="131"/>
      <c r="HX79" s="131"/>
      <c r="IH79" s="131"/>
      <c r="IR79" s="131"/>
      <c r="JB79" s="131"/>
    </row>
    <row xmlns:x14ac="http://schemas.microsoft.com/office/spreadsheetml/2009/9/ac" r="80" s="3" customFormat="true" x14ac:dyDescent="0.25">
      <c r="A80" s="404" t="str">
        <f ca="true">IF(ISBLANK('Data Summary'!A82),"",'Data Summary'!A82)</f>
        <v/>
      </c>
      <c r="B80" s="131"/>
      <c r="L80" s="131"/>
      <c r="V80" s="131"/>
      <c r="AF80" s="131"/>
      <c r="AP80" s="131"/>
      <c r="AZ80" s="131"/>
      <c r="BJ80" s="131"/>
      <c r="BK80" s="131"/>
      <c r="BT80" s="131"/>
      <c r="CD80" s="131"/>
      <c r="CE80" s="131"/>
      <c r="CN80" s="131"/>
      <c r="CO80" s="131"/>
      <c r="CX80" s="131"/>
      <c r="CY80" s="131"/>
      <c r="DH80" s="131"/>
      <c r="DR80" s="131"/>
      <c r="EB80" s="131"/>
      <c r="EL80" s="131"/>
      <c r="EV80" s="131"/>
      <c r="FF80" s="131"/>
      <c r="FP80" s="131"/>
      <c r="FZ80" s="131"/>
      <c r="GJ80" s="131"/>
      <c r="GT80" s="131"/>
      <c r="HD80" s="131"/>
      <c r="HN80" s="131"/>
      <c r="HX80" s="131"/>
      <c r="IH80" s="131"/>
      <c r="IR80" s="131"/>
      <c r="JB80" s="131"/>
    </row>
    <row xmlns:x14ac="http://schemas.microsoft.com/office/spreadsheetml/2009/9/ac" r="81" s="3" customFormat="true" x14ac:dyDescent="0.25">
      <c r="A81" s="404" t="str">
        <f ca="true">IF(ISBLANK('Data Summary'!A83),"",'Data Summary'!A83)</f>
        <v/>
      </c>
      <c r="B81" s="131"/>
      <c r="L81" s="131"/>
      <c r="V81" s="131"/>
      <c r="AF81" s="131"/>
      <c r="AP81" s="131"/>
      <c r="AZ81" s="131"/>
      <c r="BJ81" s="131"/>
      <c r="BK81" s="131"/>
      <c r="BT81" s="131"/>
      <c r="CD81" s="131"/>
      <c r="CE81" s="131"/>
      <c r="CN81" s="131"/>
      <c r="CO81" s="131"/>
      <c r="CX81" s="131"/>
      <c r="CY81" s="131"/>
      <c r="DH81" s="131"/>
      <c r="DR81" s="131"/>
      <c r="EB81" s="131"/>
      <c r="EL81" s="131"/>
      <c r="EV81" s="131"/>
      <c r="FF81" s="131"/>
      <c r="FP81" s="131"/>
      <c r="FZ81" s="131"/>
      <c r="GJ81" s="131"/>
      <c r="GT81" s="131"/>
      <c r="HD81" s="131"/>
      <c r="HN81" s="131"/>
      <c r="HX81" s="131"/>
      <c r="IH81" s="131"/>
      <c r="IR81" s="131"/>
      <c r="JB81" s="131"/>
    </row>
    <row xmlns:x14ac="http://schemas.microsoft.com/office/spreadsheetml/2009/9/ac" r="82" s="3" customFormat="true" x14ac:dyDescent="0.25">
      <c r="A82" s="404" t="str">
        <f ca="true">IF(ISBLANK('Data Summary'!A84),"",'Data Summary'!A84)</f>
        <v/>
      </c>
      <c r="B82" s="131"/>
      <c r="L82" s="131"/>
      <c r="V82" s="131"/>
      <c r="AF82" s="131"/>
      <c r="AP82" s="131"/>
      <c r="AZ82" s="131"/>
      <c r="BJ82" s="131"/>
      <c r="BK82" s="131"/>
      <c r="BT82" s="131"/>
      <c r="CD82" s="131"/>
      <c r="CE82" s="131"/>
      <c r="CN82" s="131"/>
      <c r="CO82" s="131"/>
      <c r="CX82" s="131"/>
      <c r="CY82" s="131"/>
      <c r="DH82" s="131"/>
      <c r="DR82" s="131"/>
      <c r="EB82" s="131"/>
      <c r="EL82" s="131"/>
      <c r="EV82" s="131"/>
      <c r="FF82" s="131"/>
      <c r="FP82" s="131"/>
      <c r="FZ82" s="131"/>
      <c r="GJ82" s="131"/>
      <c r="GT82" s="131"/>
      <c r="HD82" s="131"/>
      <c r="HN82" s="131"/>
      <c r="HX82" s="131"/>
      <c r="IH82" s="131"/>
      <c r="IR82" s="131"/>
      <c r="JB82" s="131"/>
    </row>
    <row xmlns:x14ac="http://schemas.microsoft.com/office/spreadsheetml/2009/9/ac" r="83" s="3" customFormat="true" x14ac:dyDescent="0.25">
      <c r="A83" s="404" t="str">
        <f ca="true">IF(ISBLANK('Data Summary'!A85),"",'Data Summary'!A85)</f>
        <v/>
      </c>
      <c r="B83" s="131"/>
      <c r="L83" s="131"/>
      <c r="V83" s="131"/>
      <c r="AF83" s="131"/>
      <c r="AP83" s="131"/>
      <c r="AZ83" s="131"/>
      <c r="BJ83" s="131"/>
      <c r="BK83" s="131"/>
      <c r="BT83" s="131"/>
      <c r="CD83" s="131"/>
      <c r="CE83" s="131"/>
      <c r="CN83" s="131"/>
      <c r="CO83" s="131"/>
      <c r="CX83" s="131"/>
      <c r="CY83" s="131"/>
      <c r="DH83" s="131"/>
      <c r="DR83" s="131"/>
      <c r="EB83" s="131"/>
      <c r="EL83" s="131"/>
      <c r="EV83" s="131"/>
      <c r="FF83" s="131"/>
      <c r="FP83" s="131"/>
      <c r="FZ83" s="131"/>
      <c r="GJ83" s="131"/>
      <c r="GT83" s="131"/>
      <c r="HD83" s="131"/>
      <c r="HN83" s="131"/>
      <c r="HX83" s="131"/>
      <c r="IH83" s="131"/>
      <c r="IR83" s="131"/>
      <c r="JB83" s="131"/>
    </row>
    <row xmlns:x14ac="http://schemas.microsoft.com/office/spreadsheetml/2009/9/ac" r="84" s="3" customFormat="true" x14ac:dyDescent="0.25">
      <c r="A84" s="404" t="str">
        <f ca="true">IF(ISBLANK('Data Summary'!A86),"",'Data Summary'!A86)</f>
        <v/>
      </c>
      <c r="B84" s="131"/>
      <c r="L84" s="131"/>
      <c r="V84" s="131"/>
      <c r="AF84" s="131"/>
      <c r="AP84" s="131"/>
      <c r="AZ84" s="131"/>
      <c r="BJ84" s="131"/>
      <c r="BK84" s="131"/>
      <c r="BT84" s="131"/>
      <c r="CD84" s="131"/>
      <c r="CE84" s="131"/>
      <c r="CN84" s="131"/>
      <c r="CO84" s="131"/>
      <c r="CX84" s="131"/>
      <c r="CY84" s="131"/>
      <c r="DH84" s="131"/>
      <c r="DR84" s="131"/>
      <c r="EB84" s="131"/>
      <c r="EL84" s="131"/>
      <c r="EV84" s="131"/>
      <c r="FF84" s="131"/>
      <c r="FP84" s="131"/>
      <c r="FZ84" s="131"/>
      <c r="GJ84" s="131"/>
      <c r="GT84" s="131"/>
      <c r="HD84" s="131"/>
      <c r="HN84" s="131"/>
      <c r="HX84" s="131"/>
      <c r="IH84" s="131"/>
      <c r="IR84" s="131"/>
      <c r="JB84" s="131"/>
    </row>
    <row xmlns:x14ac="http://schemas.microsoft.com/office/spreadsheetml/2009/9/ac" r="85" s="3" customFormat="true" x14ac:dyDescent="0.25">
      <c r="A85" s="404" t="str">
        <f ca="true">IF(ISBLANK('Data Summary'!A87),"",'Data Summary'!A87)</f>
        <v/>
      </c>
      <c r="B85" s="131"/>
      <c r="L85" s="131"/>
      <c r="V85" s="131"/>
      <c r="AF85" s="131"/>
      <c r="AP85" s="131"/>
      <c r="AZ85" s="131"/>
      <c r="BJ85" s="131"/>
      <c r="BK85" s="131"/>
      <c r="BT85" s="131"/>
      <c r="CD85" s="131"/>
      <c r="CE85" s="131"/>
      <c r="CN85" s="131"/>
      <c r="CO85" s="131"/>
      <c r="CX85" s="131"/>
      <c r="CY85" s="131"/>
      <c r="DH85" s="131"/>
      <c r="DR85" s="131"/>
      <c r="EB85" s="131"/>
      <c r="EL85" s="131"/>
      <c r="EV85" s="131"/>
      <c r="FF85" s="131"/>
      <c r="FP85" s="131"/>
      <c r="FZ85" s="131"/>
      <c r="GJ85" s="131"/>
      <c r="GT85" s="131"/>
      <c r="HD85" s="131"/>
      <c r="HN85" s="131"/>
      <c r="HX85" s="131"/>
      <c r="IH85" s="131"/>
      <c r="IR85" s="131"/>
      <c r="JB85" s="131"/>
    </row>
    <row xmlns:x14ac="http://schemas.microsoft.com/office/spreadsheetml/2009/9/ac" r="86" s="3" customFormat="true" x14ac:dyDescent="0.25">
      <c r="A86" s="404" t="str">
        <f ca="true">IF(ISBLANK('Data Summary'!A88),"",'Data Summary'!A88)</f>
        <v/>
      </c>
      <c r="B86" s="131"/>
      <c r="L86" s="131"/>
      <c r="V86" s="131"/>
      <c r="AF86" s="131"/>
      <c r="AP86" s="131"/>
      <c r="AZ86" s="131"/>
      <c r="BJ86" s="131"/>
      <c r="BK86" s="131"/>
      <c r="BT86" s="131"/>
      <c r="CD86" s="131"/>
      <c r="CE86" s="131"/>
      <c r="CN86" s="131"/>
      <c r="CO86" s="131"/>
      <c r="CX86" s="131"/>
      <c r="CY86" s="131"/>
      <c r="DH86" s="131"/>
      <c r="DR86" s="131"/>
      <c r="EB86" s="131"/>
      <c r="EL86" s="131"/>
      <c r="EV86" s="131"/>
      <c r="FF86" s="131"/>
      <c r="FP86" s="131"/>
      <c r="FZ86" s="131"/>
      <c r="GJ86" s="131"/>
      <c r="GT86" s="131"/>
      <c r="HD86" s="131"/>
      <c r="HN86" s="131"/>
      <c r="HX86" s="131"/>
      <c r="IH86" s="131"/>
      <c r="IR86" s="131"/>
      <c r="JB86" s="131"/>
    </row>
    <row xmlns:x14ac="http://schemas.microsoft.com/office/spreadsheetml/2009/9/ac" r="87" s="3" customFormat="true" x14ac:dyDescent="0.25">
      <c r="A87" s="404" t="str">
        <f ca="true">IF(ISBLANK('Data Summary'!A89),"",'Data Summary'!A89)</f>
        <v/>
      </c>
      <c r="B87" s="131"/>
      <c r="L87" s="131"/>
      <c r="V87" s="131"/>
      <c r="AF87" s="131"/>
      <c r="AP87" s="131"/>
      <c r="AZ87" s="131"/>
      <c r="BJ87" s="131"/>
      <c r="BK87" s="131"/>
      <c r="BT87" s="131"/>
      <c r="CD87" s="131"/>
      <c r="CE87" s="131"/>
      <c r="CN87" s="131"/>
      <c r="CO87" s="131"/>
      <c r="CX87" s="131"/>
      <c r="CY87" s="131"/>
      <c r="DH87" s="131"/>
      <c r="DR87" s="131"/>
      <c r="EB87" s="131"/>
      <c r="EL87" s="131"/>
      <c r="EV87" s="131"/>
      <c r="FF87" s="131"/>
      <c r="FP87" s="131"/>
      <c r="FZ87" s="131"/>
      <c r="GJ87" s="131"/>
      <c r="GT87" s="131"/>
      <c r="HD87" s="131"/>
      <c r="HN87" s="131"/>
      <c r="HX87" s="131"/>
      <c r="IH87" s="131"/>
      <c r="IR87" s="131"/>
      <c r="JB87" s="131"/>
    </row>
    <row xmlns:x14ac="http://schemas.microsoft.com/office/spreadsheetml/2009/9/ac" r="88" s="3" customFormat="true" x14ac:dyDescent="0.25">
      <c r="A88" s="404" t="str">
        <f ca="true">IF(ISBLANK('Data Summary'!A90),"",'Data Summary'!A90)</f>
        <v/>
      </c>
      <c r="B88" s="131"/>
      <c r="L88" s="131"/>
      <c r="V88" s="131"/>
      <c r="AF88" s="131"/>
      <c r="AP88" s="131"/>
      <c r="AZ88" s="131"/>
      <c r="BJ88" s="131"/>
      <c r="BK88" s="131"/>
      <c r="BT88" s="131"/>
      <c r="CD88" s="131"/>
      <c r="CE88" s="131"/>
      <c r="CN88" s="131"/>
      <c r="CO88" s="131"/>
      <c r="CX88" s="131"/>
      <c r="CY88" s="131"/>
      <c r="DH88" s="131"/>
      <c r="DR88" s="131"/>
      <c r="EB88" s="131"/>
      <c r="EL88" s="131"/>
      <c r="EV88" s="131"/>
      <c r="FF88" s="131"/>
      <c r="FP88" s="131"/>
      <c r="FZ88" s="131"/>
      <c r="GJ88" s="131"/>
      <c r="GT88" s="131"/>
      <c r="HD88" s="131"/>
      <c r="HN88" s="131"/>
      <c r="HX88" s="131"/>
      <c r="IH88" s="131"/>
      <c r="IR88" s="131"/>
      <c r="JB88" s="131"/>
    </row>
    <row xmlns:x14ac="http://schemas.microsoft.com/office/spreadsheetml/2009/9/ac" r="89" s="3" customFormat="true" x14ac:dyDescent="0.25">
      <c r="A89" s="404" t="str">
        <f ca="true">IF(ISBLANK('Data Summary'!A91),"",'Data Summary'!A91)</f>
        <v/>
      </c>
      <c r="B89" s="131"/>
      <c r="L89" s="131"/>
      <c r="V89" s="131"/>
      <c r="AF89" s="131"/>
      <c r="AP89" s="131"/>
      <c r="AZ89" s="131"/>
      <c r="BJ89" s="131"/>
      <c r="BK89" s="131"/>
      <c r="BT89" s="131"/>
      <c r="CD89" s="131"/>
      <c r="CE89" s="131"/>
      <c r="CN89" s="131"/>
      <c r="CO89" s="131"/>
      <c r="CX89" s="131"/>
      <c r="CY89" s="131"/>
      <c r="DH89" s="131"/>
      <c r="DR89" s="131"/>
      <c r="EB89" s="131"/>
      <c r="EL89" s="131"/>
      <c r="EV89" s="131"/>
      <c r="FF89" s="131"/>
      <c r="FP89" s="131"/>
      <c r="FZ89" s="131"/>
      <c r="GJ89" s="131"/>
      <c r="GT89" s="131"/>
      <c r="HD89" s="131"/>
      <c r="HN89" s="131"/>
      <c r="HX89" s="131"/>
      <c r="IH89" s="131"/>
      <c r="IR89" s="131"/>
      <c r="JB89" s="131"/>
    </row>
    <row xmlns:x14ac="http://schemas.microsoft.com/office/spreadsheetml/2009/9/ac" r="90" s="3" customFormat="true" x14ac:dyDescent="0.25">
      <c r="A90" s="404" t="str">
        <f ca="true">IF(ISBLANK('Data Summary'!A92),"",'Data Summary'!A92)</f>
        <v/>
      </c>
      <c r="B90" s="131"/>
      <c r="L90" s="131"/>
      <c r="V90" s="131"/>
      <c r="AF90" s="131"/>
      <c r="AP90" s="131"/>
      <c r="AZ90" s="131"/>
      <c r="BJ90" s="131"/>
      <c r="BK90" s="131"/>
      <c r="BT90" s="131"/>
      <c r="CD90" s="131"/>
      <c r="CE90" s="131"/>
      <c r="CN90" s="131"/>
      <c r="CO90" s="131"/>
      <c r="CX90" s="131"/>
      <c r="CY90" s="131"/>
      <c r="DH90" s="131"/>
      <c r="DR90" s="131"/>
      <c r="EB90" s="131"/>
      <c r="EL90" s="131"/>
      <c r="EV90" s="131"/>
      <c r="FF90" s="131"/>
      <c r="FP90" s="131"/>
      <c r="FZ90" s="131"/>
      <c r="GJ90" s="131"/>
      <c r="GT90" s="131"/>
      <c r="HD90" s="131"/>
      <c r="HN90" s="131"/>
      <c r="HX90" s="131"/>
      <c r="IH90" s="131"/>
      <c r="IR90" s="131"/>
      <c r="JB90" s="131"/>
    </row>
    <row xmlns:x14ac="http://schemas.microsoft.com/office/spreadsheetml/2009/9/ac" r="91" s="3" customFormat="true" x14ac:dyDescent="0.25">
      <c r="A91" s="404" t="str">
        <f ca="true">IF(ISBLANK('Data Summary'!A93),"",'Data Summary'!A93)</f>
        <v/>
      </c>
      <c r="B91" s="131"/>
      <c r="L91" s="131"/>
      <c r="V91" s="131"/>
      <c r="AF91" s="131"/>
      <c r="AP91" s="131"/>
      <c r="AZ91" s="131"/>
      <c r="BJ91" s="131"/>
      <c r="BK91" s="131"/>
      <c r="BT91" s="131"/>
      <c r="CD91" s="131"/>
      <c r="CE91" s="131"/>
      <c r="CN91" s="131"/>
      <c r="CO91" s="131"/>
      <c r="CX91" s="131"/>
      <c r="CY91" s="131"/>
      <c r="DH91" s="131"/>
      <c r="DR91" s="131"/>
      <c r="EB91" s="131"/>
      <c r="EL91" s="131"/>
      <c r="EV91" s="131"/>
      <c r="FF91" s="131"/>
      <c r="FP91" s="131"/>
      <c r="FZ91" s="131"/>
      <c r="GJ91" s="131"/>
      <c r="GT91" s="131"/>
      <c r="HD91" s="131"/>
      <c r="HN91" s="131"/>
      <c r="HX91" s="131"/>
      <c r="IH91" s="131"/>
      <c r="IR91" s="131"/>
      <c r="JB91" s="131"/>
    </row>
    <row xmlns:x14ac="http://schemas.microsoft.com/office/spreadsheetml/2009/9/ac" r="92" s="3" customFormat="true" x14ac:dyDescent="0.25">
      <c r="A92" s="404" t="str">
        <f ca="true">IF(ISBLANK('Data Summary'!A94),"",'Data Summary'!A94)</f>
        <v/>
      </c>
      <c r="B92" s="131"/>
      <c r="L92" s="131"/>
      <c r="V92" s="131"/>
      <c r="AF92" s="131"/>
      <c r="AP92" s="131"/>
      <c r="AZ92" s="131"/>
      <c r="BJ92" s="131"/>
      <c r="BK92" s="131"/>
      <c r="BT92" s="131"/>
      <c r="CD92" s="131"/>
      <c r="CE92" s="131"/>
      <c r="CN92" s="131"/>
      <c r="CO92" s="131"/>
      <c r="CX92" s="131"/>
      <c r="CY92" s="131"/>
      <c r="DH92" s="131"/>
      <c r="DR92" s="131"/>
      <c r="EB92" s="131"/>
      <c r="EL92" s="131"/>
      <c r="EV92" s="131"/>
      <c r="FF92" s="131"/>
      <c r="FP92" s="131"/>
      <c r="FZ92" s="131"/>
      <c r="GJ92" s="131"/>
      <c r="GT92" s="131"/>
      <c r="HD92" s="131"/>
      <c r="HN92" s="131"/>
      <c r="HX92" s="131"/>
      <c r="IH92" s="131"/>
      <c r="IR92" s="131"/>
      <c r="JB92" s="131"/>
    </row>
    <row xmlns:x14ac="http://schemas.microsoft.com/office/spreadsheetml/2009/9/ac" r="93" s="3" customFormat="true" x14ac:dyDescent="0.25">
      <c r="A93" s="404" t="str">
        <f ca="true">IF(ISBLANK('Data Summary'!A95),"",'Data Summary'!A95)</f>
        <v/>
      </c>
      <c r="B93" s="131"/>
      <c r="L93" s="131"/>
      <c r="V93" s="131"/>
      <c r="AF93" s="131"/>
      <c r="AP93" s="131"/>
      <c r="AZ93" s="131"/>
      <c r="BJ93" s="131"/>
      <c r="BK93" s="131"/>
      <c r="BT93" s="131"/>
      <c r="CD93" s="131"/>
      <c r="CE93" s="131"/>
      <c r="CN93" s="131"/>
      <c r="CO93" s="131"/>
      <c r="CX93" s="131"/>
      <c r="CY93" s="131"/>
      <c r="DH93" s="131"/>
      <c r="DR93" s="131"/>
      <c r="EB93" s="131"/>
      <c r="EL93" s="131"/>
      <c r="EV93" s="131"/>
      <c r="FF93" s="131"/>
      <c r="FP93" s="131"/>
      <c r="FZ93" s="131"/>
      <c r="GJ93" s="131"/>
      <c r="GT93" s="131"/>
      <c r="HD93" s="131"/>
      <c r="HN93" s="131"/>
      <c r="HX93" s="131"/>
      <c r="IH93" s="131"/>
      <c r="IR93" s="131"/>
      <c r="JB93" s="131"/>
    </row>
    <row xmlns:x14ac="http://schemas.microsoft.com/office/spreadsheetml/2009/9/ac" r="94" s="3" customFormat="true" x14ac:dyDescent="0.25">
      <c r="A94" s="404" t="str">
        <f ca="true">IF(ISBLANK('Data Summary'!A96),"",'Data Summary'!A96)</f>
        <v/>
      </c>
      <c r="B94" s="131"/>
      <c r="L94" s="131"/>
      <c r="V94" s="131"/>
      <c r="AF94" s="131"/>
      <c r="AP94" s="131"/>
      <c r="AZ94" s="131"/>
      <c r="BJ94" s="131"/>
      <c r="BK94" s="131"/>
      <c r="BT94" s="131"/>
      <c r="CD94" s="131"/>
      <c r="CE94" s="131"/>
      <c r="CN94" s="131"/>
      <c r="CO94" s="131"/>
      <c r="CX94" s="131"/>
      <c r="CY94" s="131"/>
      <c r="DH94" s="131"/>
      <c r="DR94" s="131"/>
      <c r="EB94" s="131"/>
      <c r="EL94" s="131"/>
      <c r="EV94" s="131"/>
      <c r="FF94" s="131"/>
      <c r="FP94" s="131"/>
      <c r="FZ94" s="131"/>
      <c r="GJ94" s="131"/>
      <c r="GT94" s="131"/>
      <c r="HD94" s="131"/>
      <c r="HN94" s="131"/>
      <c r="HX94" s="131"/>
      <c r="IH94" s="131"/>
      <c r="IR94" s="131"/>
      <c r="JB94" s="131"/>
    </row>
    <row xmlns:x14ac="http://schemas.microsoft.com/office/spreadsheetml/2009/9/ac" r="95" s="3" customFormat="true" x14ac:dyDescent="0.25">
      <c r="A95" s="404" t="str">
        <f ca="true">IF(ISBLANK('Data Summary'!A97),"",'Data Summary'!A97)</f>
        <v/>
      </c>
      <c r="B95" s="131"/>
      <c r="L95" s="131"/>
      <c r="V95" s="131"/>
      <c r="AF95" s="131"/>
      <c r="AP95" s="131"/>
      <c r="AZ95" s="131"/>
      <c r="BJ95" s="131"/>
      <c r="BK95" s="131"/>
      <c r="BT95" s="131"/>
      <c r="CD95" s="131"/>
      <c r="CE95" s="131"/>
      <c r="CN95" s="131"/>
      <c r="CO95" s="131"/>
      <c r="CX95" s="131"/>
      <c r="CY95" s="131"/>
      <c r="DH95" s="131"/>
      <c r="DR95" s="131"/>
      <c r="EB95" s="131"/>
      <c r="EL95" s="131"/>
      <c r="EV95" s="131"/>
      <c r="FF95" s="131"/>
      <c r="FP95" s="131"/>
      <c r="FZ95" s="131"/>
      <c r="GJ95" s="131"/>
      <c r="GT95" s="131"/>
      <c r="HD95" s="131"/>
      <c r="HN95" s="131"/>
      <c r="HX95" s="131"/>
      <c r="IH95" s="131"/>
      <c r="IR95" s="131"/>
      <c r="JB95" s="131"/>
    </row>
    <row xmlns:x14ac="http://schemas.microsoft.com/office/spreadsheetml/2009/9/ac" r="96" s="3" customFormat="true" x14ac:dyDescent="0.25">
      <c r="A96" s="404" t="str">
        <f ca="true">IF(ISBLANK('Data Summary'!A98),"",'Data Summary'!A98)</f>
        <v/>
      </c>
      <c r="B96" s="131"/>
      <c r="L96" s="131"/>
      <c r="V96" s="131"/>
      <c r="AF96" s="131"/>
      <c r="AP96" s="131"/>
      <c r="AZ96" s="131"/>
      <c r="BJ96" s="131"/>
      <c r="BK96" s="131"/>
      <c r="BT96" s="131"/>
      <c r="CD96" s="131"/>
      <c r="CE96" s="131"/>
      <c r="CN96" s="131"/>
      <c r="CO96" s="131"/>
      <c r="CX96" s="131"/>
      <c r="CY96" s="131"/>
      <c r="DH96" s="131"/>
      <c r="DR96" s="131"/>
      <c r="EB96" s="131"/>
      <c r="EL96" s="131"/>
      <c r="EV96" s="131"/>
      <c r="FF96" s="131"/>
      <c r="FP96" s="131"/>
      <c r="FZ96" s="131"/>
      <c r="GJ96" s="131"/>
      <c r="GT96" s="131"/>
      <c r="HD96" s="131"/>
      <c r="HN96" s="131"/>
      <c r="HX96" s="131"/>
      <c r="IH96" s="131"/>
      <c r="IR96" s="131"/>
      <c r="JB96" s="131"/>
    </row>
    <row xmlns:x14ac="http://schemas.microsoft.com/office/spreadsheetml/2009/9/ac" r="97" s="3" customFormat="true" x14ac:dyDescent="0.25">
      <c r="A97" s="404" t="str">
        <f ca="true">IF(ISBLANK('Data Summary'!A99),"",'Data Summary'!A99)</f>
        <v/>
      </c>
      <c r="B97" s="131"/>
      <c r="L97" s="131"/>
      <c r="V97" s="131"/>
      <c r="AF97" s="131"/>
      <c r="AP97" s="131"/>
      <c r="AZ97" s="131"/>
      <c r="BJ97" s="131"/>
      <c r="BK97" s="131"/>
      <c r="BT97" s="131"/>
      <c r="CD97" s="131"/>
      <c r="CE97" s="131"/>
      <c r="CN97" s="131"/>
      <c r="CO97" s="131"/>
      <c r="CX97" s="131"/>
      <c r="CY97" s="131"/>
      <c r="DH97" s="131"/>
      <c r="DR97" s="131"/>
      <c r="EB97" s="131"/>
      <c r="EL97" s="131"/>
      <c r="EV97" s="131"/>
      <c r="FF97" s="131"/>
      <c r="FP97" s="131"/>
      <c r="FZ97" s="131"/>
      <c r="GJ97" s="131"/>
      <c r="GT97" s="131"/>
      <c r="HD97" s="131"/>
      <c r="HN97" s="131"/>
      <c r="HX97" s="131"/>
      <c r="IH97" s="131"/>
      <c r="IR97" s="131"/>
      <c r="JB97" s="131"/>
    </row>
    <row xmlns:x14ac="http://schemas.microsoft.com/office/spreadsheetml/2009/9/ac" r="98" s="3" customFormat="true" x14ac:dyDescent="0.25">
      <c r="A98" s="404" t="str">
        <f ca="true">IF(ISBLANK('Data Summary'!A100),"",'Data Summary'!A100)</f>
        <v/>
      </c>
      <c r="B98" s="131"/>
      <c r="L98" s="131"/>
      <c r="V98" s="131"/>
      <c r="AF98" s="131"/>
      <c r="AP98" s="131"/>
      <c r="AZ98" s="131"/>
      <c r="BJ98" s="131"/>
      <c r="BK98" s="131"/>
      <c r="BT98" s="131"/>
      <c r="CD98" s="131"/>
      <c r="CE98" s="131"/>
      <c r="CN98" s="131"/>
      <c r="CO98" s="131"/>
      <c r="CX98" s="131"/>
      <c r="CY98" s="131"/>
      <c r="DH98" s="131"/>
      <c r="DR98" s="131"/>
      <c r="EB98" s="131"/>
      <c r="EL98" s="131"/>
      <c r="EV98" s="131"/>
      <c r="FF98" s="131"/>
      <c r="FP98" s="131"/>
      <c r="FZ98" s="131"/>
      <c r="GJ98" s="131"/>
      <c r="GT98" s="131"/>
      <c r="HD98" s="131"/>
      <c r="HN98" s="131"/>
      <c r="HX98" s="131"/>
      <c r="IH98" s="131"/>
      <c r="IR98" s="131"/>
      <c r="JB98" s="131"/>
    </row>
    <row xmlns:x14ac="http://schemas.microsoft.com/office/spreadsheetml/2009/9/ac" r="99" s="3" customFormat="true" x14ac:dyDescent="0.25">
      <c r="A99" s="404" t="str">
        <f ca="true">IF(ISBLANK('Data Summary'!A101),"",'Data Summary'!A101)</f>
        <v/>
      </c>
      <c r="B99" s="131"/>
      <c r="L99" s="131"/>
      <c r="V99" s="131"/>
      <c r="AF99" s="131"/>
      <c r="AP99" s="131"/>
      <c r="AZ99" s="131"/>
      <c r="BJ99" s="131"/>
      <c r="BK99" s="131"/>
      <c r="BT99" s="131"/>
      <c r="CD99" s="131"/>
      <c r="CE99" s="131"/>
      <c r="CN99" s="131"/>
      <c r="CO99" s="131"/>
      <c r="CX99" s="131"/>
      <c r="CY99" s="131"/>
      <c r="DH99" s="131"/>
      <c r="DR99" s="131"/>
      <c r="EB99" s="131"/>
      <c r="EL99" s="131"/>
      <c r="EV99" s="131"/>
      <c r="FF99" s="131"/>
      <c r="FP99" s="131"/>
      <c r="FZ99" s="131"/>
      <c r="GJ99" s="131"/>
      <c r="GT99" s="131"/>
      <c r="HD99" s="131"/>
      <c r="HN99" s="131"/>
      <c r="HX99" s="131"/>
      <c r="IH99" s="131"/>
      <c r="IR99" s="131"/>
      <c r="JB99" s="131"/>
    </row>
    <row xmlns:x14ac="http://schemas.microsoft.com/office/spreadsheetml/2009/9/ac" r="100" s="3" customFormat="true" x14ac:dyDescent="0.25">
      <c r="A100" s="404" t="str">
        <f ca="true">IF(ISBLANK('Data Summary'!A102),"",'Data Summary'!A102)</f>
        <v/>
      </c>
      <c r="B100" s="131"/>
      <c r="L100" s="131"/>
      <c r="V100" s="131"/>
      <c r="AF100" s="131"/>
      <c r="AP100" s="131"/>
      <c r="AZ100" s="131"/>
      <c r="BJ100" s="131"/>
      <c r="BK100" s="131"/>
      <c r="BT100" s="131"/>
      <c r="CD100" s="131"/>
      <c r="CE100" s="131"/>
      <c r="CN100" s="131"/>
      <c r="CO100" s="131"/>
      <c r="CX100" s="131"/>
      <c r="CY100" s="131"/>
      <c r="DH100" s="131"/>
      <c r="DR100" s="131"/>
      <c r="EB100" s="131"/>
      <c r="EL100" s="131"/>
      <c r="EV100" s="131"/>
      <c r="FF100" s="131"/>
      <c r="FP100" s="131"/>
      <c r="FZ100" s="131"/>
      <c r="GJ100" s="131"/>
      <c r="GT100" s="131"/>
      <c r="HD100" s="131"/>
      <c r="HN100" s="131"/>
      <c r="HX100" s="131"/>
      <c r="IH100" s="131"/>
      <c r="IR100" s="131"/>
      <c r="JB100" s="131"/>
    </row>
    <row xmlns:x14ac="http://schemas.microsoft.com/office/spreadsheetml/2009/9/ac" r="101" s="3" customFormat="true" x14ac:dyDescent="0.25">
      <c r="A101" s="404" t="str">
        <f ca="true">IF(ISBLANK('Data Summary'!A103),"",'Data Summary'!A103)</f>
        <v/>
      </c>
      <c r="B101" s="131"/>
      <c r="L101" s="131"/>
      <c r="V101" s="131"/>
      <c r="AF101" s="131"/>
      <c r="AP101" s="131"/>
      <c r="AZ101" s="131"/>
      <c r="BJ101" s="131"/>
      <c r="BK101" s="131"/>
      <c r="BT101" s="131"/>
      <c r="CD101" s="131"/>
      <c r="CE101" s="131"/>
      <c r="CN101" s="131"/>
      <c r="CO101" s="131"/>
      <c r="CX101" s="131"/>
      <c r="CY101" s="131"/>
      <c r="DH101" s="131"/>
      <c r="DR101" s="131"/>
      <c r="EB101" s="131"/>
      <c r="EL101" s="131"/>
      <c r="EV101" s="131"/>
      <c r="FF101" s="131"/>
      <c r="FP101" s="131"/>
      <c r="FZ101" s="131"/>
      <c r="GJ101" s="131"/>
      <c r="GT101" s="131"/>
      <c r="HD101" s="131"/>
      <c r="HN101" s="131"/>
      <c r="HX101" s="131"/>
      <c r="IH101" s="131"/>
      <c r="IR101" s="131"/>
      <c r="JB101" s="131"/>
    </row>
    <row xmlns:x14ac="http://schemas.microsoft.com/office/spreadsheetml/2009/9/ac" r="102" s="3" customFormat="true" x14ac:dyDescent="0.25">
      <c r="A102" s="404" t="str">
        <f ca="true">IF(ISBLANK('Data Summary'!A104),"",'Data Summary'!A104)</f>
        <v/>
      </c>
      <c r="B102" s="131"/>
      <c r="L102" s="131"/>
      <c r="V102" s="131"/>
      <c r="AF102" s="131"/>
      <c r="AP102" s="131"/>
      <c r="AZ102" s="131"/>
      <c r="BJ102" s="131"/>
      <c r="BK102" s="131"/>
      <c r="BT102" s="131"/>
      <c r="CD102" s="131"/>
      <c r="CE102" s="131"/>
      <c r="CN102" s="131"/>
      <c r="CO102" s="131"/>
      <c r="CX102" s="131"/>
      <c r="CY102" s="131"/>
      <c r="DH102" s="131"/>
      <c r="DR102" s="131"/>
      <c r="EB102" s="131"/>
      <c r="EL102" s="131"/>
      <c r="EV102" s="131"/>
      <c r="FF102" s="131"/>
      <c r="FP102" s="131"/>
      <c r="FZ102" s="131"/>
      <c r="GJ102" s="131"/>
      <c r="GT102" s="131"/>
      <c r="HD102" s="131"/>
      <c r="HN102" s="131"/>
      <c r="HX102" s="131"/>
      <c r="IH102" s="131"/>
      <c r="IR102" s="131"/>
      <c r="JB102" s="131"/>
    </row>
    <row xmlns:x14ac="http://schemas.microsoft.com/office/spreadsheetml/2009/9/ac" r="103" s="3" customFormat="true" x14ac:dyDescent="0.25">
      <c r="A103" s="404" t="str">
        <f ca="true">IF(ISBLANK('Data Summary'!A105),"",'Data Summary'!A105)</f>
        <v/>
      </c>
      <c r="B103" s="131"/>
      <c r="L103" s="131"/>
      <c r="V103" s="131"/>
      <c r="AF103" s="131"/>
      <c r="AP103" s="131"/>
      <c r="AZ103" s="131"/>
      <c r="BJ103" s="131"/>
      <c r="BK103" s="131"/>
      <c r="BT103" s="131"/>
      <c r="CD103" s="131"/>
      <c r="CE103" s="131"/>
      <c r="CN103" s="131"/>
      <c r="CO103" s="131"/>
      <c r="CX103" s="131"/>
      <c r="CY103" s="131"/>
      <c r="DH103" s="131"/>
      <c r="DR103" s="131"/>
      <c r="EB103" s="131"/>
      <c r="EL103" s="131"/>
      <c r="EV103" s="131"/>
      <c r="FF103" s="131"/>
      <c r="FP103" s="131"/>
      <c r="FZ103" s="131"/>
      <c r="GJ103" s="131"/>
      <c r="GT103" s="131"/>
      <c r="HD103" s="131"/>
      <c r="HN103" s="131"/>
      <c r="HX103" s="131"/>
      <c r="IH103" s="131"/>
      <c r="IR103" s="131"/>
      <c r="JB103" s="131"/>
    </row>
    <row xmlns:x14ac="http://schemas.microsoft.com/office/spreadsheetml/2009/9/ac" r="104" s="3" customFormat="true" x14ac:dyDescent="0.25">
      <c r="A104" s="404" t="str">
        <f ca="true">IF(ISBLANK('Data Summary'!A106),"",'Data Summary'!A106)</f>
        <v/>
      </c>
      <c r="B104" s="131"/>
      <c r="L104" s="131"/>
      <c r="V104" s="131"/>
      <c r="AF104" s="131"/>
      <c r="AP104" s="131"/>
      <c r="AZ104" s="131"/>
      <c r="BJ104" s="131"/>
      <c r="BK104" s="131"/>
      <c r="BT104" s="131"/>
      <c r="CD104" s="131"/>
      <c r="CE104" s="131"/>
      <c r="CN104" s="131"/>
      <c r="CO104" s="131"/>
      <c r="CX104" s="131"/>
      <c r="CY104" s="131"/>
      <c r="DH104" s="131"/>
      <c r="DR104" s="131"/>
      <c r="EB104" s="131"/>
      <c r="EL104" s="131"/>
      <c r="EV104" s="131"/>
      <c r="FF104" s="131"/>
      <c r="FP104" s="131"/>
      <c r="FZ104" s="131"/>
      <c r="GJ104" s="131"/>
      <c r="GT104" s="131"/>
      <c r="HD104" s="131"/>
      <c r="HN104" s="131"/>
      <c r="HX104" s="131"/>
      <c r="IH104" s="131"/>
      <c r="IR104" s="131"/>
      <c r="JB104" s="131"/>
    </row>
    <row xmlns:x14ac="http://schemas.microsoft.com/office/spreadsheetml/2009/9/ac" r="105" s="3" customFormat="true" x14ac:dyDescent="0.25">
      <c r="A105" s="404" t="str">
        <f ca="true">IF(ISBLANK('Data Summary'!A107),"",'Data Summary'!A107)</f>
        <v/>
      </c>
      <c r="B105" s="131"/>
      <c r="L105" s="131"/>
      <c r="V105" s="131"/>
      <c r="AF105" s="131"/>
      <c r="AP105" s="131"/>
      <c r="AZ105" s="131"/>
      <c r="BJ105" s="131"/>
      <c r="BK105" s="131"/>
      <c r="BT105" s="131"/>
      <c r="CD105" s="131"/>
      <c r="CE105" s="131"/>
      <c r="CN105" s="131"/>
      <c r="CO105" s="131"/>
      <c r="CX105" s="131"/>
      <c r="CY105" s="131"/>
      <c r="DH105" s="131"/>
      <c r="DR105" s="131"/>
      <c r="EB105" s="131"/>
      <c r="EL105" s="131"/>
      <c r="EV105" s="131"/>
      <c r="FF105" s="131"/>
      <c r="FP105" s="131"/>
      <c r="FZ105" s="131"/>
      <c r="GJ105" s="131"/>
      <c r="GT105" s="131"/>
      <c r="HD105" s="131"/>
      <c r="HN105" s="131"/>
      <c r="HX105" s="131"/>
      <c r="IH105" s="131"/>
      <c r="IR105" s="131"/>
      <c r="JB105" s="131"/>
    </row>
    <row xmlns:x14ac="http://schemas.microsoft.com/office/spreadsheetml/2009/9/ac" r="106" s="3" customFormat="true" x14ac:dyDescent="0.25">
      <c r="A106" s="404" t="str">
        <f ca="true">IF(ISBLANK('Data Summary'!A108),"",'Data Summary'!A108)</f>
        <v/>
      </c>
      <c r="B106" s="131"/>
      <c r="L106" s="131"/>
      <c r="V106" s="131"/>
      <c r="AF106" s="131"/>
      <c r="AP106" s="131"/>
      <c r="AZ106" s="131"/>
      <c r="BJ106" s="131"/>
      <c r="BK106" s="131"/>
      <c r="BT106" s="131"/>
      <c r="CD106" s="131"/>
      <c r="CE106" s="131"/>
      <c r="CN106" s="131"/>
      <c r="CO106" s="131"/>
      <c r="CX106" s="131"/>
      <c r="CY106" s="131"/>
      <c r="DH106" s="131"/>
      <c r="DR106" s="131"/>
      <c r="EB106" s="131"/>
      <c r="EL106" s="131"/>
      <c r="EV106" s="131"/>
      <c r="FF106" s="131"/>
      <c r="FP106" s="131"/>
      <c r="FZ106" s="131"/>
      <c r="GJ106" s="131"/>
      <c r="GT106" s="131"/>
      <c r="HD106" s="131"/>
      <c r="HN106" s="131"/>
      <c r="HX106" s="131"/>
      <c r="IH106" s="131"/>
      <c r="IR106" s="131"/>
      <c r="JB106" s="131"/>
    </row>
    <row xmlns:x14ac="http://schemas.microsoft.com/office/spreadsheetml/2009/9/ac" r="107" s="3" customFormat="true" x14ac:dyDescent="0.25">
      <c r="A107" s="404" t="str">
        <f ca="true">IF(ISBLANK('Data Summary'!A109),"",'Data Summary'!A109)</f>
        <v/>
      </c>
      <c r="B107" s="131"/>
      <c r="L107" s="131"/>
      <c r="V107" s="131"/>
      <c r="AF107" s="131"/>
      <c r="AP107" s="131"/>
      <c r="AZ107" s="131"/>
      <c r="BJ107" s="131"/>
      <c r="BK107" s="131"/>
      <c r="BT107" s="131"/>
      <c r="CD107" s="131"/>
      <c r="CE107" s="131"/>
      <c r="CN107" s="131"/>
      <c r="CO107" s="131"/>
      <c r="CX107" s="131"/>
      <c r="CY107" s="131"/>
      <c r="DH107" s="131"/>
      <c r="DR107" s="131"/>
      <c r="EB107" s="131"/>
      <c r="EL107" s="131"/>
      <c r="EV107" s="131"/>
      <c r="FF107" s="131"/>
      <c r="FP107" s="131"/>
      <c r="FZ107" s="131"/>
      <c r="GJ107" s="131"/>
      <c r="GT107" s="131"/>
      <c r="HD107" s="131"/>
      <c r="HN107" s="131"/>
      <c r="HX107" s="131"/>
      <c r="IH107" s="131"/>
      <c r="IR107" s="131"/>
      <c r="JB107" s="131"/>
    </row>
    <row xmlns:x14ac="http://schemas.microsoft.com/office/spreadsheetml/2009/9/ac" r="108" s="3" customFormat="true" x14ac:dyDescent="0.25">
      <c r="A108" s="404" t="str">
        <f ca="true">IF(ISBLANK('Data Summary'!A110),"",'Data Summary'!A110)</f>
        <v/>
      </c>
      <c r="B108" s="131"/>
      <c r="L108" s="131"/>
      <c r="V108" s="131"/>
      <c r="AF108" s="131"/>
      <c r="AP108" s="131"/>
      <c r="AZ108" s="131"/>
      <c r="BJ108" s="131"/>
      <c r="BK108" s="131"/>
      <c r="BT108" s="131"/>
      <c r="CD108" s="131"/>
      <c r="CE108" s="131"/>
      <c r="CN108" s="131"/>
      <c r="CO108" s="131"/>
      <c r="CX108" s="131"/>
      <c r="CY108" s="131"/>
      <c r="DH108" s="131"/>
      <c r="DR108" s="131"/>
      <c r="EB108" s="131"/>
      <c r="EL108" s="131"/>
      <c r="EV108" s="131"/>
      <c r="FF108" s="131"/>
      <c r="FP108" s="131"/>
      <c r="FZ108" s="131"/>
      <c r="GJ108" s="131"/>
      <c r="GT108" s="131"/>
      <c r="HD108" s="131"/>
      <c r="HN108" s="131"/>
      <c r="HX108" s="131"/>
      <c r="IH108" s="131"/>
      <c r="IR108" s="131"/>
      <c r="JB108" s="131"/>
    </row>
    <row xmlns:x14ac="http://schemas.microsoft.com/office/spreadsheetml/2009/9/ac" r="109" s="3" customFormat="true" x14ac:dyDescent="0.25">
      <c r="A109" s="404" t="str">
        <f ca="true">IF(ISBLANK('Data Summary'!A111),"",'Data Summary'!A111)</f>
        <v/>
      </c>
      <c r="B109" s="131"/>
      <c r="L109" s="131"/>
      <c r="V109" s="131"/>
      <c r="AF109" s="131"/>
      <c r="AP109" s="131"/>
      <c r="AZ109" s="131"/>
      <c r="BJ109" s="131"/>
      <c r="BK109" s="131"/>
      <c r="BT109" s="131"/>
      <c r="CD109" s="131"/>
      <c r="CE109" s="131"/>
      <c r="CN109" s="131"/>
      <c r="CO109" s="131"/>
      <c r="CX109" s="131"/>
      <c r="CY109" s="131"/>
      <c r="DH109" s="131"/>
      <c r="DR109" s="131"/>
      <c r="EB109" s="131"/>
      <c r="EL109" s="131"/>
      <c r="EV109" s="131"/>
      <c r="FF109" s="131"/>
      <c r="FP109" s="131"/>
      <c r="FZ109" s="131"/>
      <c r="GJ109" s="131"/>
      <c r="GT109" s="131"/>
      <c r="HD109" s="131"/>
      <c r="HN109" s="131"/>
      <c r="HX109" s="131"/>
      <c r="IH109" s="131"/>
      <c r="IR109" s="131"/>
      <c r="JB109" s="131"/>
    </row>
    <row xmlns:x14ac="http://schemas.microsoft.com/office/spreadsheetml/2009/9/ac" r="110" s="3" customFormat="true" x14ac:dyDescent="0.25">
      <c r="A110" s="404" t="str">
        <f ca="true">IF(ISBLANK('Data Summary'!A112),"",'Data Summary'!A112)</f>
        <v/>
      </c>
      <c r="B110" s="131"/>
      <c r="L110" s="131"/>
      <c r="V110" s="131"/>
      <c r="AF110" s="131"/>
      <c r="AP110" s="131"/>
      <c r="AZ110" s="131"/>
      <c r="BJ110" s="131"/>
      <c r="BK110" s="131"/>
      <c r="BT110" s="131"/>
      <c r="CD110" s="131"/>
      <c r="CE110" s="131"/>
      <c r="CN110" s="131"/>
      <c r="CO110" s="131"/>
      <c r="CX110" s="131"/>
      <c r="CY110" s="131"/>
      <c r="DH110" s="131"/>
      <c r="DR110" s="131"/>
      <c r="EB110" s="131"/>
      <c r="EL110" s="131"/>
      <c r="EV110" s="131"/>
      <c r="FF110" s="131"/>
      <c r="FP110" s="131"/>
      <c r="FZ110" s="131"/>
      <c r="GJ110" s="131"/>
      <c r="GT110" s="131"/>
      <c r="HD110" s="131"/>
      <c r="HN110" s="131"/>
      <c r="HX110" s="131"/>
      <c r="IH110" s="131"/>
      <c r="IR110" s="131"/>
      <c r="JB110" s="131"/>
    </row>
    <row xmlns:x14ac="http://schemas.microsoft.com/office/spreadsheetml/2009/9/ac" r="111" s="3" customFormat="true" x14ac:dyDescent="0.25">
      <c r="A111" s="404" t="str">
        <f ca="true">IF(ISBLANK('Data Summary'!A113),"",'Data Summary'!A113)</f>
        <v/>
      </c>
      <c r="B111" s="131"/>
      <c r="L111" s="131"/>
      <c r="V111" s="131"/>
      <c r="AF111" s="131"/>
      <c r="AP111" s="131"/>
      <c r="AZ111" s="131"/>
      <c r="BJ111" s="131"/>
      <c r="BK111" s="131"/>
      <c r="BT111" s="131"/>
      <c r="CD111" s="131"/>
      <c r="CE111" s="131"/>
      <c r="CN111" s="131"/>
      <c r="CO111" s="131"/>
      <c r="CX111" s="131"/>
      <c r="CY111" s="131"/>
      <c r="DH111" s="131"/>
      <c r="DR111" s="131"/>
      <c r="EB111" s="131"/>
      <c r="EL111" s="131"/>
      <c r="EV111" s="131"/>
      <c r="FF111" s="131"/>
      <c r="FP111" s="131"/>
      <c r="FZ111" s="131"/>
      <c r="GJ111" s="131"/>
      <c r="GT111" s="131"/>
      <c r="HD111" s="131"/>
      <c r="HN111" s="131"/>
      <c r="HX111" s="131"/>
      <c r="IH111" s="131"/>
      <c r="IR111" s="131"/>
      <c r="JB111" s="131"/>
    </row>
    <row xmlns:x14ac="http://schemas.microsoft.com/office/spreadsheetml/2009/9/ac" r="112" s="3" customFormat="true" x14ac:dyDescent="0.25">
      <c r="A112" s="404" t="str">
        <f ca="true">IF(ISBLANK('Data Summary'!A114),"",'Data Summary'!A114)</f>
        <v/>
      </c>
      <c r="B112" s="131"/>
      <c r="L112" s="131"/>
      <c r="V112" s="131"/>
      <c r="AF112" s="131"/>
      <c r="AP112" s="131"/>
      <c r="AZ112" s="131"/>
      <c r="BJ112" s="131"/>
      <c r="BK112" s="131"/>
      <c r="BT112" s="131"/>
      <c r="CD112" s="131"/>
      <c r="CE112" s="131"/>
      <c r="CN112" s="131"/>
      <c r="CO112" s="131"/>
      <c r="CX112" s="131"/>
      <c r="CY112" s="131"/>
      <c r="DH112" s="131"/>
      <c r="DR112" s="131"/>
      <c r="EB112" s="131"/>
      <c r="EL112" s="131"/>
      <c r="EV112" s="131"/>
      <c r="FF112" s="131"/>
      <c r="FP112" s="131"/>
      <c r="FZ112" s="131"/>
      <c r="GJ112" s="131"/>
      <c r="GT112" s="131"/>
      <c r="HD112" s="131"/>
      <c r="HN112" s="131"/>
      <c r="HX112" s="131"/>
      <c r="IH112" s="131"/>
      <c r="IR112" s="131"/>
      <c r="JB112" s="131"/>
    </row>
    <row xmlns:x14ac="http://schemas.microsoft.com/office/spreadsheetml/2009/9/ac" r="113" s="3" customFormat="true" x14ac:dyDescent="0.25">
      <c r="A113" s="404" t="str">
        <f ca="true">IF(ISBLANK('Data Summary'!A115),"",'Data Summary'!A115)</f>
        <v/>
      </c>
      <c r="B113" s="131"/>
      <c r="L113" s="131"/>
      <c r="V113" s="131"/>
      <c r="AF113" s="131"/>
      <c r="AP113" s="131"/>
      <c r="AZ113" s="131"/>
      <c r="BJ113" s="131"/>
      <c r="BK113" s="131"/>
      <c r="BT113" s="131"/>
      <c r="CD113" s="131"/>
      <c r="CE113" s="131"/>
      <c r="CN113" s="131"/>
      <c r="CO113" s="131"/>
      <c r="CX113" s="131"/>
      <c r="CY113" s="131"/>
      <c r="DH113" s="131"/>
      <c r="DR113" s="131"/>
      <c r="EB113" s="131"/>
      <c r="EL113" s="131"/>
      <c r="EV113" s="131"/>
      <c r="FF113" s="131"/>
      <c r="FP113" s="131"/>
      <c r="FZ113" s="131"/>
      <c r="GJ113" s="131"/>
      <c r="GT113" s="131"/>
      <c r="HD113" s="131"/>
      <c r="HN113" s="131"/>
      <c r="HX113" s="131"/>
      <c r="IH113" s="131"/>
      <c r="IR113" s="131"/>
      <c r="JB113" s="131"/>
    </row>
    <row xmlns:x14ac="http://schemas.microsoft.com/office/spreadsheetml/2009/9/ac" r="114" s="3" customFormat="true" x14ac:dyDescent="0.25">
      <c r="A114" s="404" t="str">
        <f ca="true">IF(ISBLANK('Data Summary'!A116),"",'Data Summary'!A116)</f>
        <v/>
      </c>
      <c r="B114" s="131"/>
      <c r="L114" s="131"/>
      <c r="V114" s="131"/>
      <c r="AF114" s="131"/>
      <c r="AP114" s="131"/>
      <c r="AZ114" s="131"/>
      <c r="BJ114" s="131"/>
      <c r="BK114" s="131"/>
      <c r="BT114" s="131"/>
      <c r="CD114" s="131"/>
      <c r="CE114" s="131"/>
      <c r="CN114" s="131"/>
      <c r="CO114" s="131"/>
      <c r="CX114" s="131"/>
      <c r="CY114" s="131"/>
      <c r="DH114" s="131"/>
      <c r="DR114" s="131"/>
      <c r="EB114" s="131"/>
      <c r="EL114" s="131"/>
      <c r="EV114" s="131"/>
      <c r="FF114" s="131"/>
      <c r="FP114" s="131"/>
      <c r="FZ114" s="131"/>
      <c r="GJ114" s="131"/>
      <c r="GT114" s="131"/>
      <c r="HD114" s="131"/>
      <c r="HN114" s="131"/>
      <c r="HX114" s="131"/>
      <c r="IH114" s="131"/>
      <c r="IR114" s="131"/>
      <c r="JB114" s="131"/>
    </row>
    <row xmlns:x14ac="http://schemas.microsoft.com/office/spreadsheetml/2009/9/ac" r="115" s="3" customFormat="true" x14ac:dyDescent="0.25">
      <c r="A115" s="404" t="str">
        <f ca="true">IF(ISBLANK('Data Summary'!A117),"",'Data Summary'!A117)</f>
        <v/>
      </c>
      <c r="B115" s="131"/>
      <c r="L115" s="131"/>
      <c r="V115" s="131"/>
      <c r="AF115" s="131"/>
      <c r="AP115" s="131"/>
      <c r="AZ115" s="131"/>
      <c r="BJ115" s="131"/>
      <c r="BK115" s="131"/>
      <c r="BT115" s="131"/>
      <c r="CD115" s="131"/>
      <c r="CE115" s="131"/>
      <c r="CN115" s="131"/>
      <c r="CO115" s="131"/>
      <c r="CX115" s="131"/>
      <c r="CY115" s="131"/>
      <c r="DH115" s="131"/>
      <c r="DR115" s="131"/>
      <c r="EB115" s="131"/>
      <c r="EL115" s="131"/>
      <c r="EV115" s="131"/>
      <c r="FF115" s="131"/>
      <c r="FP115" s="131"/>
      <c r="FZ115" s="131"/>
      <c r="GJ115" s="131"/>
      <c r="GT115" s="131"/>
      <c r="HD115" s="131"/>
      <c r="HN115" s="131"/>
      <c r="HX115" s="131"/>
      <c r="IH115" s="131"/>
      <c r="IR115" s="131"/>
      <c r="JB115" s="131"/>
    </row>
    <row xmlns:x14ac="http://schemas.microsoft.com/office/spreadsheetml/2009/9/ac" r="116" s="3" customFormat="true" x14ac:dyDescent="0.25">
      <c r="A116" s="404" t="str">
        <f ca="true">IF(ISBLANK('Data Summary'!A118),"",'Data Summary'!A118)</f>
        <v/>
      </c>
      <c r="B116" s="131"/>
      <c r="L116" s="131"/>
      <c r="V116" s="131"/>
      <c r="AF116" s="131"/>
      <c r="AP116" s="131"/>
      <c r="AZ116" s="131"/>
      <c r="BJ116" s="131"/>
      <c r="BK116" s="131"/>
      <c r="BT116" s="131"/>
      <c r="CD116" s="131"/>
      <c r="CE116" s="131"/>
      <c r="CN116" s="131"/>
      <c r="CO116" s="131"/>
      <c r="CX116" s="131"/>
      <c r="CY116" s="131"/>
      <c r="DH116" s="131"/>
      <c r="DR116" s="131"/>
      <c r="EB116" s="131"/>
      <c r="EL116" s="131"/>
      <c r="EV116" s="131"/>
      <c r="FF116" s="131"/>
      <c r="FP116" s="131"/>
      <c r="FZ116" s="131"/>
      <c r="GJ116" s="131"/>
      <c r="GT116" s="131"/>
      <c r="HD116" s="131"/>
      <c r="HN116" s="131"/>
      <c r="HX116" s="131"/>
      <c r="IH116" s="131"/>
      <c r="IR116" s="131"/>
      <c r="JB116" s="131"/>
    </row>
    <row xmlns:x14ac="http://schemas.microsoft.com/office/spreadsheetml/2009/9/ac" r="117" s="3" customFormat="true" x14ac:dyDescent="0.25">
      <c r="A117" s="404" t="str">
        <f ca="true">IF(ISBLANK('Data Summary'!A119),"",'Data Summary'!A119)</f>
        <v/>
      </c>
      <c r="B117" s="131"/>
      <c r="L117" s="131"/>
      <c r="V117" s="131"/>
      <c r="AF117" s="131"/>
      <c r="AP117" s="131"/>
      <c r="AZ117" s="131"/>
      <c r="BJ117" s="131"/>
      <c r="BK117" s="131"/>
      <c r="BT117" s="131"/>
      <c r="CD117" s="131"/>
      <c r="CE117" s="131"/>
      <c r="CN117" s="131"/>
      <c r="CO117" s="131"/>
      <c r="CX117" s="131"/>
      <c r="CY117" s="131"/>
      <c r="DH117" s="131"/>
      <c r="DR117" s="131"/>
      <c r="EB117" s="131"/>
      <c r="EL117" s="131"/>
      <c r="EV117" s="131"/>
      <c r="FF117" s="131"/>
      <c r="FP117" s="131"/>
      <c r="FZ117" s="131"/>
      <c r="GJ117" s="131"/>
      <c r="GT117" s="131"/>
      <c r="HD117" s="131"/>
      <c r="HN117" s="131"/>
      <c r="HX117" s="131"/>
      <c r="IH117" s="131"/>
      <c r="IR117" s="131"/>
      <c r="JB117" s="131"/>
    </row>
    <row xmlns:x14ac="http://schemas.microsoft.com/office/spreadsheetml/2009/9/ac" r="118" s="3" customFormat="true" x14ac:dyDescent="0.25">
      <c r="A118" s="404" t="str">
        <f ca="true">IF(ISBLANK('Data Summary'!A120),"",'Data Summary'!A120)</f>
        <v/>
      </c>
      <c r="B118" s="131"/>
      <c r="L118" s="131"/>
      <c r="V118" s="131"/>
      <c r="AF118" s="131"/>
      <c r="AP118" s="131"/>
      <c r="AZ118" s="131"/>
      <c r="BJ118" s="131"/>
      <c r="BK118" s="131"/>
      <c r="BT118" s="131"/>
      <c r="CD118" s="131"/>
      <c r="CE118" s="131"/>
      <c r="CN118" s="131"/>
      <c r="CO118" s="131"/>
      <c r="CX118" s="131"/>
      <c r="CY118" s="131"/>
      <c r="DH118" s="131"/>
      <c r="DR118" s="131"/>
      <c r="EB118" s="131"/>
      <c r="EL118" s="131"/>
      <c r="EV118" s="131"/>
      <c r="FF118" s="131"/>
      <c r="FP118" s="131"/>
      <c r="FZ118" s="131"/>
      <c r="GJ118" s="131"/>
      <c r="GT118" s="131"/>
      <c r="HD118" s="131"/>
      <c r="HN118" s="131"/>
      <c r="HX118" s="131"/>
      <c r="IH118" s="131"/>
      <c r="IR118" s="131"/>
      <c r="JB118" s="131"/>
    </row>
    <row xmlns:x14ac="http://schemas.microsoft.com/office/spreadsheetml/2009/9/ac" r="119" s="3" customFormat="true" x14ac:dyDescent="0.25">
      <c r="A119" s="404" t="str">
        <f ca="true">IF(ISBLANK('Data Summary'!A121),"",'Data Summary'!A121)</f>
        <v/>
      </c>
      <c r="B119" s="131"/>
      <c r="L119" s="131"/>
      <c r="V119" s="131"/>
      <c r="AF119" s="131"/>
      <c r="AP119" s="131"/>
      <c r="AZ119" s="131"/>
      <c r="BJ119" s="131"/>
      <c r="BK119" s="131"/>
      <c r="BT119" s="131"/>
      <c r="CD119" s="131"/>
      <c r="CE119" s="131"/>
      <c r="CN119" s="131"/>
      <c r="CO119" s="131"/>
      <c r="CX119" s="131"/>
      <c r="CY119" s="131"/>
      <c r="DH119" s="131"/>
      <c r="DR119" s="131"/>
      <c r="EB119" s="131"/>
      <c r="EL119" s="131"/>
      <c r="EV119" s="131"/>
      <c r="FF119" s="131"/>
      <c r="FP119" s="131"/>
      <c r="FZ119" s="131"/>
      <c r="GJ119" s="131"/>
      <c r="GT119" s="131"/>
      <c r="HD119" s="131"/>
      <c r="HN119" s="131"/>
      <c r="HX119" s="131"/>
      <c r="IH119" s="131"/>
      <c r="IR119" s="131"/>
      <c r="JB119" s="131"/>
    </row>
    <row xmlns:x14ac="http://schemas.microsoft.com/office/spreadsheetml/2009/9/ac" r="120" s="3" customFormat="true" x14ac:dyDescent="0.25">
      <c r="A120" s="404" t="str">
        <f ca="true">IF(ISBLANK('Data Summary'!A122),"",'Data Summary'!A122)</f>
        <v/>
      </c>
      <c r="B120" s="131"/>
      <c r="L120" s="131"/>
      <c r="V120" s="131"/>
      <c r="AF120" s="131"/>
      <c r="AP120" s="131"/>
      <c r="AZ120" s="131"/>
      <c r="BJ120" s="131"/>
      <c r="BK120" s="131"/>
      <c r="BT120" s="131"/>
      <c r="CD120" s="131"/>
      <c r="CE120" s="131"/>
      <c r="CN120" s="131"/>
      <c r="CO120" s="131"/>
      <c r="CX120" s="131"/>
      <c r="CY120" s="131"/>
      <c r="DH120" s="131"/>
      <c r="DR120" s="131"/>
      <c r="EB120" s="131"/>
      <c r="EL120" s="131"/>
      <c r="EV120" s="131"/>
      <c r="FF120" s="131"/>
      <c r="FP120" s="131"/>
      <c r="FZ120" s="131"/>
      <c r="GJ120" s="131"/>
      <c r="GT120" s="131"/>
      <c r="HD120" s="131"/>
      <c r="HN120" s="131"/>
      <c r="HX120" s="131"/>
      <c r="IH120" s="131"/>
      <c r="IR120" s="131"/>
      <c r="JB120" s="131"/>
    </row>
    <row xmlns:x14ac="http://schemas.microsoft.com/office/spreadsheetml/2009/9/ac" r="121" s="3" customFormat="true" x14ac:dyDescent="0.25">
      <c r="A121" s="404" t="str">
        <f ca="true">IF(ISBLANK('Data Summary'!A123),"",'Data Summary'!A123)</f>
        <v/>
      </c>
      <c r="B121" s="131"/>
      <c r="L121" s="131"/>
      <c r="V121" s="131"/>
      <c r="AF121" s="131"/>
      <c r="AP121" s="131"/>
      <c r="AZ121" s="131"/>
      <c r="BJ121" s="131"/>
      <c r="BK121" s="131"/>
      <c r="BT121" s="131"/>
      <c r="CD121" s="131"/>
      <c r="CE121" s="131"/>
      <c r="CN121" s="131"/>
      <c r="CO121" s="131"/>
      <c r="CX121" s="131"/>
      <c r="CY121" s="131"/>
      <c r="DH121" s="131"/>
      <c r="DR121" s="131"/>
      <c r="EB121" s="131"/>
      <c r="EL121" s="131"/>
      <c r="EV121" s="131"/>
      <c r="FF121" s="131"/>
      <c r="FP121" s="131"/>
      <c r="FZ121" s="131"/>
      <c r="GJ121" s="131"/>
      <c r="GT121" s="131"/>
      <c r="HD121" s="131"/>
      <c r="HN121" s="131"/>
      <c r="HX121" s="131"/>
      <c r="IH121" s="131"/>
      <c r="IR121" s="131"/>
      <c r="JB121" s="131"/>
    </row>
    <row xmlns:x14ac="http://schemas.microsoft.com/office/spreadsheetml/2009/9/ac" r="122" s="3" customFormat="true" x14ac:dyDescent="0.25">
      <c r="A122" s="404" t="str">
        <f ca="true">IF(ISBLANK('Data Summary'!A124),"",'Data Summary'!A124)</f>
        <v/>
      </c>
      <c r="B122" s="131"/>
      <c r="L122" s="131"/>
      <c r="V122" s="131"/>
      <c r="AF122" s="131"/>
      <c r="AP122" s="131"/>
      <c r="AZ122" s="131"/>
      <c r="BJ122" s="131"/>
      <c r="BK122" s="131"/>
      <c r="BT122" s="131"/>
      <c r="CD122" s="131"/>
      <c r="CE122" s="131"/>
      <c r="CN122" s="131"/>
      <c r="CO122" s="131"/>
      <c r="CX122" s="131"/>
      <c r="CY122" s="131"/>
      <c r="DH122" s="131"/>
      <c r="DR122" s="131"/>
      <c r="EB122" s="131"/>
      <c r="EL122" s="131"/>
      <c r="EV122" s="131"/>
      <c r="FF122" s="131"/>
      <c r="FP122" s="131"/>
      <c r="FZ122" s="131"/>
      <c r="GJ122" s="131"/>
      <c r="GT122" s="131"/>
      <c r="HD122" s="131"/>
      <c r="HN122" s="131"/>
      <c r="HX122" s="131"/>
      <c r="IH122" s="131"/>
      <c r="IR122" s="131"/>
      <c r="JB122" s="131"/>
    </row>
    <row xmlns:x14ac="http://schemas.microsoft.com/office/spreadsheetml/2009/9/ac" r="123" s="3" customFormat="true" x14ac:dyDescent="0.25">
      <c r="A123" s="404" t="str">
        <f ca="true">IF(ISBLANK('Data Summary'!A125),"",'Data Summary'!A125)</f>
        <v/>
      </c>
      <c r="B123" s="131"/>
      <c r="L123" s="131"/>
      <c r="V123" s="131"/>
      <c r="AF123" s="131"/>
      <c r="AP123" s="131"/>
      <c r="AZ123" s="131"/>
      <c r="BJ123" s="131"/>
      <c r="BK123" s="131"/>
      <c r="BT123" s="131"/>
      <c r="CD123" s="131"/>
      <c r="CE123" s="131"/>
      <c r="CN123" s="131"/>
      <c r="CO123" s="131"/>
      <c r="CX123" s="131"/>
      <c r="CY123" s="131"/>
      <c r="DH123" s="131"/>
      <c r="DR123" s="131"/>
      <c r="EB123" s="131"/>
      <c r="EL123" s="131"/>
      <c r="EV123" s="131"/>
      <c r="FF123" s="131"/>
      <c r="FP123" s="131"/>
      <c r="FZ123" s="131"/>
      <c r="GJ123" s="131"/>
      <c r="GT123" s="131"/>
      <c r="HD123" s="131"/>
      <c r="HN123" s="131"/>
      <c r="HX123" s="131"/>
      <c r="IH123" s="131"/>
      <c r="IR123" s="131"/>
      <c r="JB123" s="131"/>
    </row>
    <row xmlns:x14ac="http://schemas.microsoft.com/office/spreadsheetml/2009/9/ac" r="124" s="3" customFormat="true" x14ac:dyDescent="0.25">
      <c r="A124" s="404" t="str">
        <f ca="true">IF(ISBLANK('Data Summary'!A126),"",'Data Summary'!A126)</f>
        <v/>
      </c>
      <c r="B124" s="131"/>
      <c r="L124" s="131"/>
      <c r="V124" s="131"/>
      <c r="AF124" s="131"/>
      <c r="AP124" s="131"/>
      <c r="AZ124" s="131"/>
      <c r="BJ124" s="131"/>
      <c r="BK124" s="131"/>
      <c r="BT124" s="131"/>
      <c r="CD124" s="131"/>
      <c r="CE124" s="131"/>
      <c r="CN124" s="131"/>
      <c r="CO124" s="131"/>
      <c r="CX124" s="131"/>
      <c r="CY124" s="131"/>
      <c r="DH124" s="131"/>
      <c r="DR124" s="131"/>
      <c r="EB124" s="131"/>
      <c r="EL124" s="131"/>
      <c r="EV124" s="131"/>
      <c r="FF124" s="131"/>
      <c r="FP124" s="131"/>
      <c r="FZ124" s="131"/>
      <c r="GJ124" s="131"/>
      <c r="GT124" s="131"/>
      <c r="HD124" s="131"/>
      <c r="HN124" s="131"/>
      <c r="HX124" s="131"/>
      <c r="IH124" s="131"/>
      <c r="IR124" s="131"/>
      <c r="JB124" s="131"/>
    </row>
    <row xmlns:x14ac="http://schemas.microsoft.com/office/spreadsheetml/2009/9/ac" r="125" s="3" customFormat="true" x14ac:dyDescent="0.25">
      <c r="A125" s="404" t="str">
        <f ca="true">IF(ISBLANK('Data Summary'!A127),"",'Data Summary'!A127)</f>
        <v/>
      </c>
      <c r="B125" s="131"/>
      <c r="L125" s="131"/>
      <c r="V125" s="131"/>
      <c r="AF125" s="131"/>
      <c r="AP125" s="131"/>
      <c r="AZ125" s="131"/>
      <c r="BJ125" s="131"/>
      <c r="BK125" s="131"/>
      <c r="BT125" s="131"/>
      <c r="CD125" s="131"/>
      <c r="CE125" s="131"/>
      <c r="CN125" s="131"/>
      <c r="CO125" s="131"/>
      <c r="CX125" s="131"/>
      <c r="CY125" s="131"/>
      <c r="DH125" s="131"/>
      <c r="DR125" s="131"/>
      <c r="EB125" s="131"/>
      <c r="EL125" s="131"/>
      <c r="EV125" s="131"/>
      <c r="FF125" s="131"/>
      <c r="FP125" s="131"/>
      <c r="FZ125" s="131"/>
      <c r="GJ125" s="131"/>
      <c r="GT125" s="131"/>
      <c r="HD125" s="131"/>
      <c r="HN125" s="131"/>
      <c r="HX125" s="131"/>
      <c r="IH125" s="131"/>
      <c r="IR125" s="131"/>
      <c r="JB125" s="131"/>
    </row>
    <row xmlns:x14ac="http://schemas.microsoft.com/office/spreadsheetml/2009/9/ac" r="126" s="3" customFormat="true" x14ac:dyDescent="0.25">
      <c r="A126" s="404" t="str">
        <f ca="true">IF(ISBLANK('Data Summary'!A128),"",'Data Summary'!A128)</f>
        <v/>
      </c>
      <c r="B126" s="131"/>
      <c r="L126" s="131"/>
      <c r="V126" s="131"/>
      <c r="AF126" s="131"/>
      <c r="AP126" s="131"/>
      <c r="AZ126" s="131"/>
      <c r="BJ126" s="131"/>
      <c r="BK126" s="131"/>
      <c r="BT126" s="131"/>
      <c r="CD126" s="131"/>
      <c r="CE126" s="131"/>
      <c r="CN126" s="131"/>
      <c r="CO126" s="131"/>
      <c r="CX126" s="131"/>
      <c r="CY126" s="131"/>
      <c r="DH126" s="131"/>
      <c r="DR126" s="131"/>
      <c r="EB126" s="131"/>
      <c r="EL126" s="131"/>
      <c r="EV126" s="131"/>
      <c r="FF126" s="131"/>
      <c r="FP126" s="131"/>
      <c r="FZ126" s="131"/>
      <c r="GJ126" s="131"/>
      <c r="GT126" s="131"/>
      <c r="HD126" s="131"/>
      <c r="HN126" s="131"/>
      <c r="HX126" s="131"/>
      <c r="IH126" s="131"/>
      <c r="IR126" s="131"/>
      <c r="JB126" s="131"/>
    </row>
    <row xmlns:x14ac="http://schemas.microsoft.com/office/spreadsheetml/2009/9/ac" r="127" s="3" customFormat="true" x14ac:dyDescent="0.25">
      <c r="A127" s="404" t="str">
        <f ca="true">IF(ISBLANK('Data Summary'!A129),"",'Data Summary'!A129)</f>
        <v/>
      </c>
      <c r="B127" s="131"/>
      <c r="L127" s="131"/>
      <c r="V127" s="131"/>
      <c r="AF127" s="131"/>
      <c r="AP127" s="131"/>
      <c r="AZ127" s="131"/>
      <c r="BJ127" s="131"/>
      <c r="BK127" s="131"/>
      <c r="BT127" s="131"/>
      <c r="CD127" s="131"/>
      <c r="CE127" s="131"/>
      <c r="CN127" s="131"/>
      <c r="CO127" s="131"/>
      <c r="CX127" s="131"/>
      <c r="CY127" s="131"/>
      <c r="DH127" s="131"/>
      <c r="DR127" s="131"/>
      <c r="EB127" s="131"/>
      <c r="EL127" s="131"/>
      <c r="EV127" s="131"/>
      <c r="FF127" s="131"/>
      <c r="FP127" s="131"/>
      <c r="FZ127" s="131"/>
      <c r="GJ127" s="131"/>
      <c r="GT127" s="131"/>
      <c r="HD127" s="131"/>
      <c r="HN127" s="131"/>
      <c r="HX127" s="131"/>
      <c r="IH127" s="131"/>
      <c r="IR127" s="131"/>
      <c r="JB127" s="131"/>
    </row>
    <row xmlns:x14ac="http://schemas.microsoft.com/office/spreadsheetml/2009/9/ac" r="128" s="3" customFormat="true" x14ac:dyDescent="0.25">
      <c r="A128" s="404" t="str">
        <f ca="true">IF(ISBLANK('Data Summary'!A130),"",'Data Summary'!A130)</f>
        <v/>
      </c>
      <c r="B128" s="131"/>
      <c r="L128" s="131"/>
      <c r="V128" s="131"/>
      <c r="AF128" s="131"/>
      <c r="AP128" s="131"/>
      <c r="AZ128" s="131"/>
      <c r="BJ128" s="131"/>
      <c r="BK128" s="131"/>
      <c r="BT128" s="131"/>
      <c r="CD128" s="131"/>
      <c r="CE128" s="131"/>
      <c r="CN128" s="131"/>
      <c r="CO128" s="131"/>
      <c r="CX128" s="131"/>
      <c r="CY128" s="131"/>
      <c r="DH128" s="131"/>
      <c r="DR128" s="131"/>
      <c r="EB128" s="131"/>
      <c r="EL128" s="131"/>
      <c r="EV128" s="131"/>
      <c r="FF128" s="131"/>
      <c r="FP128" s="131"/>
      <c r="FZ128" s="131"/>
      <c r="GJ128" s="131"/>
      <c r="GT128" s="131"/>
      <c r="HD128" s="131"/>
      <c r="HN128" s="131"/>
      <c r="HX128" s="131"/>
      <c r="IH128" s="131"/>
      <c r="IR128" s="131"/>
      <c r="JB128" s="131"/>
    </row>
    <row xmlns:x14ac="http://schemas.microsoft.com/office/spreadsheetml/2009/9/ac" r="129" s="3" customFormat="true" x14ac:dyDescent="0.25">
      <c r="A129" s="404" t="str">
        <f ca="true">IF(ISBLANK('Data Summary'!A131),"",'Data Summary'!A131)</f>
        <v/>
      </c>
      <c r="B129" s="131"/>
      <c r="L129" s="131"/>
      <c r="V129" s="131"/>
      <c r="AF129" s="131"/>
      <c r="AP129" s="131"/>
      <c r="AZ129" s="131"/>
      <c r="BJ129" s="131"/>
      <c r="BK129" s="131"/>
      <c r="BT129" s="131"/>
      <c r="CD129" s="131"/>
      <c r="CE129" s="131"/>
      <c r="CN129" s="131"/>
      <c r="CO129" s="131"/>
      <c r="CX129" s="131"/>
      <c r="CY129" s="131"/>
      <c r="DH129" s="131"/>
      <c r="DR129" s="131"/>
      <c r="EB129" s="131"/>
      <c r="EL129" s="131"/>
      <c r="EV129" s="131"/>
      <c r="FF129" s="131"/>
      <c r="FP129" s="131"/>
      <c r="FZ129" s="131"/>
      <c r="GJ129" s="131"/>
      <c r="GT129" s="131"/>
      <c r="HD129" s="131"/>
      <c r="HN129" s="131"/>
      <c r="HX129" s="131"/>
      <c r="IH129" s="131"/>
      <c r="IR129" s="131"/>
      <c r="JB129" s="131"/>
    </row>
    <row xmlns:x14ac="http://schemas.microsoft.com/office/spreadsheetml/2009/9/ac" r="130" s="3" customFormat="true" x14ac:dyDescent="0.25">
      <c r="A130" s="404" t="str">
        <f ca="true">IF(ISBLANK('Data Summary'!A132),"",'Data Summary'!A132)</f>
        <v/>
      </c>
      <c r="B130" s="131"/>
      <c r="L130" s="131"/>
      <c r="V130" s="131"/>
      <c r="AF130" s="131"/>
      <c r="AP130" s="131"/>
      <c r="AZ130" s="131"/>
      <c r="BJ130" s="131"/>
      <c r="BK130" s="131"/>
      <c r="BT130" s="131"/>
      <c r="CD130" s="131"/>
      <c r="CE130" s="131"/>
      <c r="CN130" s="131"/>
      <c r="CO130" s="131"/>
      <c r="CX130" s="131"/>
      <c r="CY130" s="131"/>
      <c r="DH130" s="131"/>
      <c r="DR130" s="131"/>
      <c r="EB130" s="131"/>
      <c r="EL130" s="131"/>
      <c r="EV130" s="131"/>
      <c r="FF130" s="131"/>
      <c r="FP130" s="131"/>
      <c r="FZ130" s="131"/>
      <c r="GJ130" s="131"/>
      <c r="GT130" s="131"/>
      <c r="HD130" s="131"/>
      <c r="HN130" s="131"/>
      <c r="HX130" s="131"/>
      <c r="IH130" s="131"/>
      <c r="IR130" s="131"/>
      <c r="JB130" s="131"/>
    </row>
    <row xmlns:x14ac="http://schemas.microsoft.com/office/spreadsheetml/2009/9/ac" r="131" s="3" customFormat="true" x14ac:dyDescent="0.25">
      <c r="A131" s="404" t="str">
        <f ca="true">IF(ISBLANK('Data Summary'!A133),"",'Data Summary'!A133)</f>
        <v/>
      </c>
      <c r="B131" s="131"/>
      <c r="L131" s="131"/>
      <c r="V131" s="131"/>
      <c r="AF131" s="131"/>
      <c r="AP131" s="131"/>
      <c r="AZ131" s="131"/>
      <c r="BJ131" s="131"/>
      <c r="BK131" s="131"/>
      <c r="BT131" s="131"/>
      <c r="CD131" s="131"/>
      <c r="CE131" s="131"/>
      <c r="CN131" s="131"/>
      <c r="CO131" s="131"/>
      <c r="CX131" s="131"/>
      <c r="CY131" s="131"/>
      <c r="DH131" s="131"/>
      <c r="DR131" s="131"/>
      <c r="EB131" s="131"/>
      <c r="EL131" s="131"/>
      <c r="EV131" s="131"/>
      <c r="FF131" s="131"/>
      <c r="FP131" s="131"/>
      <c r="FZ131" s="131"/>
      <c r="GJ131" s="131"/>
      <c r="GT131" s="131"/>
      <c r="HD131" s="131"/>
      <c r="HN131" s="131"/>
      <c r="HX131" s="131"/>
      <c r="IH131" s="131"/>
      <c r="IR131" s="131"/>
      <c r="JB131" s="131"/>
    </row>
    <row xmlns:x14ac="http://schemas.microsoft.com/office/spreadsheetml/2009/9/ac" r="132" s="3" customFormat="true" x14ac:dyDescent="0.25">
      <c r="A132" s="404" t="str">
        <f ca="true">IF(ISBLANK('Data Summary'!A134),"",'Data Summary'!A134)</f>
        <v/>
      </c>
      <c r="B132" s="131"/>
      <c r="L132" s="131"/>
      <c r="V132" s="131"/>
      <c r="AF132" s="131"/>
      <c r="AP132" s="131"/>
      <c r="AZ132" s="131"/>
      <c r="BJ132" s="131"/>
      <c r="BK132" s="131"/>
      <c r="BT132" s="131"/>
      <c r="CD132" s="131"/>
      <c r="CE132" s="131"/>
      <c r="CN132" s="131"/>
      <c r="CO132" s="131"/>
      <c r="CX132" s="131"/>
      <c r="CY132" s="131"/>
      <c r="DH132" s="131"/>
      <c r="DR132" s="131"/>
      <c r="EB132" s="131"/>
      <c r="EL132" s="131"/>
      <c r="EV132" s="131"/>
      <c r="FF132" s="131"/>
      <c r="FP132" s="131"/>
      <c r="FZ132" s="131"/>
      <c r="GJ132" s="131"/>
      <c r="GT132" s="131"/>
      <c r="HD132" s="131"/>
      <c r="HN132" s="131"/>
      <c r="HX132" s="131"/>
      <c r="IH132" s="131"/>
      <c r="IR132" s="131"/>
      <c r="JB132" s="131"/>
    </row>
    <row xmlns:x14ac="http://schemas.microsoft.com/office/spreadsheetml/2009/9/ac" r="133" s="3" customFormat="true" x14ac:dyDescent="0.25">
      <c r="A133" s="404" t="str">
        <f ca="true">IF(ISBLANK('Data Summary'!A135),"",'Data Summary'!A135)</f>
        <v/>
      </c>
      <c r="B133" s="131"/>
      <c r="L133" s="131"/>
      <c r="V133" s="131"/>
      <c r="AF133" s="131"/>
      <c r="AP133" s="131"/>
      <c r="AZ133" s="131"/>
      <c r="BJ133" s="131"/>
      <c r="BK133" s="131"/>
      <c r="BT133" s="131"/>
      <c r="CD133" s="131"/>
      <c r="CE133" s="131"/>
      <c r="CN133" s="131"/>
      <c r="CO133" s="131"/>
      <c r="CX133" s="131"/>
      <c r="CY133" s="131"/>
      <c r="DH133" s="131"/>
      <c r="DR133" s="131"/>
      <c r="EB133" s="131"/>
      <c r="EL133" s="131"/>
      <c r="EV133" s="131"/>
      <c r="FF133" s="131"/>
      <c r="FP133" s="131"/>
      <c r="FZ133" s="131"/>
      <c r="GJ133" s="131"/>
      <c r="GT133" s="131"/>
      <c r="HD133" s="131"/>
      <c r="HN133" s="131"/>
      <c r="HX133" s="131"/>
      <c r="IH133" s="131"/>
      <c r="IR133" s="131"/>
      <c r="JB133" s="131"/>
    </row>
    <row xmlns:x14ac="http://schemas.microsoft.com/office/spreadsheetml/2009/9/ac" r="134" s="3" customFormat="true" x14ac:dyDescent="0.25">
      <c r="A134" s="404" t="str">
        <f ca="true">IF(ISBLANK('Data Summary'!A136),"",'Data Summary'!A136)</f>
        <v/>
      </c>
      <c r="B134" s="131"/>
      <c r="L134" s="131"/>
      <c r="V134" s="131"/>
      <c r="AF134" s="131"/>
      <c r="AP134" s="131"/>
      <c r="AZ134" s="131"/>
      <c r="BJ134" s="131"/>
      <c r="BK134" s="131"/>
      <c r="BT134" s="131"/>
      <c r="CD134" s="131"/>
      <c r="CE134" s="131"/>
      <c r="CN134" s="131"/>
      <c r="CO134" s="131"/>
      <c r="CX134" s="131"/>
      <c r="CY134" s="131"/>
      <c r="DH134" s="131"/>
      <c r="DR134" s="131"/>
      <c r="EB134" s="131"/>
      <c r="EL134" s="131"/>
      <c r="EV134" s="131"/>
      <c r="FF134" s="131"/>
      <c r="FP134" s="131"/>
      <c r="FZ134" s="131"/>
      <c r="GJ134" s="131"/>
      <c r="GT134" s="131"/>
      <c r="HD134" s="131"/>
      <c r="HN134" s="131"/>
      <c r="HX134" s="131"/>
      <c r="IH134" s="131"/>
      <c r="IR134" s="131"/>
      <c r="JB134" s="131"/>
    </row>
    <row xmlns:x14ac="http://schemas.microsoft.com/office/spreadsheetml/2009/9/ac" r="135" s="3" customFormat="true" x14ac:dyDescent="0.25">
      <c r="A135" s="404" t="str">
        <f ca="true">IF(ISBLANK('Data Summary'!A137),"",'Data Summary'!A137)</f>
        <v/>
      </c>
      <c r="B135" s="131"/>
      <c r="L135" s="131"/>
      <c r="V135" s="131"/>
      <c r="AF135" s="131"/>
      <c r="AP135" s="131"/>
      <c r="AZ135" s="131"/>
      <c r="BJ135" s="131"/>
      <c r="BK135" s="131"/>
      <c r="BT135" s="131"/>
      <c r="CD135" s="131"/>
      <c r="CE135" s="131"/>
      <c r="CN135" s="131"/>
      <c r="CO135" s="131"/>
      <c r="CX135" s="131"/>
      <c r="CY135" s="131"/>
      <c r="DH135" s="131"/>
      <c r="DR135" s="131"/>
      <c r="EB135" s="131"/>
      <c r="EL135" s="131"/>
      <c r="EV135" s="131"/>
      <c r="FF135" s="131"/>
      <c r="FP135" s="131"/>
      <c r="FZ135" s="131"/>
      <c r="GJ135" s="131"/>
      <c r="GT135" s="131"/>
      <c r="HD135" s="131"/>
      <c r="HN135" s="131"/>
      <c r="HX135" s="131"/>
      <c r="IH135" s="131"/>
      <c r="IR135" s="131"/>
      <c r="JB135" s="131"/>
    </row>
    <row xmlns:x14ac="http://schemas.microsoft.com/office/spreadsheetml/2009/9/ac" r="136" s="3" customFormat="true" x14ac:dyDescent="0.25">
      <c r="A136" s="404" t="str">
        <f ca="true">IF(ISBLANK('Data Summary'!A138),"",'Data Summary'!A138)</f>
        <v/>
      </c>
      <c r="B136" s="131"/>
      <c r="L136" s="131"/>
      <c r="V136" s="131"/>
      <c r="AF136" s="131"/>
      <c r="AP136" s="131"/>
      <c r="AZ136" s="131"/>
      <c r="BJ136" s="131"/>
      <c r="BK136" s="131"/>
      <c r="BT136" s="131"/>
      <c r="CD136" s="131"/>
      <c r="CE136" s="131"/>
      <c r="CN136" s="131"/>
      <c r="CO136" s="131"/>
      <c r="CX136" s="131"/>
      <c r="CY136" s="131"/>
      <c r="DH136" s="131"/>
      <c r="DR136" s="131"/>
      <c r="EB136" s="131"/>
      <c r="EL136" s="131"/>
      <c r="EV136" s="131"/>
      <c r="FF136" s="131"/>
      <c r="FP136" s="131"/>
      <c r="FZ136" s="131"/>
      <c r="GJ136" s="131"/>
      <c r="GT136" s="131"/>
      <c r="HD136" s="131"/>
      <c r="HN136" s="131"/>
      <c r="HX136" s="131"/>
      <c r="IH136" s="131"/>
      <c r="IR136" s="131"/>
      <c r="JB136" s="131"/>
    </row>
    <row xmlns:x14ac="http://schemas.microsoft.com/office/spreadsheetml/2009/9/ac" r="137" s="3" customFormat="true" x14ac:dyDescent="0.25">
      <c r="A137" s="404" t="str">
        <f ca="true">IF(ISBLANK('Data Summary'!A139),"",'Data Summary'!A139)</f>
        <v/>
      </c>
      <c r="B137" s="131"/>
      <c r="L137" s="131"/>
      <c r="V137" s="131"/>
      <c r="AF137" s="131"/>
      <c r="AP137" s="131"/>
      <c r="AZ137" s="131"/>
      <c r="BJ137" s="131"/>
      <c r="BK137" s="131"/>
      <c r="BT137" s="131"/>
      <c r="CD137" s="131"/>
      <c r="CE137" s="131"/>
      <c r="CN137" s="131"/>
      <c r="CO137" s="131"/>
      <c r="CX137" s="131"/>
      <c r="CY137" s="131"/>
      <c r="DH137" s="131"/>
      <c r="DR137" s="131"/>
      <c r="EB137" s="131"/>
      <c r="EL137" s="131"/>
      <c r="EV137" s="131"/>
      <c r="FF137" s="131"/>
      <c r="FP137" s="131"/>
      <c r="FZ137" s="131"/>
      <c r="GJ137" s="131"/>
      <c r="GT137" s="131"/>
      <c r="HD137" s="131"/>
      <c r="HN137" s="131"/>
      <c r="HX137" s="131"/>
      <c r="IH137" s="131"/>
      <c r="IR137" s="131"/>
      <c r="JB137" s="131"/>
    </row>
    <row xmlns:x14ac="http://schemas.microsoft.com/office/spreadsheetml/2009/9/ac" r="138" s="3" customFormat="true" x14ac:dyDescent="0.25">
      <c r="A138" s="404" t="str">
        <f ca="true">IF(ISBLANK('Data Summary'!A140),"",'Data Summary'!A140)</f>
        <v/>
      </c>
      <c r="B138" s="131"/>
      <c r="L138" s="131"/>
      <c r="V138" s="131"/>
      <c r="AF138" s="131"/>
      <c r="AP138" s="131"/>
      <c r="AZ138" s="131"/>
      <c r="BJ138" s="131"/>
      <c r="BK138" s="131"/>
      <c r="BT138" s="131"/>
      <c r="CD138" s="131"/>
      <c r="CE138" s="131"/>
      <c r="CN138" s="131"/>
      <c r="CO138" s="131"/>
      <c r="CX138" s="131"/>
      <c r="CY138" s="131"/>
      <c r="DH138" s="131"/>
      <c r="DR138" s="131"/>
      <c r="EB138" s="131"/>
      <c r="EL138" s="131"/>
      <c r="EV138" s="131"/>
      <c r="FF138" s="131"/>
      <c r="FP138" s="131"/>
      <c r="FZ138" s="131"/>
      <c r="GJ138" s="131"/>
      <c r="GT138" s="131"/>
      <c r="HD138" s="131"/>
      <c r="HN138" s="131"/>
      <c r="HX138" s="131"/>
      <c r="IH138" s="131"/>
      <c r="IR138" s="131"/>
      <c r="JB138" s="131"/>
    </row>
    <row xmlns:x14ac="http://schemas.microsoft.com/office/spreadsheetml/2009/9/ac" r="139" s="3" customFormat="true" x14ac:dyDescent="0.25">
      <c r="A139" s="404" t="str">
        <f ca="true">IF(ISBLANK('Data Summary'!A141),"",'Data Summary'!A141)</f>
        <v/>
      </c>
      <c r="B139" s="131"/>
      <c r="L139" s="131"/>
      <c r="V139" s="131"/>
      <c r="AF139" s="131"/>
      <c r="AP139" s="131"/>
      <c r="AZ139" s="131"/>
      <c r="BJ139" s="131"/>
      <c r="BK139" s="131"/>
      <c r="BT139" s="131"/>
      <c r="CD139" s="131"/>
      <c r="CE139" s="131"/>
      <c r="CN139" s="131"/>
      <c r="CO139" s="131"/>
      <c r="CX139" s="131"/>
      <c r="CY139" s="131"/>
      <c r="DH139" s="131"/>
      <c r="DR139" s="131"/>
      <c r="EB139" s="131"/>
      <c r="EL139" s="131"/>
      <c r="EV139" s="131"/>
      <c r="FF139" s="131"/>
      <c r="FP139" s="131"/>
      <c r="FZ139" s="131"/>
      <c r="GJ139" s="131"/>
      <c r="GT139" s="131"/>
      <c r="HD139" s="131"/>
      <c r="HN139" s="131"/>
      <c r="HX139" s="131"/>
      <c r="IH139" s="131"/>
      <c r="IR139" s="131"/>
      <c r="JB139" s="131"/>
    </row>
    <row xmlns:x14ac="http://schemas.microsoft.com/office/spreadsheetml/2009/9/ac" r="140" s="3" customFormat="true" x14ac:dyDescent="0.25">
      <c r="A140" s="404" t="str">
        <f ca="true">IF(ISBLANK('Data Summary'!A142),"",'Data Summary'!A142)</f>
        <v/>
      </c>
      <c r="B140" s="131"/>
      <c r="L140" s="131"/>
      <c r="V140" s="131"/>
      <c r="AF140" s="131"/>
      <c r="AP140" s="131"/>
      <c r="AZ140" s="131"/>
      <c r="BJ140" s="131"/>
      <c r="BK140" s="131"/>
      <c r="BT140" s="131"/>
      <c r="CD140" s="131"/>
      <c r="CE140" s="131"/>
      <c r="CN140" s="131"/>
      <c r="CO140" s="131"/>
      <c r="CX140" s="131"/>
      <c r="CY140" s="131"/>
      <c r="DH140" s="131"/>
      <c r="DR140" s="131"/>
      <c r="EB140" s="131"/>
      <c r="EL140" s="131"/>
      <c r="EV140" s="131"/>
      <c r="FF140" s="131"/>
      <c r="FP140" s="131"/>
      <c r="FZ140" s="131"/>
      <c r="GJ140" s="131"/>
      <c r="GT140" s="131"/>
      <c r="HD140" s="131"/>
      <c r="HN140" s="131"/>
      <c r="HX140" s="131"/>
      <c r="IH140" s="131"/>
      <c r="IR140" s="131"/>
      <c r="JB140" s="131"/>
    </row>
    <row xmlns:x14ac="http://schemas.microsoft.com/office/spreadsheetml/2009/9/ac" r="141" s="3" customFormat="true" x14ac:dyDescent="0.25">
      <c r="A141" s="404" t="str">
        <f ca="true">IF(ISBLANK('Data Summary'!A143),"",'Data Summary'!A143)</f>
        <v/>
      </c>
      <c r="B141" s="131"/>
      <c r="L141" s="131"/>
      <c r="V141" s="131"/>
      <c r="AF141" s="131"/>
      <c r="AP141" s="131"/>
      <c r="AZ141" s="131"/>
      <c r="BJ141" s="131"/>
      <c r="BK141" s="131"/>
      <c r="BT141" s="131"/>
      <c r="CD141" s="131"/>
      <c r="CE141" s="131"/>
      <c r="CN141" s="131"/>
      <c r="CO141" s="131"/>
      <c r="CX141" s="131"/>
      <c r="CY141" s="131"/>
      <c r="DH141" s="131"/>
      <c r="DR141" s="131"/>
      <c r="EB141" s="131"/>
      <c r="EL141" s="131"/>
      <c r="EV141" s="131"/>
      <c r="FF141" s="131"/>
      <c r="FP141" s="131"/>
      <c r="FZ141" s="131"/>
      <c r="GJ141" s="131"/>
      <c r="GT141" s="131"/>
      <c r="HD141" s="131"/>
      <c r="HN141" s="131"/>
      <c r="HX141" s="131"/>
      <c r="IH141" s="131"/>
      <c r="IR141" s="131"/>
      <c r="JB141" s="131"/>
    </row>
    <row xmlns:x14ac="http://schemas.microsoft.com/office/spreadsheetml/2009/9/ac" r="142" s="3" customFormat="true" x14ac:dyDescent="0.25">
      <c r="A142" s="404" t="str">
        <f ca="true">IF(ISBLANK('Data Summary'!A144),"",'Data Summary'!A144)</f>
        <v/>
      </c>
      <c r="B142" s="131"/>
      <c r="L142" s="131"/>
      <c r="V142" s="131"/>
      <c r="AF142" s="131"/>
      <c r="AP142" s="131"/>
      <c r="AZ142" s="131"/>
      <c r="BJ142" s="131"/>
      <c r="BK142" s="131"/>
      <c r="BT142" s="131"/>
      <c r="CD142" s="131"/>
      <c r="CE142" s="131"/>
      <c r="CN142" s="131"/>
      <c r="CO142" s="131"/>
      <c r="CX142" s="131"/>
      <c r="CY142" s="131"/>
      <c r="DH142" s="131"/>
      <c r="DR142" s="131"/>
      <c r="EB142" s="131"/>
      <c r="EL142" s="131"/>
      <c r="EV142" s="131"/>
      <c r="FF142" s="131"/>
      <c r="FP142" s="131"/>
      <c r="FZ142" s="131"/>
      <c r="GJ142" s="131"/>
      <c r="GT142" s="131"/>
      <c r="HD142" s="131"/>
      <c r="HN142" s="131"/>
      <c r="HX142" s="131"/>
      <c r="IH142" s="131"/>
      <c r="IR142" s="131"/>
      <c r="JB142" s="131"/>
    </row>
    <row xmlns:x14ac="http://schemas.microsoft.com/office/spreadsheetml/2009/9/ac" r="143" s="3" customFormat="true" x14ac:dyDescent="0.25">
      <c r="A143" s="404" t="str">
        <f ca="true">IF(ISBLANK('Data Summary'!A145),"",'Data Summary'!A145)</f>
        <v/>
      </c>
      <c r="B143" s="131"/>
      <c r="L143" s="131"/>
      <c r="V143" s="131"/>
      <c r="AF143" s="131"/>
      <c r="AP143" s="131"/>
      <c r="AZ143" s="131"/>
      <c r="BJ143" s="131"/>
      <c r="BK143" s="131"/>
      <c r="BT143" s="131"/>
      <c r="CD143" s="131"/>
      <c r="CE143" s="131"/>
      <c r="CN143" s="131"/>
      <c r="CO143" s="131"/>
      <c r="CX143" s="131"/>
      <c r="CY143" s="131"/>
      <c r="DH143" s="131"/>
      <c r="DR143" s="131"/>
      <c r="EB143" s="131"/>
      <c r="EL143" s="131"/>
      <c r="EV143" s="131"/>
      <c r="FF143" s="131"/>
      <c r="FP143" s="131"/>
      <c r="FZ143" s="131"/>
      <c r="GJ143" s="131"/>
      <c r="GT143" s="131"/>
      <c r="HD143" s="131"/>
      <c r="HN143" s="131"/>
      <c r="HX143" s="131"/>
      <c r="IH143" s="131"/>
      <c r="IR143" s="131"/>
      <c r="JB143" s="131"/>
    </row>
    <row xmlns:x14ac="http://schemas.microsoft.com/office/spreadsheetml/2009/9/ac" r="144" s="3" customFormat="true" x14ac:dyDescent="0.25">
      <c r="A144" s="404" t="str">
        <f ca="true">IF(ISBLANK('Data Summary'!A146),"",'Data Summary'!A146)</f>
        <v/>
      </c>
      <c r="B144" s="131"/>
      <c r="L144" s="131"/>
      <c r="V144" s="131"/>
      <c r="AF144" s="131"/>
      <c r="AP144" s="131"/>
      <c r="AZ144" s="131"/>
      <c r="BJ144" s="131"/>
      <c r="BK144" s="131"/>
      <c r="BT144" s="131"/>
      <c r="CD144" s="131"/>
      <c r="CE144" s="131"/>
      <c r="CN144" s="131"/>
      <c r="CO144" s="131"/>
      <c r="CX144" s="131"/>
      <c r="CY144" s="131"/>
      <c r="DH144" s="131"/>
      <c r="DR144" s="131"/>
      <c r="EB144" s="131"/>
      <c r="EL144" s="131"/>
      <c r="EV144" s="131"/>
      <c r="FF144" s="131"/>
      <c r="FP144" s="131"/>
      <c r="FZ144" s="131"/>
      <c r="GJ144" s="131"/>
      <c r="GT144" s="131"/>
      <c r="HD144" s="131"/>
      <c r="HN144" s="131"/>
      <c r="HX144" s="131"/>
      <c r="IH144" s="131"/>
      <c r="IR144" s="131"/>
      <c r="JB144" s="131"/>
    </row>
    <row xmlns:x14ac="http://schemas.microsoft.com/office/spreadsheetml/2009/9/ac" r="145" s="3" customFormat="true" x14ac:dyDescent="0.25">
      <c r="A145" s="404" t="str">
        <f ca="true">IF(ISBLANK('Data Summary'!A147),"",'Data Summary'!A147)</f>
        <v/>
      </c>
      <c r="B145" s="131"/>
      <c r="L145" s="131"/>
      <c r="V145" s="131"/>
      <c r="AF145" s="131"/>
      <c r="AP145" s="131"/>
      <c r="AZ145" s="131"/>
      <c r="BJ145" s="131"/>
      <c r="BK145" s="131"/>
      <c r="BT145" s="131"/>
      <c r="CD145" s="131"/>
      <c r="CE145" s="131"/>
      <c r="CN145" s="131"/>
      <c r="CO145" s="131"/>
      <c r="CX145" s="131"/>
      <c r="CY145" s="131"/>
      <c r="DH145" s="131"/>
      <c r="DR145" s="131"/>
      <c r="EB145" s="131"/>
      <c r="EL145" s="131"/>
      <c r="EV145" s="131"/>
      <c r="FF145" s="131"/>
      <c r="FP145" s="131"/>
      <c r="FZ145" s="131"/>
      <c r="GJ145" s="131"/>
      <c r="GT145" s="131"/>
      <c r="HD145" s="131"/>
      <c r="HN145" s="131"/>
      <c r="HX145" s="131"/>
      <c r="IH145" s="131"/>
      <c r="IR145" s="131"/>
      <c r="JB145" s="131"/>
    </row>
    <row xmlns:x14ac="http://schemas.microsoft.com/office/spreadsheetml/2009/9/ac" r="146" s="3" customFormat="true" x14ac:dyDescent="0.25">
      <c r="A146" s="404" t="str">
        <f ca="true">IF(ISBLANK('Data Summary'!A148),"",'Data Summary'!A148)</f>
        <v/>
      </c>
      <c r="B146" s="131"/>
      <c r="L146" s="131"/>
      <c r="V146" s="131"/>
      <c r="AF146" s="131"/>
      <c r="AP146" s="131"/>
      <c r="AZ146" s="131"/>
      <c r="BJ146" s="131"/>
      <c r="BK146" s="131"/>
      <c r="BT146" s="131"/>
      <c r="CD146" s="131"/>
      <c r="CE146" s="131"/>
      <c r="CN146" s="131"/>
      <c r="CO146" s="131"/>
      <c r="CX146" s="131"/>
      <c r="CY146" s="131"/>
      <c r="DH146" s="131"/>
      <c r="DR146" s="131"/>
      <c r="EB146" s="131"/>
      <c r="EL146" s="131"/>
      <c r="EV146" s="131"/>
      <c r="FF146" s="131"/>
      <c r="FP146" s="131"/>
      <c r="FZ146" s="131"/>
      <c r="GJ146" s="131"/>
      <c r="GT146" s="131"/>
      <c r="HD146" s="131"/>
      <c r="HN146" s="131"/>
      <c r="HX146" s="131"/>
      <c r="IH146" s="131"/>
      <c r="IR146" s="131"/>
      <c r="JB146" s="131"/>
    </row>
    <row xmlns:x14ac="http://schemas.microsoft.com/office/spreadsheetml/2009/9/ac" r="147" s="3" customFormat="true" x14ac:dyDescent="0.25">
      <c r="A147" s="404" t="str">
        <f ca="true">IF(ISBLANK('Data Summary'!A149),"",'Data Summary'!A149)</f>
        <v/>
      </c>
      <c r="B147" s="131"/>
      <c r="L147" s="131"/>
      <c r="V147" s="131"/>
      <c r="AF147" s="131"/>
      <c r="AP147" s="131"/>
      <c r="AZ147" s="131"/>
      <c r="BJ147" s="131"/>
      <c r="BK147" s="131"/>
      <c r="BT147" s="131"/>
      <c r="CD147" s="131"/>
      <c r="CE147" s="131"/>
      <c r="CN147" s="131"/>
      <c r="CO147" s="131"/>
      <c r="CX147" s="131"/>
      <c r="CY147" s="131"/>
      <c r="DH147" s="131"/>
      <c r="DR147" s="131"/>
      <c r="EB147" s="131"/>
      <c r="EL147" s="131"/>
      <c r="EV147" s="131"/>
      <c r="FF147" s="131"/>
      <c r="FP147" s="131"/>
      <c r="FZ147" s="131"/>
      <c r="GJ147" s="131"/>
      <c r="GT147" s="131"/>
      <c r="HD147" s="131"/>
      <c r="HN147" s="131"/>
      <c r="HX147" s="131"/>
      <c r="IH147" s="131"/>
      <c r="IR147" s="131"/>
      <c r="JB147" s="131"/>
    </row>
    <row xmlns:x14ac="http://schemas.microsoft.com/office/spreadsheetml/2009/9/ac" r="148" s="3" customFormat="true" x14ac:dyDescent="0.25">
      <c r="A148" s="404" t="str">
        <f ca="true">IF(ISBLANK('Data Summary'!A150),"",'Data Summary'!A150)</f>
        <v/>
      </c>
      <c r="B148" s="131"/>
      <c r="L148" s="131"/>
      <c r="V148" s="131"/>
      <c r="AF148" s="131"/>
      <c r="AP148" s="131"/>
      <c r="AZ148" s="131"/>
      <c r="BJ148" s="131"/>
      <c r="BK148" s="131"/>
      <c r="BT148" s="131"/>
      <c r="CD148" s="131"/>
      <c r="CE148" s="131"/>
      <c r="CN148" s="131"/>
      <c r="CO148" s="131"/>
      <c r="CX148" s="131"/>
      <c r="CY148" s="131"/>
      <c r="DH148" s="131"/>
      <c r="DR148" s="131"/>
      <c r="EB148" s="131"/>
      <c r="EL148" s="131"/>
      <c r="EV148" s="131"/>
      <c r="FF148" s="131"/>
      <c r="FP148" s="131"/>
      <c r="FZ148" s="131"/>
      <c r="GJ148" s="131"/>
      <c r="GT148" s="131"/>
      <c r="HD148" s="131"/>
      <c r="HN148" s="131"/>
      <c r="HX148" s="131"/>
      <c r="IH148" s="131"/>
      <c r="IR148" s="131"/>
      <c r="JB148" s="131"/>
    </row>
    <row xmlns:x14ac="http://schemas.microsoft.com/office/spreadsheetml/2009/9/ac" r="149" s="3" customFormat="true" x14ac:dyDescent="0.25">
      <c r="A149" s="404" t="str">
        <f ca="true">IF(ISBLANK('Data Summary'!A151),"",'Data Summary'!A151)</f>
        <v/>
      </c>
      <c r="B149" s="131"/>
      <c r="L149" s="131"/>
      <c r="V149" s="131"/>
      <c r="AF149" s="131"/>
      <c r="AP149" s="131"/>
      <c r="AZ149" s="131"/>
      <c r="BJ149" s="131"/>
      <c r="BK149" s="131"/>
      <c r="BT149" s="131"/>
      <c r="CD149" s="131"/>
      <c r="CE149" s="131"/>
      <c r="CN149" s="131"/>
      <c r="CO149" s="131"/>
      <c r="CX149" s="131"/>
      <c r="CY149" s="131"/>
      <c r="DH149" s="131"/>
      <c r="DR149" s="131"/>
      <c r="EB149" s="131"/>
      <c r="EL149" s="131"/>
      <c r="EV149" s="131"/>
      <c r="FF149" s="131"/>
      <c r="FP149" s="131"/>
      <c r="FZ149" s="131"/>
      <c r="GJ149" s="131"/>
      <c r="GT149" s="131"/>
      <c r="HD149" s="131"/>
      <c r="HN149" s="131"/>
      <c r="HX149" s="131"/>
      <c r="IH149" s="131"/>
      <c r="IR149" s="131"/>
      <c r="JB149" s="131"/>
    </row>
    <row xmlns:x14ac="http://schemas.microsoft.com/office/spreadsheetml/2009/9/ac" r="150" s="3" customFormat="true" x14ac:dyDescent="0.25">
      <c r="A150" s="404" t="str">
        <f ca="true">IF(ISBLANK('Data Summary'!A152),"",'Data Summary'!A152)</f>
        <v/>
      </c>
      <c r="B150" s="131"/>
      <c r="L150" s="131"/>
      <c r="V150" s="131"/>
      <c r="AF150" s="131"/>
      <c r="AP150" s="131"/>
      <c r="AZ150" s="131"/>
      <c r="BJ150" s="131"/>
      <c r="BK150" s="131"/>
      <c r="BT150" s="131"/>
      <c r="CD150" s="131"/>
      <c r="CE150" s="131"/>
      <c r="CN150" s="131"/>
      <c r="CO150" s="131"/>
      <c r="CX150" s="131"/>
      <c r="CY150" s="131"/>
      <c r="DH150" s="131"/>
      <c r="DR150" s="131"/>
      <c r="EB150" s="131"/>
      <c r="EL150" s="131"/>
      <c r="EV150" s="131"/>
      <c r="FF150" s="131"/>
      <c r="FP150" s="131"/>
      <c r="FZ150" s="131"/>
      <c r="GJ150" s="131"/>
      <c r="GT150" s="131"/>
      <c r="HD150" s="131"/>
      <c r="HN150" s="131"/>
      <c r="HX150" s="131"/>
      <c r="IH150" s="131"/>
      <c r="IR150" s="131"/>
      <c r="JB150" s="131"/>
    </row>
    <row xmlns:x14ac="http://schemas.microsoft.com/office/spreadsheetml/2009/9/ac" r="151" s="3" customFormat="true" x14ac:dyDescent="0.25">
      <c r="A151" s="404" t="str">
        <f ca="true">IF(ISBLANK('Data Summary'!A153),"",'Data Summary'!A153)</f>
        <v/>
      </c>
      <c r="B151" s="131"/>
      <c r="L151" s="131"/>
      <c r="V151" s="131"/>
      <c r="AF151" s="131"/>
      <c r="AP151" s="131"/>
      <c r="AZ151" s="131"/>
      <c r="BJ151" s="131"/>
      <c r="BK151" s="131"/>
      <c r="BT151" s="131"/>
      <c r="CD151" s="131"/>
      <c r="CE151" s="131"/>
      <c r="CN151" s="131"/>
      <c r="CO151" s="131"/>
      <c r="CX151" s="131"/>
      <c r="CY151" s="131"/>
      <c r="DH151" s="131"/>
      <c r="DR151" s="131"/>
      <c r="EB151" s="131"/>
      <c r="EL151" s="131"/>
      <c r="EV151" s="131"/>
      <c r="FF151" s="131"/>
      <c r="FP151" s="131"/>
      <c r="FZ151" s="131"/>
      <c r="GJ151" s="131"/>
      <c r="GT151" s="131"/>
      <c r="HD151" s="131"/>
      <c r="HN151" s="131"/>
      <c r="HX151" s="131"/>
      <c r="IH151" s="131"/>
      <c r="IR151" s="131"/>
      <c r="JB151" s="131"/>
    </row>
    <row xmlns:x14ac="http://schemas.microsoft.com/office/spreadsheetml/2009/9/ac" r="152" s="3" customFormat="true" x14ac:dyDescent="0.25">
      <c r="A152" s="400"/>
      <c r="B152" s="131"/>
      <c r="L152" s="131"/>
      <c r="V152" s="131"/>
      <c r="AF152" s="131"/>
      <c r="AP152" s="131"/>
      <c r="AZ152" s="131"/>
      <c r="BJ152" s="131"/>
      <c r="BK152" s="131"/>
      <c r="BT152" s="131"/>
      <c r="CD152" s="131"/>
      <c r="CE152" s="131"/>
      <c r="CN152" s="131"/>
      <c r="CO152" s="131"/>
      <c r="CX152" s="131"/>
      <c r="CY152" s="131"/>
      <c r="DH152" s="131"/>
      <c r="DR152" s="131"/>
      <c r="EB152" s="131"/>
      <c r="EL152" s="131"/>
      <c r="EV152" s="131"/>
      <c r="FF152" s="131"/>
      <c r="FP152" s="131"/>
      <c r="FZ152" s="131"/>
      <c r="GJ152" s="131"/>
      <c r="GT152" s="131"/>
      <c r="HD152" s="131"/>
      <c r="HN152" s="131"/>
      <c r="HX152" s="131"/>
      <c r="IH152" s="131"/>
      <c r="IR152" s="131"/>
      <c r="JB152" s="131"/>
    </row>
    <row xmlns:x14ac="http://schemas.microsoft.com/office/spreadsheetml/2009/9/ac" r="153" s="3" customFormat="true" x14ac:dyDescent="0.25">
      <c r="A153" s="400"/>
      <c r="B153" s="131"/>
      <c r="L153" s="131"/>
      <c r="V153" s="131"/>
      <c r="AF153" s="131"/>
      <c r="AP153" s="131"/>
      <c r="AZ153" s="131"/>
      <c r="BJ153" s="131"/>
      <c r="BK153" s="131"/>
      <c r="BT153" s="131"/>
      <c r="CD153" s="131"/>
      <c r="CE153" s="131"/>
      <c r="CN153" s="131"/>
      <c r="CO153" s="131"/>
      <c r="CX153" s="131"/>
      <c r="CY153" s="131"/>
      <c r="DH153" s="131"/>
      <c r="DR153" s="131"/>
      <c r="EB153" s="131"/>
      <c r="EL153" s="131"/>
      <c r="EV153" s="131"/>
      <c r="FF153" s="131"/>
      <c r="FP153" s="131"/>
      <c r="FZ153" s="131"/>
      <c r="GJ153" s="131"/>
      <c r="GT153" s="131"/>
      <c r="HD153" s="131"/>
      <c r="HN153" s="131"/>
      <c r="HX153" s="131"/>
      <c r="IH153" s="131"/>
      <c r="IR153" s="131"/>
      <c r="JB153" s="131"/>
    </row>
    <row xmlns:x14ac="http://schemas.microsoft.com/office/spreadsheetml/2009/9/ac" r="154" s="3" customFormat="true" x14ac:dyDescent="0.25">
      <c r="A154" s="400"/>
      <c r="B154" s="131"/>
      <c r="L154" s="131"/>
      <c r="V154" s="131"/>
      <c r="AF154" s="131"/>
      <c r="AP154" s="131"/>
      <c r="AZ154" s="131"/>
      <c r="BJ154" s="131"/>
      <c r="BK154" s="131"/>
      <c r="BT154" s="131"/>
      <c r="CD154" s="131"/>
      <c r="CE154" s="131"/>
      <c r="CN154" s="131"/>
      <c r="CO154" s="131"/>
      <c r="CX154" s="131"/>
      <c r="CY154" s="131"/>
      <c r="DH154" s="131"/>
      <c r="DR154" s="131"/>
      <c r="EB154" s="131"/>
      <c r="EL154" s="131"/>
      <c r="EV154" s="131"/>
      <c r="FF154" s="131"/>
      <c r="FP154" s="131"/>
      <c r="FZ154" s="131"/>
      <c r="GJ154" s="131"/>
      <c r="GT154" s="131"/>
      <c r="HD154" s="131"/>
      <c r="HN154" s="131"/>
      <c r="HX154" s="131"/>
      <c r="IH154" s="131"/>
      <c r="IR154" s="131"/>
      <c r="JB154" s="131"/>
    </row>
    <row xmlns:x14ac="http://schemas.microsoft.com/office/spreadsheetml/2009/9/ac" r="155" s="3" customFormat="true" x14ac:dyDescent="0.25">
      <c r="A155" s="400"/>
      <c r="B155" s="131"/>
      <c r="L155" s="131"/>
      <c r="V155" s="131"/>
      <c r="AF155" s="131"/>
      <c r="AP155" s="131"/>
      <c r="AZ155" s="131"/>
      <c r="BJ155" s="131"/>
      <c r="BK155" s="131"/>
      <c r="BT155" s="131"/>
      <c r="CD155" s="131"/>
      <c r="CE155" s="131"/>
      <c r="CN155" s="131"/>
      <c r="CO155" s="131"/>
      <c r="CX155" s="131"/>
      <c r="CY155" s="131"/>
      <c r="DH155" s="131"/>
      <c r="DR155" s="131"/>
      <c r="EB155" s="131"/>
      <c r="EL155" s="131"/>
      <c r="EV155" s="131"/>
      <c r="FF155" s="131"/>
      <c r="FP155" s="131"/>
      <c r="FZ155" s="131"/>
      <c r="GJ155" s="131"/>
      <c r="GT155" s="131"/>
      <c r="HD155" s="131"/>
      <c r="HN155" s="131"/>
      <c r="HX155" s="131"/>
      <c r="IH155" s="131"/>
      <c r="IR155" s="131"/>
      <c r="JB155" s="131"/>
    </row>
    <row xmlns:x14ac="http://schemas.microsoft.com/office/spreadsheetml/2009/9/ac" r="156" s="3" customFormat="true" x14ac:dyDescent="0.25">
      <c r="A156" s="400"/>
      <c r="B156" s="131"/>
      <c r="L156" s="131"/>
      <c r="V156" s="131"/>
      <c r="AF156" s="131"/>
      <c r="AP156" s="131"/>
      <c r="AZ156" s="131"/>
      <c r="BJ156" s="131"/>
      <c r="BK156" s="131"/>
      <c r="BT156" s="131"/>
      <c r="CD156" s="131"/>
      <c r="CE156" s="131"/>
      <c r="CN156" s="131"/>
      <c r="CO156" s="131"/>
      <c r="CX156" s="131"/>
      <c r="CY156" s="131"/>
      <c r="DH156" s="131"/>
      <c r="DR156" s="131"/>
      <c r="EB156" s="131"/>
      <c r="EL156" s="131"/>
      <c r="EV156" s="131"/>
      <c r="FF156" s="131"/>
      <c r="FP156" s="131"/>
      <c r="FZ156" s="131"/>
      <c r="GJ156" s="131"/>
      <c r="GT156" s="131"/>
      <c r="HD156" s="131"/>
      <c r="HN156" s="131"/>
      <c r="HX156" s="131"/>
      <c r="IH156" s="131"/>
      <c r="IR156" s="131"/>
      <c r="JB156" s="131"/>
    </row>
    <row xmlns:x14ac="http://schemas.microsoft.com/office/spreadsheetml/2009/9/ac" r="157" s="3" customFormat="true" x14ac:dyDescent="0.25">
      <c r="A157" s="400"/>
      <c r="B157" s="131"/>
      <c r="L157" s="131"/>
      <c r="V157" s="131"/>
      <c r="AF157" s="131"/>
      <c r="AP157" s="131"/>
      <c r="AZ157" s="131"/>
      <c r="BJ157" s="131"/>
      <c r="BK157" s="131"/>
      <c r="BT157" s="131"/>
      <c r="CD157" s="131"/>
      <c r="CE157" s="131"/>
      <c r="CN157" s="131"/>
      <c r="CO157" s="131"/>
      <c r="CX157" s="131"/>
      <c r="CY157" s="131"/>
      <c r="DH157" s="131"/>
      <c r="DR157" s="131"/>
      <c r="EB157" s="131"/>
      <c r="EL157" s="131"/>
      <c r="EV157" s="131"/>
      <c r="FF157" s="131"/>
      <c r="FP157" s="131"/>
      <c r="FZ157" s="131"/>
      <c r="GJ157" s="131"/>
      <c r="GT157" s="131"/>
      <c r="HD157" s="131"/>
      <c r="HN157" s="131"/>
      <c r="HX157" s="131"/>
      <c r="IH157" s="131"/>
      <c r="IR157" s="131"/>
      <c r="JB157" s="131"/>
    </row>
    <row xmlns:x14ac="http://schemas.microsoft.com/office/spreadsheetml/2009/9/ac" r="158" s="3" customFormat="true" x14ac:dyDescent="0.25">
      <c r="A158" s="400"/>
      <c r="B158" s="131"/>
      <c r="L158" s="131"/>
      <c r="V158" s="131"/>
      <c r="AF158" s="131"/>
      <c r="AP158" s="131"/>
      <c r="AZ158" s="131"/>
      <c r="BJ158" s="131"/>
      <c r="BK158" s="131"/>
      <c r="BT158" s="131"/>
      <c r="CD158" s="131"/>
      <c r="CE158" s="131"/>
      <c r="CN158" s="131"/>
      <c r="CO158" s="131"/>
      <c r="CX158" s="131"/>
      <c r="CY158" s="131"/>
      <c r="DH158" s="131"/>
      <c r="DR158" s="131"/>
      <c r="EB158" s="131"/>
      <c r="EL158" s="131"/>
      <c r="EV158" s="131"/>
      <c r="FF158" s="131"/>
      <c r="FP158" s="131"/>
      <c r="FZ158" s="131"/>
      <c r="GJ158" s="131"/>
      <c r="GT158" s="131"/>
      <c r="HD158" s="131"/>
      <c r="HN158" s="131"/>
      <c r="HX158" s="131"/>
      <c r="IH158" s="131"/>
      <c r="IR158" s="131"/>
      <c r="JB158" s="131"/>
    </row>
    <row xmlns:x14ac="http://schemas.microsoft.com/office/spreadsheetml/2009/9/ac" r="159" s="3" customFormat="true" x14ac:dyDescent="0.25">
      <c r="A159" s="400"/>
      <c r="B159" s="131"/>
      <c r="L159" s="131"/>
      <c r="V159" s="131"/>
      <c r="AF159" s="131"/>
      <c r="AP159" s="131"/>
      <c r="AZ159" s="131"/>
      <c r="BJ159" s="131"/>
      <c r="BK159" s="131"/>
      <c r="BT159" s="131"/>
      <c r="CD159" s="131"/>
      <c r="CE159" s="131"/>
      <c r="CN159" s="131"/>
      <c r="CO159" s="131"/>
      <c r="CX159" s="131"/>
      <c r="CY159" s="131"/>
      <c r="DH159" s="131"/>
      <c r="DR159" s="131"/>
      <c r="EB159" s="131"/>
      <c r="EL159" s="131"/>
      <c r="EV159" s="131"/>
      <c r="FF159" s="131"/>
      <c r="FP159" s="131"/>
      <c r="FZ159" s="131"/>
      <c r="GJ159" s="131"/>
      <c r="GT159" s="131"/>
      <c r="HD159" s="131"/>
      <c r="HN159" s="131"/>
      <c r="HX159" s="131"/>
      <c r="IH159" s="131"/>
      <c r="IR159" s="131"/>
      <c r="JB159" s="131"/>
    </row>
    <row xmlns:x14ac="http://schemas.microsoft.com/office/spreadsheetml/2009/9/ac" r="160" s="3" customFormat="true" x14ac:dyDescent="0.25">
      <c r="A160" s="400"/>
      <c r="B160" s="131"/>
      <c r="L160" s="131"/>
      <c r="V160" s="131"/>
      <c r="AF160" s="131"/>
      <c r="AP160" s="131"/>
      <c r="AZ160" s="131"/>
      <c r="BJ160" s="131"/>
      <c r="BK160" s="131"/>
      <c r="BT160" s="131"/>
      <c r="CD160" s="131"/>
      <c r="CE160" s="131"/>
      <c r="CN160" s="131"/>
      <c r="CO160" s="131"/>
      <c r="CX160" s="131"/>
      <c r="CY160" s="131"/>
      <c r="DH160" s="131"/>
      <c r="DR160" s="131"/>
      <c r="EB160" s="131"/>
      <c r="EL160" s="131"/>
      <c r="EV160" s="131"/>
      <c r="FF160" s="131"/>
      <c r="FP160" s="131"/>
      <c r="FZ160" s="131"/>
      <c r="GJ160" s="131"/>
      <c r="GT160" s="131"/>
      <c r="HD160" s="131"/>
      <c r="HN160" s="131"/>
      <c r="HX160" s="131"/>
      <c r="IH160" s="131"/>
      <c r="IR160" s="131"/>
      <c r="JB160" s="131"/>
    </row>
    <row xmlns:x14ac="http://schemas.microsoft.com/office/spreadsheetml/2009/9/ac" r="161" s="3" customFormat="true" x14ac:dyDescent="0.25">
      <c r="A161" s="400"/>
      <c r="B161" s="131"/>
      <c r="L161" s="131"/>
      <c r="V161" s="131"/>
      <c r="AF161" s="131"/>
      <c r="AP161" s="131"/>
      <c r="AZ161" s="131"/>
      <c r="BJ161" s="131"/>
      <c r="BK161" s="131"/>
      <c r="BT161" s="131"/>
      <c r="CD161" s="131"/>
      <c r="CE161" s="131"/>
      <c r="CN161" s="131"/>
      <c r="CO161" s="131"/>
      <c r="CX161" s="131"/>
      <c r="CY161" s="131"/>
      <c r="DH161" s="131"/>
      <c r="DR161" s="131"/>
      <c r="EB161" s="131"/>
      <c r="EL161" s="131"/>
      <c r="EV161" s="131"/>
      <c r="FF161" s="131"/>
      <c r="FP161" s="131"/>
      <c r="FZ161" s="131"/>
      <c r="GJ161" s="131"/>
      <c r="GT161" s="131"/>
      <c r="HD161" s="131"/>
      <c r="HN161" s="131"/>
      <c r="HX161" s="131"/>
      <c r="IH161" s="131"/>
      <c r="IR161" s="131"/>
      <c r="JB161" s="131"/>
    </row>
    <row xmlns:x14ac="http://schemas.microsoft.com/office/spreadsheetml/2009/9/ac" r="162" s="3" customFormat="true" x14ac:dyDescent="0.25">
      <c r="A162" s="400"/>
      <c r="B162" s="131"/>
      <c r="L162" s="131"/>
      <c r="V162" s="131"/>
      <c r="AF162" s="131"/>
      <c r="AP162" s="131"/>
      <c r="AZ162" s="131"/>
      <c r="BJ162" s="131"/>
      <c r="BK162" s="131"/>
      <c r="BT162" s="131"/>
      <c r="CD162" s="131"/>
      <c r="CE162" s="131"/>
      <c r="CN162" s="131"/>
      <c r="CO162" s="131"/>
      <c r="CX162" s="131"/>
      <c r="CY162" s="131"/>
      <c r="DH162" s="131"/>
      <c r="DR162" s="131"/>
      <c r="EB162" s="131"/>
      <c r="EL162" s="131"/>
      <c r="EV162" s="131"/>
      <c r="FF162" s="131"/>
      <c r="FP162" s="131"/>
      <c r="FZ162" s="131"/>
      <c r="GJ162" s="131"/>
      <c r="GT162" s="131"/>
      <c r="HD162" s="131"/>
      <c r="HN162" s="131"/>
      <c r="HX162" s="131"/>
      <c r="IH162" s="131"/>
      <c r="IR162" s="131"/>
      <c r="JB162" s="131"/>
    </row>
    <row xmlns:x14ac="http://schemas.microsoft.com/office/spreadsheetml/2009/9/ac" r="163" s="3" customFormat="true" x14ac:dyDescent="0.25">
      <c r="A163" s="400"/>
      <c r="B163" s="131"/>
      <c r="L163" s="131"/>
      <c r="V163" s="131"/>
      <c r="AF163" s="131"/>
      <c r="AP163" s="131"/>
      <c r="AZ163" s="131"/>
      <c r="BJ163" s="131"/>
      <c r="BK163" s="131"/>
      <c r="BT163" s="131"/>
      <c r="CD163" s="131"/>
      <c r="CE163" s="131"/>
      <c r="CN163" s="131"/>
      <c r="CO163" s="131"/>
      <c r="CX163" s="131"/>
      <c r="CY163" s="131"/>
      <c r="DH163" s="131"/>
      <c r="DR163" s="131"/>
      <c r="EB163" s="131"/>
      <c r="EL163" s="131"/>
      <c r="EV163" s="131"/>
      <c r="FF163" s="131"/>
      <c r="FP163" s="131"/>
      <c r="FZ163" s="131"/>
      <c r="GJ163" s="131"/>
      <c r="GT163" s="131"/>
      <c r="HD163" s="131"/>
      <c r="HN163" s="131"/>
      <c r="HX163" s="131"/>
      <c r="IH163" s="131"/>
      <c r="IR163" s="131"/>
      <c r="JB163" s="131"/>
    </row>
    <row xmlns:x14ac="http://schemas.microsoft.com/office/spreadsheetml/2009/9/ac" r="164" s="3" customFormat="true" x14ac:dyDescent="0.25">
      <c r="A164" s="400"/>
      <c r="B164" s="131"/>
      <c r="L164" s="131"/>
      <c r="V164" s="131"/>
      <c r="AF164" s="131"/>
      <c r="AP164" s="131"/>
      <c r="AZ164" s="131"/>
      <c r="BJ164" s="131"/>
      <c r="BK164" s="131"/>
      <c r="BT164" s="131"/>
      <c r="CD164" s="131"/>
      <c r="CE164" s="131"/>
      <c r="CN164" s="131"/>
      <c r="CO164" s="131"/>
      <c r="CX164" s="131"/>
      <c r="CY164" s="131"/>
      <c r="DH164" s="131"/>
      <c r="DR164" s="131"/>
      <c r="EB164" s="131"/>
      <c r="EL164" s="131"/>
      <c r="EV164" s="131"/>
      <c r="FF164" s="131"/>
      <c r="FP164" s="131"/>
      <c r="FZ164" s="131"/>
      <c r="GJ164" s="131"/>
      <c r="GT164" s="131"/>
      <c r="HD164" s="131"/>
      <c r="HN164" s="131"/>
      <c r="HX164" s="131"/>
      <c r="IH164" s="131"/>
      <c r="IR164" s="131"/>
      <c r="JB164" s="131"/>
    </row>
    <row xmlns:x14ac="http://schemas.microsoft.com/office/spreadsheetml/2009/9/ac" r="165" s="3" customFormat="true" x14ac:dyDescent="0.25">
      <c r="A165" s="400"/>
      <c r="B165" s="131"/>
      <c r="L165" s="131"/>
      <c r="V165" s="131"/>
      <c r="AF165" s="131"/>
      <c r="AP165" s="131"/>
      <c r="AZ165" s="131"/>
      <c r="BJ165" s="131"/>
      <c r="BK165" s="131"/>
      <c r="BT165" s="131"/>
      <c r="CD165" s="131"/>
      <c r="CE165" s="131"/>
      <c r="CN165" s="131"/>
      <c r="CO165" s="131"/>
      <c r="CX165" s="131"/>
      <c r="CY165" s="131"/>
      <c r="DH165" s="131"/>
      <c r="DR165" s="131"/>
      <c r="EB165" s="131"/>
      <c r="EL165" s="131"/>
      <c r="EV165" s="131"/>
      <c r="FF165" s="131"/>
      <c r="FP165" s="131"/>
      <c r="FZ165" s="131"/>
      <c r="GJ165" s="131"/>
      <c r="GT165" s="131"/>
      <c r="HD165" s="131"/>
      <c r="HN165" s="131"/>
      <c r="HX165" s="131"/>
      <c r="IH165" s="131"/>
      <c r="IR165" s="131"/>
      <c r="JB165" s="131"/>
    </row>
    <row xmlns:x14ac="http://schemas.microsoft.com/office/spreadsheetml/2009/9/ac" r="166" s="3" customFormat="true" x14ac:dyDescent="0.25">
      <c r="A166" s="400"/>
      <c r="B166" s="131"/>
      <c r="L166" s="131"/>
      <c r="V166" s="131"/>
      <c r="AF166" s="131"/>
      <c r="AP166" s="131"/>
      <c r="AZ166" s="131"/>
      <c r="BJ166" s="131"/>
      <c r="BK166" s="131"/>
      <c r="BT166" s="131"/>
      <c r="CD166" s="131"/>
      <c r="CE166" s="131"/>
      <c r="CN166" s="131"/>
      <c r="CO166" s="131"/>
      <c r="CX166" s="131"/>
      <c r="CY166" s="131"/>
      <c r="DH166" s="131"/>
      <c r="DR166" s="131"/>
      <c r="EB166" s="131"/>
      <c r="EL166" s="131"/>
      <c r="EV166" s="131"/>
      <c r="FF166" s="131"/>
      <c r="FP166" s="131"/>
      <c r="FZ166" s="131"/>
      <c r="GJ166" s="131"/>
      <c r="GT166" s="131"/>
      <c r="HD166" s="131"/>
      <c r="HN166" s="131"/>
      <c r="HX166" s="131"/>
      <c r="IH166" s="131"/>
      <c r="IR166" s="131"/>
      <c r="JB166" s="131"/>
    </row>
    <row xmlns:x14ac="http://schemas.microsoft.com/office/spreadsheetml/2009/9/ac" r="167" s="3" customFormat="true" x14ac:dyDescent="0.25">
      <c r="A167" s="400"/>
      <c r="B167" s="131"/>
      <c r="L167" s="131"/>
      <c r="V167" s="131"/>
      <c r="AF167" s="131"/>
      <c r="AP167" s="131"/>
      <c r="AZ167" s="131"/>
      <c r="BJ167" s="131"/>
      <c r="BK167" s="131"/>
      <c r="BT167" s="131"/>
      <c r="CD167" s="131"/>
      <c r="CE167" s="131"/>
      <c r="CN167" s="131"/>
      <c r="CO167" s="131"/>
      <c r="CX167" s="131"/>
      <c r="CY167" s="131"/>
      <c r="DH167" s="131"/>
      <c r="DR167" s="131"/>
      <c r="EB167" s="131"/>
      <c r="EL167" s="131"/>
      <c r="EV167" s="131"/>
      <c r="FF167" s="131"/>
      <c r="FP167" s="131"/>
      <c r="FZ167" s="131"/>
      <c r="GJ167" s="131"/>
      <c r="GT167" s="131"/>
      <c r="HD167" s="131"/>
      <c r="HN167" s="131"/>
      <c r="HX167" s="131"/>
      <c r="IH167" s="131"/>
      <c r="IR167" s="131"/>
      <c r="JB167" s="131"/>
    </row>
    <row xmlns:x14ac="http://schemas.microsoft.com/office/spreadsheetml/2009/9/ac" r="168" s="3" customFormat="true" x14ac:dyDescent="0.25">
      <c r="A168" s="400"/>
      <c r="B168" s="131"/>
      <c r="L168" s="131"/>
      <c r="V168" s="131"/>
      <c r="AF168" s="131"/>
      <c r="AP168" s="131"/>
      <c r="AZ168" s="131"/>
      <c r="BJ168" s="131"/>
      <c r="BK168" s="131"/>
      <c r="BT168" s="131"/>
      <c r="CD168" s="131"/>
      <c r="CE168" s="131"/>
      <c r="CN168" s="131"/>
      <c r="CO168" s="131"/>
      <c r="CX168" s="131"/>
      <c r="CY168" s="131"/>
      <c r="DH168" s="131"/>
      <c r="DR168" s="131"/>
      <c r="EB168" s="131"/>
      <c r="EL168" s="131"/>
      <c r="EV168" s="131"/>
      <c r="FF168" s="131"/>
      <c r="FP168" s="131"/>
      <c r="FZ168" s="131"/>
      <c r="GJ168" s="131"/>
      <c r="GT168" s="131"/>
      <c r="HD168" s="131"/>
      <c r="HN168" s="131"/>
      <c r="HX168" s="131"/>
      <c r="IH168" s="131"/>
      <c r="IR168" s="131"/>
      <c r="JB168" s="131"/>
    </row>
    <row xmlns:x14ac="http://schemas.microsoft.com/office/spreadsheetml/2009/9/ac" r="169" s="3" customFormat="true" x14ac:dyDescent="0.25">
      <c r="A169" s="400"/>
      <c r="B169" s="131"/>
      <c r="L169" s="131"/>
      <c r="V169" s="131"/>
      <c r="AF169" s="131"/>
      <c r="AP169" s="131"/>
      <c r="AZ169" s="131"/>
      <c r="BJ169" s="131"/>
      <c r="BK169" s="131"/>
      <c r="BT169" s="131"/>
      <c r="CD169" s="131"/>
      <c r="CE169" s="131"/>
      <c r="CN169" s="131"/>
      <c r="CO169" s="131"/>
      <c r="CX169" s="131"/>
      <c r="CY169" s="131"/>
      <c r="DH169" s="131"/>
      <c r="DR169" s="131"/>
      <c r="EB169" s="131"/>
      <c r="EL169" s="131"/>
      <c r="EV169" s="131"/>
      <c r="FF169" s="131"/>
      <c r="FP169" s="131"/>
      <c r="FZ169" s="131"/>
      <c r="GJ169" s="131"/>
      <c r="GT169" s="131"/>
      <c r="HD169" s="131"/>
      <c r="HN169" s="131"/>
      <c r="HX169" s="131"/>
      <c r="IH169" s="131"/>
      <c r="IR169" s="131"/>
      <c r="JB169" s="131"/>
    </row>
    <row xmlns:x14ac="http://schemas.microsoft.com/office/spreadsheetml/2009/9/ac" r="170" s="3" customFormat="true" x14ac:dyDescent="0.25">
      <c r="A170" s="400"/>
      <c r="B170" s="131"/>
      <c r="L170" s="131"/>
      <c r="V170" s="131"/>
      <c r="AF170" s="131"/>
      <c r="AP170" s="131"/>
      <c r="AZ170" s="131"/>
      <c r="BJ170" s="131"/>
      <c r="BK170" s="131"/>
      <c r="BT170" s="131"/>
      <c r="CD170" s="131"/>
      <c r="CE170" s="131"/>
      <c r="CN170" s="131"/>
      <c r="CO170" s="131"/>
      <c r="CX170" s="131"/>
      <c r="CY170" s="131"/>
      <c r="DH170" s="131"/>
      <c r="DR170" s="131"/>
      <c r="EB170" s="131"/>
      <c r="EL170" s="131"/>
      <c r="EV170" s="131"/>
      <c r="FF170" s="131"/>
      <c r="FP170" s="131"/>
      <c r="FZ170" s="131"/>
      <c r="GJ170" s="131"/>
      <c r="GT170" s="131"/>
      <c r="HD170" s="131"/>
      <c r="HN170" s="131"/>
      <c r="HX170" s="131"/>
      <c r="IH170" s="131"/>
      <c r="IR170" s="131"/>
      <c r="JB170" s="131"/>
    </row>
    <row xmlns:x14ac="http://schemas.microsoft.com/office/spreadsheetml/2009/9/ac" r="171" s="3" customFormat="true" x14ac:dyDescent="0.25">
      <c r="A171" s="400"/>
      <c r="B171" s="131"/>
      <c r="L171" s="131"/>
      <c r="V171" s="131"/>
      <c r="AF171" s="131"/>
      <c r="AP171" s="131"/>
      <c r="AZ171" s="131"/>
      <c r="BJ171" s="131"/>
      <c r="BK171" s="131"/>
      <c r="BT171" s="131"/>
      <c r="CD171" s="131"/>
      <c r="CE171" s="131"/>
      <c r="CN171" s="131"/>
      <c r="CO171" s="131"/>
      <c r="CX171" s="131"/>
      <c r="CY171" s="131"/>
      <c r="DH171" s="131"/>
      <c r="DR171" s="131"/>
      <c r="EB171" s="131"/>
      <c r="EL171" s="131"/>
      <c r="EV171" s="131"/>
      <c r="FF171" s="131"/>
      <c r="FP171" s="131"/>
      <c r="FZ171" s="131"/>
      <c r="GJ171" s="131"/>
      <c r="GT171" s="131"/>
      <c r="HD171" s="131"/>
      <c r="HN171" s="131"/>
      <c r="HX171" s="131"/>
      <c r="IH171" s="131"/>
      <c r="IR171" s="131"/>
      <c r="JB171" s="131"/>
    </row>
    <row xmlns:x14ac="http://schemas.microsoft.com/office/spreadsheetml/2009/9/ac" r="172" s="3" customFormat="true" x14ac:dyDescent="0.25">
      <c r="A172" s="400"/>
      <c r="B172" s="131"/>
      <c r="L172" s="131"/>
      <c r="V172" s="131"/>
      <c r="AF172" s="131"/>
      <c r="AP172" s="131"/>
      <c r="AZ172" s="131"/>
      <c r="BJ172" s="131"/>
      <c r="BK172" s="131"/>
      <c r="BT172" s="131"/>
      <c r="CD172" s="131"/>
      <c r="CE172" s="131"/>
      <c r="CN172" s="131"/>
      <c r="CO172" s="131"/>
      <c r="CX172" s="131"/>
      <c r="CY172" s="131"/>
      <c r="DH172" s="131"/>
      <c r="DR172" s="131"/>
      <c r="EB172" s="131"/>
      <c r="EL172" s="131"/>
      <c r="EV172" s="131"/>
      <c r="FF172" s="131"/>
      <c r="FP172" s="131"/>
      <c r="FZ172" s="131"/>
      <c r="GJ172" s="131"/>
      <c r="GT172" s="131"/>
      <c r="HD172" s="131"/>
      <c r="HN172" s="131"/>
      <c r="HX172" s="131"/>
      <c r="IH172" s="131"/>
      <c r="IR172" s="131"/>
      <c r="JB172" s="131"/>
    </row>
    <row xmlns:x14ac="http://schemas.microsoft.com/office/spreadsheetml/2009/9/ac" r="173" s="3" customFormat="true" x14ac:dyDescent="0.25">
      <c r="A173" s="400"/>
      <c r="B173" s="131"/>
      <c r="L173" s="131"/>
      <c r="V173" s="131"/>
      <c r="AF173" s="131"/>
      <c r="AP173" s="131"/>
      <c r="AZ173" s="131"/>
      <c r="BJ173" s="131"/>
      <c r="BK173" s="131"/>
      <c r="BT173" s="131"/>
      <c r="CD173" s="131"/>
      <c r="CE173" s="131"/>
      <c r="CN173" s="131"/>
      <c r="CO173" s="131"/>
      <c r="CX173" s="131"/>
      <c r="CY173" s="131"/>
      <c r="DH173" s="131"/>
      <c r="DR173" s="131"/>
      <c r="EB173" s="131"/>
      <c r="EL173" s="131"/>
      <c r="EV173" s="131"/>
      <c r="FF173" s="131"/>
      <c r="FP173" s="131"/>
      <c r="FZ173" s="131"/>
      <c r="GJ173" s="131"/>
      <c r="GT173" s="131"/>
      <c r="HD173" s="131"/>
      <c r="HN173" s="131"/>
      <c r="HX173" s="131"/>
      <c r="IH173" s="131"/>
      <c r="IR173" s="131"/>
      <c r="JB173" s="131"/>
    </row>
    <row xmlns:x14ac="http://schemas.microsoft.com/office/spreadsheetml/2009/9/ac" r="174" s="3" customFormat="true" x14ac:dyDescent="0.25">
      <c r="A174" s="400"/>
      <c r="B174" s="131"/>
      <c r="L174" s="131"/>
      <c r="V174" s="131"/>
      <c r="AF174" s="131"/>
      <c r="AP174" s="131"/>
      <c r="AZ174" s="131"/>
      <c r="BJ174" s="131"/>
      <c r="BK174" s="131"/>
      <c r="BT174" s="131"/>
      <c r="CD174" s="131"/>
      <c r="CE174" s="131"/>
      <c r="CN174" s="131"/>
      <c r="CO174" s="131"/>
      <c r="CX174" s="131"/>
      <c r="CY174" s="131"/>
      <c r="DH174" s="131"/>
      <c r="DR174" s="131"/>
      <c r="EB174" s="131"/>
      <c r="EL174" s="131"/>
      <c r="EV174" s="131"/>
      <c r="FF174" s="131"/>
      <c r="FP174" s="131"/>
      <c r="FZ174" s="131"/>
      <c r="GJ174" s="131"/>
      <c r="GT174" s="131"/>
      <c r="HD174" s="131"/>
      <c r="HN174" s="131"/>
      <c r="HX174" s="131"/>
      <c r="IH174" s="131"/>
      <c r="IR174" s="131"/>
      <c r="JB174" s="131"/>
    </row>
    <row xmlns:x14ac="http://schemas.microsoft.com/office/spreadsheetml/2009/9/ac" r="175" s="3" customFormat="true" x14ac:dyDescent="0.25">
      <c r="A175" s="400"/>
      <c r="B175" s="131"/>
      <c r="L175" s="131"/>
      <c r="V175" s="131"/>
      <c r="AF175" s="131"/>
      <c r="AP175" s="131"/>
      <c r="AZ175" s="131"/>
      <c r="BJ175" s="131"/>
      <c r="BK175" s="131"/>
      <c r="BT175" s="131"/>
      <c r="CD175" s="131"/>
      <c r="CE175" s="131"/>
      <c r="CN175" s="131"/>
      <c r="CO175" s="131"/>
      <c r="CX175" s="131"/>
      <c r="CY175" s="131"/>
      <c r="DH175" s="131"/>
      <c r="DR175" s="131"/>
      <c r="EB175" s="131"/>
      <c r="EL175" s="131"/>
      <c r="EV175" s="131"/>
      <c r="FF175" s="131"/>
      <c r="FP175" s="131"/>
      <c r="FZ175" s="131"/>
      <c r="GJ175" s="131"/>
      <c r="GT175" s="131"/>
      <c r="HD175" s="131"/>
      <c r="HN175" s="131"/>
      <c r="HX175" s="131"/>
      <c r="IH175" s="131"/>
      <c r="IR175" s="131"/>
      <c r="JB175" s="131"/>
    </row>
    <row xmlns:x14ac="http://schemas.microsoft.com/office/spreadsheetml/2009/9/ac" r="176" s="3" customFormat="true" x14ac:dyDescent="0.25">
      <c r="A176" s="400"/>
      <c r="B176" s="131"/>
      <c r="L176" s="131"/>
      <c r="V176" s="131"/>
      <c r="AF176" s="131"/>
      <c r="AP176" s="131"/>
      <c r="AZ176" s="131"/>
      <c r="BJ176" s="131"/>
      <c r="BK176" s="131"/>
      <c r="BT176" s="131"/>
      <c r="CD176" s="131"/>
      <c r="CE176" s="131"/>
      <c r="CN176" s="131"/>
      <c r="CO176" s="131"/>
      <c r="CX176" s="131"/>
      <c r="CY176" s="131"/>
      <c r="DH176" s="131"/>
      <c r="DR176" s="131"/>
      <c r="EB176" s="131"/>
      <c r="EL176" s="131"/>
      <c r="EV176" s="131"/>
      <c r="FF176" s="131"/>
      <c r="FP176" s="131"/>
      <c r="FZ176" s="131"/>
      <c r="GJ176" s="131"/>
      <c r="GT176" s="131"/>
      <c r="HD176" s="131"/>
      <c r="HN176" s="131"/>
      <c r="HX176" s="131"/>
      <c r="IH176" s="131"/>
      <c r="IR176" s="131"/>
      <c r="JB176" s="131"/>
    </row>
    <row xmlns:x14ac="http://schemas.microsoft.com/office/spreadsheetml/2009/9/ac" r="177" s="3" customFormat="true" x14ac:dyDescent="0.25">
      <c r="A177" s="400"/>
      <c r="B177" s="131"/>
      <c r="L177" s="131"/>
      <c r="V177" s="131"/>
      <c r="AF177" s="131"/>
      <c r="AP177" s="131"/>
      <c r="AZ177" s="131"/>
      <c r="BJ177" s="131"/>
      <c r="BK177" s="131"/>
      <c r="BT177" s="131"/>
      <c r="CD177" s="131"/>
      <c r="CE177" s="131"/>
      <c r="CN177" s="131"/>
      <c r="CO177" s="131"/>
      <c r="CX177" s="131"/>
      <c r="CY177" s="131"/>
      <c r="DH177" s="131"/>
      <c r="DR177" s="131"/>
      <c r="EB177" s="131"/>
      <c r="EL177" s="131"/>
      <c r="EV177" s="131"/>
      <c r="FF177" s="131"/>
      <c r="FP177" s="131"/>
      <c r="FZ177" s="131"/>
      <c r="GJ177" s="131"/>
      <c r="GT177" s="131"/>
      <c r="HD177" s="131"/>
      <c r="HN177" s="131"/>
      <c r="HX177" s="131"/>
      <c r="IH177" s="131"/>
      <c r="IR177" s="131"/>
      <c r="JB177" s="131"/>
    </row>
    <row xmlns:x14ac="http://schemas.microsoft.com/office/spreadsheetml/2009/9/ac" r="178" s="3" customFormat="true" x14ac:dyDescent="0.25">
      <c r="A178" s="400"/>
      <c r="B178" s="131"/>
      <c r="L178" s="131"/>
      <c r="V178" s="131"/>
      <c r="AF178" s="131"/>
      <c r="AP178" s="131"/>
      <c r="AZ178" s="131"/>
      <c r="BJ178" s="131"/>
      <c r="BK178" s="131"/>
      <c r="BT178" s="131"/>
      <c r="CD178" s="131"/>
      <c r="CE178" s="131"/>
      <c r="CN178" s="131"/>
      <c r="CO178" s="131"/>
      <c r="CX178" s="131"/>
      <c r="CY178" s="131"/>
      <c r="DH178" s="131"/>
      <c r="DR178" s="131"/>
      <c r="EB178" s="131"/>
      <c r="EL178" s="131"/>
      <c r="EV178" s="131"/>
      <c r="FF178" s="131"/>
      <c r="FP178" s="131"/>
      <c r="FZ178" s="131"/>
      <c r="GJ178" s="131"/>
      <c r="GT178" s="131"/>
      <c r="HD178" s="131"/>
      <c r="HN178" s="131"/>
      <c r="HX178" s="131"/>
      <c r="IH178" s="131"/>
      <c r="IR178" s="131"/>
      <c r="JB178" s="131"/>
    </row>
    <row xmlns:x14ac="http://schemas.microsoft.com/office/spreadsheetml/2009/9/ac" r="179" s="3" customFormat="true" x14ac:dyDescent="0.25">
      <c r="A179" s="400"/>
      <c r="B179" s="131"/>
      <c r="L179" s="131"/>
      <c r="V179" s="131"/>
      <c r="AF179" s="131"/>
      <c r="AP179" s="131"/>
      <c r="AZ179" s="131"/>
      <c r="BJ179" s="131"/>
      <c r="BK179" s="131"/>
      <c r="BT179" s="131"/>
      <c r="CD179" s="131"/>
      <c r="CE179" s="131"/>
      <c r="CN179" s="131"/>
      <c r="CO179" s="131"/>
      <c r="CX179" s="131"/>
      <c r="CY179" s="131"/>
      <c r="DH179" s="131"/>
      <c r="DR179" s="131"/>
      <c r="EB179" s="131"/>
      <c r="EL179" s="131"/>
      <c r="EV179" s="131"/>
      <c r="FF179" s="131"/>
      <c r="FP179" s="131"/>
      <c r="FZ179" s="131"/>
      <c r="GJ179" s="131"/>
      <c r="GT179" s="131"/>
      <c r="HD179" s="131"/>
      <c r="HN179" s="131"/>
      <c r="HX179" s="131"/>
      <c r="IH179" s="131"/>
      <c r="IR179" s="131"/>
      <c r="JB179" s="131"/>
    </row>
    <row xmlns:x14ac="http://schemas.microsoft.com/office/spreadsheetml/2009/9/ac" r="180" s="3" customFormat="true" x14ac:dyDescent="0.25">
      <c r="A180" s="400"/>
      <c r="B180" s="131"/>
      <c r="L180" s="131"/>
      <c r="V180" s="131"/>
      <c r="AF180" s="131"/>
      <c r="AP180" s="131"/>
      <c r="AZ180" s="131"/>
      <c r="BJ180" s="131"/>
      <c r="BK180" s="131"/>
      <c r="BT180" s="131"/>
      <c r="CD180" s="131"/>
      <c r="CE180" s="131"/>
      <c r="CN180" s="131"/>
      <c r="CO180" s="131"/>
      <c r="CX180" s="131"/>
      <c r="CY180" s="131"/>
      <c r="DH180" s="131"/>
      <c r="DR180" s="131"/>
      <c r="EB180" s="131"/>
      <c r="EL180" s="131"/>
      <c r="EV180" s="131"/>
      <c r="FF180" s="131"/>
      <c r="FP180" s="131"/>
      <c r="FZ180" s="131"/>
      <c r="GJ180" s="131"/>
      <c r="GT180" s="131"/>
      <c r="HD180" s="131"/>
      <c r="HN180" s="131"/>
      <c r="HX180" s="131"/>
      <c r="IH180" s="131"/>
      <c r="IR180" s="131"/>
      <c r="JB180" s="131"/>
    </row>
    <row xmlns:x14ac="http://schemas.microsoft.com/office/spreadsheetml/2009/9/ac" r="181" s="3" customFormat="true" x14ac:dyDescent="0.25">
      <c r="A181" s="400"/>
      <c r="B181" s="131"/>
      <c r="L181" s="131"/>
      <c r="V181" s="131"/>
      <c r="AF181" s="131"/>
      <c r="AP181" s="131"/>
      <c r="AZ181" s="131"/>
      <c r="BJ181" s="131"/>
      <c r="BK181" s="131"/>
      <c r="BT181" s="131"/>
      <c r="CD181" s="131"/>
      <c r="CE181" s="131"/>
      <c r="CN181" s="131"/>
      <c r="CO181" s="131"/>
      <c r="CX181" s="131"/>
      <c r="CY181" s="131"/>
      <c r="DH181" s="131"/>
      <c r="DR181" s="131"/>
      <c r="EB181" s="131"/>
      <c r="EL181" s="131"/>
      <c r="EV181" s="131"/>
      <c r="FF181" s="131"/>
      <c r="FP181" s="131"/>
      <c r="FZ181" s="131"/>
      <c r="GJ181" s="131"/>
      <c r="GT181" s="131"/>
      <c r="HD181" s="131"/>
      <c r="HN181" s="131"/>
      <c r="HX181" s="131"/>
      <c r="IH181" s="131"/>
      <c r="IR181" s="131"/>
      <c r="JB181" s="131"/>
    </row>
    <row xmlns:x14ac="http://schemas.microsoft.com/office/spreadsheetml/2009/9/ac" r="182" s="3" customFormat="true" x14ac:dyDescent="0.25">
      <c r="A182" s="400"/>
      <c r="B182" s="131"/>
      <c r="L182" s="131"/>
      <c r="V182" s="131"/>
      <c r="AF182" s="131"/>
      <c r="AP182" s="131"/>
      <c r="AZ182" s="131"/>
      <c r="BJ182" s="131"/>
      <c r="BK182" s="131"/>
      <c r="BT182" s="131"/>
      <c r="CD182" s="131"/>
      <c r="CE182" s="131"/>
      <c r="CN182" s="131"/>
      <c r="CO182" s="131"/>
      <c r="CX182" s="131"/>
      <c r="CY182" s="131"/>
      <c r="DH182" s="131"/>
      <c r="DR182" s="131"/>
      <c r="EB182" s="131"/>
      <c r="EL182" s="131"/>
      <c r="EV182" s="131"/>
      <c r="FF182" s="131"/>
      <c r="FP182" s="131"/>
      <c r="FZ182" s="131"/>
      <c r="GJ182" s="131"/>
      <c r="GT182" s="131"/>
      <c r="HD182" s="131"/>
      <c r="HN182" s="131"/>
      <c r="HX182" s="131"/>
      <c r="IH182" s="131"/>
      <c r="IR182" s="131"/>
      <c r="JB182" s="131"/>
    </row>
    <row xmlns:x14ac="http://schemas.microsoft.com/office/spreadsheetml/2009/9/ac" r="183" s="3" customFormat="true" x14ac:dyDescent="0.25">
      <c r="A183" s="400"/>
      <c r="B183" s="131"/>
      <c r="L183" s="131"/>
      <c r="V183" s="131"/>
      <c r="AF183" s="131"/>
      <c r="AP183" s="131"/>
      <c r="AZ183" s="131"/>
      <c r="BJ183" s="131"/>
      <c r="BK183" s="131"/>
      <c r="BT183" s="131"/>
      <c r="CD183" s="131"/>
      <c r="CE183" s="131"/>
      <c r="CN183" s="131"/>
      <c r="CO183" s="131"/>
      <c r="CX183" s="131"/>
      <c r="CY183" s="131"/>
      <c r="DH183" s="131"/>
      <c r="DR183" s="131"/>
      <c r="EB183" s="131"/>
      <c r="EL183" s="131"/>
      <c r="EV183" s="131"/>
      <c r="FF183" s="131"/>
      <c r="FP183" s="131"/>
      <c r="FZ183" s="131"/>
      <c r="GJ183" s="131"/>
      <c r="GT183" s="131"/>
      <c r="HD183" s="131"/>
      <c r="HN183" s="131"/>
      <c r="HX183" s="131"/>
      <c r="IH183" s="131"/>
      <c r="IR183" s="131"/>
      <c r="JB183" s="131"/>
    </row>
    <row xmlns:x14ac="http://schemas.microsoft.com/office/spreadsheetml/2009/9/ac" r="184" s="3" customFormat="true" x14ac:dyDescent="0.25">
      <c r="A184" s="400"/>
      <c r="B184" s="131"/>
      <c r="L184" s="131"/>
      <c r="V184" s="131"/>
      <c r="AF184" s="131"/>
      <c r="AP184" s="131"/>
      <c r="AZ184" s="131"/>
      <c r="BJ184" s="131"/>
      <c r="BK184" s="131"/>
      <c r="BT184" s="131"/>
      <c r="CD184" s="131"/>
      <c r="CE184" s="131"/>
      <c r="CN184" s="131"/>
      <c r="CO184" s="131"/>
      <c r="CX184" s="131"/>
      <c r="CY184" s="131"/>
      <c r="DH184" s="131"/>
      <c r="DR184" s="131"/>
      <c r="EB184" s="131"/>
      <c r="EL184" s="131"/>
      <c r="EV184" s="131"/>
      <c r="FF184" s="131"/>
      <c r="FP184" s="131"/>
      <c r="FZ184" s="131"/>
      <c r="GJ184" s="131"/>
      <c r="GT184" s="131"/>
      <c r="HD184" s="131"/>
      <c r="HN184" s="131"/>
      <c r="HX184" s="131"/>
      <c r="IH184" s="131"/>
      <c r="IR184" s="131"/>
      <c r="JB184" s="131"/>
    </row>
    <row xmlns:x14ac="http://schemas.microsoft.com/office/spreadsheetml/2009/9/ac" r="185" s="3" customFormat="true" x14ac:dyDescent="0.25">
      <c r="A185" s="400"/>
      <c r="B185" s="131"/>
      <c r="L185" s="131"/>
      <c r="V185" s="131"/>
      <c r="AF185" s="131"/>
      <c r="AP185" s="131"/>
      <c r="AZ185" s="131"/>
      <c r="BJ185" s="131"/>
      <c r="BK185" s="131"/>
      <c r="BT185" s="131"/>
      <c r="CD185" s="131"/>
      <c r="CE185" s="131"/>
      <c r="CN185" s="131"/>
      <c r="CO185" s="131"/>
      <c r="CX185" s="131"/>
      <c r="CY185" s="131"/>
      <c r="DH185" s="131"/>
      <c r="DR185" s="131"/>
      <c r="EB185" s="131"/>
      <c r="EL185" s="131"/>
      <c r="EV185" s="131"/>
      <c r="FF185" s="131"/>
      <c r="FP185" s="131"/>
      <c r="FZ185" s="131"/>
      <c r="GJ185" s="131"/>
      <c r="GT185" s="131"/>
      <c r="HD185" s="131"/>
      <c r="HN185" s="131"/>
      <c r="HX185" s="131"/>
      <c r="IH185" s="131"/>
      <c r="IR185" s="131"/>
      <c r="JB185" s="131"/>
    </row>
    <row xmlns:x14ac="http://schemas.microsoft.com/office/spreadsheetml/2009/9/ac" r="186" s="3" customFormat="true" x14ac:dyDescent="0.25">
      <c r="A186" s="400"/>
      <c r="B186" s="131"/>
      <c r="L186" s="131"/>
      <c r="V186" s="131"/>
      <c r="AF186" s="131"/>
      <c r="AP186" s="131"/>
      <c r="AZ186" s="131"/>
      <c r="BJ186" s="131"/>
      <c r="BK186" s="131"/>
      <c r="BT186" s="131"/>
      <c r="CD186" s="131"/>
      <c r="CE186" s="131"/>
      <c r="CN186" s="131"/>
      <c r="CO186" s="131"/>
      <c r="CX186" s="131"/>
      <c r="CY186" s="131"/>
      <c r="DH186" s="131"/>
      <c r="DR186" s="131"/>
      <c r="EB186" s="131"/>
      <c r="EL186" s="131"/>
      <c r="EV186" s="131"/>
      <c r="FF186" s="131"/>
      <c r="FP186" s="131"/>
      <c r="FZ186" s="131"/>
      <c r="GJ186" s="131"/>
      <c r="GT186" s="131"/>
      <c r="HD186" s="131"/>
      <c r="HN186" s="131"/>
      <c r="HX186" s="131"/>
      <c r="IH186" s="131"/>
      <c r="IR186" s="131"/>
      <c r="JB186" s="131"/>
    </row>
    <row xmlns:x14ac="http://schemas.microsoft.com/office/spreadsheetml/2009/9/ac" r="187" s="3" customFormat="true" x14ac:dyDescent="0.25">
      <c r="A187" s="400"/>
      <c r="B187" s="131"/>
      <c r="L187" s="131"/>
      <c r="V187" s="131"/>
      <c r="AF187" s="131"/>
      <c r="AP187" s="131"/>
      <c r="AZ187" s="131"/>
      <c r="BJ187" s="131"/>
      <c r="BK187" s="131"/>
      <c r="BT187" s="131"/>
      <c r="CD187" s="131"/>
      <c r="CE187" s="131"/>
      <c r="CN187" s="131"/>
      <c r="CO187" s="131"/>
      <c r="CX187" s="131"/>
      <c r="CY187" s="131"/>
      <c r="DH187" s="131"/>
      <c r="DR187" s="131"/>
      <c r="EB187" s="131"/>
      <c r="EL187" s="131"/>
      <c r="EV187" s="131"/>
      <c r="FF187" s="131"/>
      <c r="FP187" s="131"/>
      <c r="FZ187" s="131"/>
      <c r="GJ187" s="131"/>
      <c r="GT187" s="131"/>
      <c r="HD187" s="131"/>
      <c r="HN187" s="131"/>
      <c r="HX187" s="131"/>
      <c r="IH187" s="131"/>
      <c r="IR187" s="131"/>
      <c r="JB187" s="131"/>
    </row>
    <row xmlns:x14ac="http://schemas.microsoft.com/office/spreadsheetml/2009/9/ac" r="188" s="3" customFormat="true" x14ac:dyDescent="0.25">
      <c r="A188" s="400"/>
      <c r="B188" s="131"/>
      <c r="L188" s="131"/>
      <c r="V188" s="131"/>
      <c r="AF188" s="131"/>
      <c r="AP188" s="131"/>
      <c r="AZ188" s="131"/>
      <c r="BJ188" s="131"/>
      <c r="BK188" s="131"/>
      <c r="BT188" s="131"/>
      <c r="CD188" s="131"/>
      <c r="CE188" s="131"/>
      <c r="CN188" s="131"/>
      <c r="CO188" s="131"/>
      <c r="CX188" s="131"/>
      <c r="CY188" s="131"/>
      <c r="DH188" s="131"/>
      <c r="DR188" s="131"/>
      <c r="EB188" s="131"/>
      <c r="EL188" s="131"/>
      <c r="EV188" s="131"/>
      <c r="FF188" s="131"/>
      <c r="FP188" s="131"/>
      <c r="FZ188" s="131"/>
      <c r="GJ188" s="131"/>
      <c r="GT188" s="131"/>
      <c r="HD188" s="131"/>
      <c r="HN188" s="131"/>
      <c r="HX188" s="131"/>
      <c r="IH188" s="131"/>
      <c r="IR188" s="131"/>
      <c r="JB188" s="131"/>
    </row>
    <row xmlns:x14ac="http://schemas.microsoft.com/office/spreadsheetml/2009/9/ac" r="189" s="3" customFormat="true" x14ac:dyDescent="0.25">
      <c r="A189" s="400"/>
      <c r="B189" s="131"/>
      <c r="L189" s="131"/>
      <c r="V189" s="131"/>
      <c r="AF189" s="131"/>
      <c r="AP189" s="131"/>
      <c r="AZ189" s="131"/>
      <c r="BJ189" s="131"/>
      <c r="BK189" s="131"/>
      <c r="BT189" s="131"/>
      <c r="CD189" s="131"/>
      <c r="CE189" s="131"/>
      <c r="CN189" s="131"/>
      <c r="CO189" s="131"/>
      <c r="CX189" s="131"/>
      <c r="CY189" s="131"/>
      <c r="DH189" s="131"/>
      <c r="DR189" s="131"/>
      <c r="EB189" s="131"/>
      <c r="EL189" s="131"/>
      <c r="EV189" s="131"/>
      <c r="FF189" s="131"/>
      <c r="FP189" s="131"/>
      <c r="FZ189" s="131"/>
      <c r="GJ189" s="131"/>
      <c r="GT189" s="131"/>
      <c r="HD189" s="131"/>
      <c r="HN189" s="131"/>
      <c r="HX189" s="131"/>
      <c r="IH189" s="131"/>
      <c r="IR189" s="131"/>
      <c r="JB189" s="131"/>
    </row>
    <row xmlns:x14ac="http://schemas.microsoft.com/office/spreadsheetml/2009/9/ac" r="190" s="3" customFormat="true" x14ac:dyDescent="0.25">
      <c r="A190" s="400"/>
      <c r="B190" s="131"/>
      <c r="L190" s="131"/>
      <c r="V190" s="131"/>
      <c r="AF190" s="131"/>
      <c r="AP190" s="131"/>
      <c r="AZ190" s="131"/>
      <c r="BJ190" s="131"/>
      <c r="BK190" s="131"/>
      <c r="BT190" s="131"/>
      <c r="CD190" s="131"/>
      <c r="CE190" s="131"/>
      <c r="CN190" s="131"/>
      <c r="CO190" s="131"/>
      <c r="CX190" s="131"/>
      <c r="CY190" s="131"/>
      <c r="DH190" s="131"/>
      <c r="DR190" s="131"/>
      <c r="EB190" s="131"/>
      <c r="EL190" s="131"/>
      <c r="EV190" s="131"/>
      <c r="FF190" s="131"/>
      <c r="FP190" s="131"/>
      <c r="FZ190" s="131"/>
      <c r="GJ190" s="131"/>
      <c r="GT190" s="131"/>
      <c r="HD190" s="131"/>
      <c r="HN190" s="131"/>
      <c r="HX190" s="131"/>
      <c r="IH190" s="131"/>
      <c r="IR190" s="131"/>
      <c r="JB190" s="131"/>
    </row>
    <row xmlns:x14ac="http://schemas.microsoft.com/office/spreadsheetml/2009/9/ac" r="191" s="3" customFormat="true" x14ac:dyDescent="0.25">
      <c r="A191" s="400"/>
      <c r="B191" s="131"/>
      <c r="L191" s="131"/>
      <c r="V191" s="131"/>
      <c r="AF191" s="131"/>
      <c r="AP191" s="131"/>
      <c r="AZ191" s="131"/>
      <c r="BJ191" s="131"/>
      <c r="BK191" s="131"/>
      <c r="BT191" s="131"/>
      <c r="CD191" s="131"/>
      <c r="CE191" s="131"/>
      <c r="CN191" s="131"/>
      <c r="CO191" s="131"/>
      <c r="CX191" s="131"/>
      <c r="CY191" s="131"/>
      <c r="DH191" s="131"/>
      <c r="DR191" s="131"/>
      <c r="EB191" s="131"/>
      <c r="EL191" s="131"/>
      <c r="EV191" s="131"/>
      <c r="FF191" s="131"/>
      <c r="FP191" s="131"/>
      <c r="FZ191" s="131"/>
      <c r="GJ191" s="131"/>
      <c r="GT191" s="131"/>
      <c r="HD191" s="131"/>
      <c r="HN191" s="131"/>
      <c r="HX191" s="131"/>
      <c r="IH191" s="131"/>
      <c r="IR191" s="131"/>
      <c r="JB191" s="131"/>
    </row>
    <row xmlns:x14ac="http://schemas.microsoft.com/office/spreadsheetml/2009/9/ac" r="192" s="3" customFormat="true" x14ac:dyDescent="0.25">
      <c r="A192" s="400"/>
      <c r="B192" s="131"/>
      <c r="L192" s="131"/>
      <c r="V192" s="131"/>
      <c r="AF192" s="131"/>
      <c r="AP192" s="131"/>
      <c r="AZ192" s="131"/>
      <c r="BJ192" s="131"/>
      <c r="BK192" s="131"/>
      <c r="BT192" s="131"/>
      <c r="CD192" s="131"/>
      <c r="CE192" s="131"/>
      <c r="CN192" s="131"/>
      <c r="CO192" s="131"/>
      <c r="CX192" s="131"/>
      <c r="CY192" s="131"/>
      <c r="DH192" s="131"/>
      <c r="DR192" s="131"/>
      <c r="EB192" s="131"/>
      <c r="EL192" s="131"/>
      <c r="EV192" s="131"/>
      <c r="FF192" s="131"/>
      <c r="FP192" s="131"/>
      <c r="FZ192" s="131"/>
      <c r="GJ192" s="131"/>
      <c r="GT192" s="131"/>
      <c r="HD192" s="131"/>
      <c r="HN192" s="131"/>
      <c r="HX192" s="131"/>
      <c r="IH192" s="131"/>
      <c r="IR192" s="131"/>
      <c r="JB192" s="131"/>
    </row>
    <row xmlns:x14ac="http://schemas.microsoft.com/office/spreadsheetml/2009/9/ac" r="193" s="3" customFormat="true" x14ac:dyDescent="0.25">
      <c r="A193" s="400"/>
      <c r="B193" s="131"/>
      <c r="L193" s="131"/>
      <c r="V193" s="131"/>
      <c r="AF193" s="131"/>
      <c r="AP193" s="131"/>
      <c r="AZ193" s="131"/>
      <c r="BJ193" s="131"/>
      <c r="BK193" s="131"/>
      <c r="BT193" s="131"/>
      <c r="CD193" s="131"/>
      <c r="CE193" s="131"/>
      <c r="CN193" s="131"/>
      <c r="CO193" s="131"/>
      <c r="CX193" s="131"/>
      <c r="CY193" s="131"/>
      <c r="DH193" s="131"/>
      <c r="DR193" s="131"/>
      <c r="EB193" s="131"/>
      <c r="EL193" s="131"/>
      <c r="EV193" s="131"/>
      <c r="FF193" s="131"/>
      <c r="FP193" s="131"/>
      <c r="FZ193" s="131"/>
      <c r="GJ193" s="131"/>
      <c r="GT193" s="131"/>
      <c r="HD193" s="131"/>
      <c r="HN193" s="131"/>
      <c r="HX193" s="131"/>
      <c r="IH193" s="131"/>
      <c r="IR193" s="131"/>
      <c r="JB193" s="131"/>
    </row>
    <row xmlns:x14ac="http://schemas.microsoft.com/office/spreadsheetml/2009/9/ac" r="194" s="3" customFormat="true" x14ac:dyDescent="0.25">
      <c r="A194" s="400"/>
      <c r="B194" s="131"/>
      <c r="L194" s="131"/>
      <c r="V194" s="131"/>
      <c r="AF194" s="131"/>
      <c r="AP194" s="131"/>
      <c r="AZ194" s="131"/>
      <c r="BJ194" s="131"/>
      <c r="BK194" s="131"/>
      <c r="BT194" s="131"/>
      <c r="CD194" s="131"/>
      <c r="CE194" s="131"/>
      <c r="CN194" s="131"/>
      <c r="CO194" s="131"/>
      <c r="CX194" s="131"/>
      <c r="CY194" s="131"/>
      <c r="DH194" s="131"/>
      <c r="DR194" s="131"/>
      <c r="EB194" s="131"/>
      <c r="EL194" s="131"/>
      <c r="EV194" s="131"/>
      <c r="FF194" s="131"/>
      <c r="FP194" s="131"/>
      <c r="FZ194" s="131"/>
      <c r="GJ194" s="131"/>
      <c r="GT194" s="131"/>
      <c r="HD194" s="131"/>
      <c r="HN194" s="131"/>
      <c r="HX194" s="131"/>
      <c r="IH194" s="131"/>
      <c r="IR194" s="131"/>
      <c r="JB194" s="131"/>
    </row>
    <row xmlns:x14ac="http://schemas.microsoft.com/office/spreadsheetml/2009/9/ac" r="195" s="3" customFormat="true" x14ac:dyDescent="0.25">
      <c r="A195" s="400"/>
      <c r="B195" s="131"/>
      <c r="L195" s="131"/>
      <c r="V195" s="131"/>
      <c r="AF195" s="131"/>
      <c r="AP195" s="131"/>
      <c r="AZ195" s="131"/>
      <c r="BJ195" s="131"/>
      <c r="BK195" s="131"/>
      <c r="BT195" s="131"/>
      <c r="CD195" s="131"/>
      <c r="CE195" s="131"/>
      <c r="CN195" s="131"/>
      <c r="CO195" s="131"/>
      <c r="CX195" s="131"/>
      <c r="CY195" s="131"/>
      <c r="DH195" s="131"/>
      <c r="DR195" s="131"/>
      <c r="EB195" s="131"/>
      <c r="EL195" s="131"/>
      <c r="EV195" s="131"/>
      <c r="FF195" s="131"/>
      <c r="FP195" s="131"/>
      <c r="FZ195" s="131"/>
      <c r="GJ195" s="131"/>
      <c r="GT195" s="131"/>
      <c r="HD195" s="131"/>
      <c r="HN195" s="131"/>
      <c r="HX195" s="131"/>
      <c r="IH195" s="131"/>
      <c r="IR195" s="131"/>
      <c r="JB195" s="131"/>
    </row>
    <row xmlns:x14ac="http://schemas.microsoft.com/office/spreadsheetml/2009/9/ac" r="196" s="3" customFormat="true" x14ac:dyDescent="0.25">
      <c r="A196" s="400"/>
      <c r="B196" s="131"/>
      <c r="L196" s="131"/>
      <c r="V196" s="131"/>
      <c r="AF196" s="131"/>
      <c r="AP196" s="131"/>
      <c r="AZ196" s="131"/>
      <c r="BJ196" s="131"/>
      <c r="BK196" s="131"/>
      <c r="BT196" s="131"/>
      <c r="CD196" s="131"/>
      <c r="CE196" s="131"/>
      <c r="CN196" s="131"/>
      <c r="CO196" s="131"/>
      <c r="CX196" s="131"/>
      <c r="CY196" s="131"/>
      <c r="DH196" s="131"/>
      <c r="DR196" s="131"/>
      <c r="EB196" s="131"/>
      <c r="EL196" s="131"/>
      <c r="EV196" s="131"/>
      <c r="FF196" s="131"/>
      <c r="FP196" s="131"/>
      <c r="FZ196" s="131"/>
      <c r="GJ196" s="131"/>
      <c r="GT196" s="131"/>
      <c r="HD196" s="131"/>
      <c r="HN196" s="131"/>
      <c r="HX196" s="131"/>
      <c r="IH196" s="131"/>
      <c r="IR196" s="131"/>
      <c r="JB196" s="131"/>
    </row>
    <row xmlns:x14ac="http://schemas.microsoft.com/office/spreadsheetml/2009/9/ac" r="197" s="3" customFormat="true" x14ac:dyDescent="0.25">
      <c r="A197" s="400"/>
      <c r="B197" s="131"/>
      <c r="L197" s="131"/>
      <c r="V197" s="131"/>
      <c r="AF197" s="131"/>
      <c r="AP197" s="131"/>
      <c r="AZ197" s="131"/>
      <c r="BJ197" s="131"/>
      <c r="BK197" s="131"/>
      <c r="BT197" s="131"/>
      <c r="CD197" s="131"/>
      <c r="CE197" s="131"/>
      <c r="CN197" s="131"/>
      <c r="CO197" s="131"/>
      <c r="CX197" s="131"/>
      <c r="CY197" s="131"/>
      <c r="DH197" s="131"/>
      <c r="DR197" s="131"/>
      <c r="EB197" s="131"/>
      <c r="EL197" s="131"/>
      <c r="EV197" s="131"/>
      <c r="FF197" s="131"/>
      <c r="FP197" s="131"/>
      <c r="FZ197" s="131"/>
      <c r="GJ197" s="131"/>
      <c r="GT197" s="131"/>
      <c r="HD197" s="131"/>
      <c r="HN197" s="131"/>
      <c r="HX197" s="131"/>
      <c r="IH197" s="131"/>
      <c r="IR197" s="131"/>
      <c r="JB197" s="131"/>
    </row>
    <row xmlns:x14ac="http://schemas.microsoft.com/office/spreadsheetml/2009/9/ac" r="198" s="3" customFormat="true" x14ac:dyDescent="0.25">
      <c r="A198" s="400"/>
      <c r="B198" s="131"/>
      <c r="L198" s="131"/>
      <c r="V198" s="131"/>
      <c r="AF198" s="131"/>
      <c r="AP198" s="131"/>
      <c r="AZ198" s="131"/>
      <c r="BJ198" s="131"/>
      <c r="BK198" s="131"/>
      <c r="BT198" s="131"/>
      <c r="CD198" s="131"/>
      <c r="CE198" s="131"/>
      <c r="CN198" s="131"/>
      <c r="CO198" s="131"/>
      <c r="CX198" s="131"/>
      <c r="CY198" s="131"/>
      <c r="DH198" s="131"/>
      <c r="DR198" s="131"/>
      <c r="EB198" s="131"/>
      <c r="EL198" s="131"/>
      <c r="EV198" s="131"/>
      <c r="FF198" s="131"/>
      <c r="FP198" s="131"/>
      <c r="FZ198" s="131"/>
      <c r="GJ198" s="131"/>
      <c r="GT198" s="131"/>
      <c r="HD198" s="131"/>
      <c r="HN198" s="131"/>
      <c r="HX198" s="131"/>
      <c r="IH198" s="131"/>
      <c r="IR198" s="131"/>
      <c r="JB198" s="131"/>
    </row>
    <row xmlns:x14ac="http://schemas.microsoft.com/office/spreadsheetml/2009/9/ac" r="199" s="3" customFormat="true" x14ac:dyDescent="0.25">
      <c r="A199" s="400"/>
      <c r="B199" s="131"/>
      <c r="L199" s="131"/>
      <c r="V199" s="131"/>
      <c r="AF199" s="131"/>
      <c r="AP199" s="131"/>
      <c r="AZ199" s="131"/>
      <c r="BJ199" s="131"/>
      <c r="BK199" s="131"/>
      <c r="BT199" s="131"/>
      <c r="CD199" s="131"/>
      <c r="CE199" s="131"/>
      <c r="CN199" s="131"/>
      <c r="CO199" s="131"/>
      <c r="CX199" s="131"/>
      <c r="CY199" s="131"/>
      <c r="DH199" s="131"/>
      <c r="DR199" s="131"/>
      <c r="EB199" s="131"/>
      <c r="EL199" s="131"/>
      <c r="EV199" s="131"/>
      <c r="FF199" s="131"/>
      <c r="FP199" s="131"/>
      <c r="FZ199" s="131"/>
      <c r="GJ199" s="131"/>
      <c r="GT199" s="131"/>
      <c r="HD199" s="131"/>
      <c r="HN199" s="131"/>
      <c r="HX199" s="131"/>
      <c r="IH199" s="131"/>
      <c r="IR199" s="131"/>
      <c r="JB199" s="131"/>
    </row>
    <row xmlns:x14ac="http://schemas.microsoft.com/office/spreadsheetml/2009/9/ac" r="200" s="3" customFormat="true" x14ac:dyDescent="0.25">
      <c r="A200" s="400"/>
      <c r="B200" s="131"/>
      <c r="L200" s="131"/>
      <c r="V200" s="131"/>
      <c r="AF200" s="131"/>
      <c r="AP200" s="131"/>
      <c r="AZ200" s="131"/>
      <c r="BJ200" s="131"/>
      <c r="BK200" s="131"/>
      <c r="BT200" s="131"/>
      <c r="CD200" s="131"/>
      <c r="CE200" s="131"/>
      <c r="CN200" s="131"/>
      <c r="CO200" s="131"/>
      <c r="CX200" s="131"/>
      <c r="CY200" s="131"/>
      <c r="DH200" s="131"/>
      <c r="DR200" s="131"/>
      <c r="EB200" s="131"/>
      <c r="EL200" s="131"/>
      <c r="EV200" s="131"/>
      <c r="FF200" s="131"/>
      <c r="FP200" s="131"/>
      <c r="FZ200" s="131"/>
      <c r="GJ200" s="131"/>
      <c r="GT200" s="131"/>
      <c r="HD200" s="131"/>
      <c r="HN200" s="131"/>
      <c r="HX200" s="131"/>
      <c r="IH200" s="131"/>
      <c r="IR200" s="131"/>
      <c r="JB200" s="131"/>
    </row>
    <row xmlns:x14ac="http://schemas.microsoft.com/office/spreadsheetml/2009/9/ac" r="201" s="3" customFormat="true" x14ac:dyDescent="0.25">
      <c r="A201" s="400"/>
      <c r="B201" s="131"/>
      <c r="L201" s="131"/>
      <c r="V201" s="131"/>
      <c r="AF201" s="131"/>
      <c r="AP201" s="131"/>
      <c r="AZ201" s="131"/>
      <c r="BJ201" s="131"/>
      <c r="BK201" s="131"/>
      <c r="BT201" s="131"/>
      <c r="CD201" s="131"/>
      <c r="CE201" s="131"/>
      <c r="CN201" s="131"/>
      <c r="CO201" s="131"/>
      <c r="CX201" s="131"/>
      <c r="CY201" s="131"/>
      <c r="DH201" s="131"/>
      <c r="DR201" s="131"/>
      <c r="EB201" s="131"/>
      <c r="EL201" s="131"/>
      <c r="EV201" s="131"/>
      <c r="FF201" s="131"/>
      <c r="FP201" s="131"/>
      <c r="FZ201" s="131"/>
      <c r="GJ201" s="131"/>
      <c r="GT201" s="131"/>
      <c r="HD201" s="131"/>
      <c r="HN201" s="131"/>
      <c r="HX201" s="131"/>
      <c r="IH201" s="131"/>
      <c r="IR201" s="131"/>
      <c r="JB201" s="131"/>
    </row>
    <row xmlns:x14ac="http://schemas.microsoft.com/office/spreadsheetml/2009/9/ac" r="202" s="3" customFormat="true" x14ac:dyDescent="0.25">
      <c r="A202" s="400"/>
      <c r="B202" s="131"/>
      <c r="L202" s="131"/>
      <c r="V202" s="131"/>
      <c r="AF202" s="131"/>
      <c r="AP202" s="131"/>
      <c r="AZ202" s="131"/>
      <c r="BJ202" s="131"/>
      <c r="BK202" s="131"/>
      <c r="BT202" s="131"/>
      <c r="CD202" s="131"/>
      <c r="CE202" s="131"/>
      <c r="CN202" s="131"/>
      <c r="CO202" s="131"/>
      <c r="CX202" s="131"/>
      <c r="CY202" s="131"/>
      <c r="DH202" s="131"/>
      <c r="DR202" s="131"/>
      <c r="EB202" s="131"/>
      <c r="EL202" s="131"/>
      <c r="EV202" s="131"/>
      <c r="FF202" s="131"/>
      <c r="FP202" s="131"/>
      <c r="FZ202" s="131"/>
      <c r="GJ202" s="131"/>
      <c r="GT202" s="131"/>
      <c r="HD202" s="131"/>
      <c r="HN202" s="131"/>
      <c r="HX202" s="131"/>
      <c r="IH202" s="131"/>
      <c r="IR202" s="131"/>
      <c r="JB202" s="131"/>
    </row>
    <row xmlns:x14ac="http://schemas.microsoft.com/office/spreadsheetml/2009/9/ac" r="203" s="3" customFormat="true" x14ac:dyDescent="0.25">
      <c r="A203" s="400"/>
      <c r="B203" s="131"/>
      <c r="L203" s="131"/>
      <c r="V203" s="131"/>
      <c r="AF203" s="131"/>
      <c r="AP203" s="131"/>
      <c r="AZ203" s="131"/>
      <c r="BJ203" s="131"/>
      <c r="BK203" s="131"/>
      <c r="BT203" s="131"/>
      <c r="CD203" s="131"/>
      <c r="CE203" s="131"/>
      <c r="CN203" s="131"/>
      <c r="CO203" s="131"/>
      <c r="CX203" s="131"/>
      <c r="CY203" s="131"/>
      <c r="DH203" s="131"/>
      <c r="DR203" s="131"/>
      <c r="EB203" s="131"/>
      <c r="EL203" s="131"/>
      <c r="EV203" s="131"/>
      <c r="FF203" s="131"/>
      <c r="FP203" s="131"/>
      <c r="FZ203" s="131"/>
      <c r="GJ203" s="131"/>
      <c r="GT203" s="131"/>
      <c r="HD203" s="131"/>
      <c r="HN203" s="131"/>
      <c r="HX203" s="131"/>
      <c r="IH203" s="131"/>
      <c r="IR203" s="131"/>
      <c r="JB203" s="131"/>
    </row>
    <row xmlns:x14ac="http://schemas.microsoft.com/office/spreadsheetml/2009/9/ac" r="204" s="3" customFormat="true" x14ac:dyDescent="0.25">
      <c r="A204" s="400"/>
      <c r="B204" s="131"/>
      <c r="L204" s="131"/>
      <c r="V204" s="131"/>
      <c r="AF204" s="131"/>
      <c r="AP204" s="131"/>
      <c r="AZ204" s="131"/>
      <c r="BJ204" s="131"/>
      <c r="BK204" s="131"/>
      <c r="BT204" s="131"/>
      <c r="CD204" s="131"/>
      <c r="CE204" s="131"/>
      <c r="CN204" s="131"/>
      <c r="CO204" s="131"/>
      <c r="CX204" s="131"/>
      <c r="CY204" s="131"/>
      <c r="DH204" s="131"/>
      <c r="DR204" s="131"/>
      <c r="EB204" s="131"/>
      <c r="EL204" s="131"/>
      <c r="EV204" s="131"/>
      <c r="FF204" s="131"/>
      <c r="FP204" s="131"/>
      <c r="FZ204" s="131"/>
      <c r="GJ204" s="131"/>
      <c r="GT204" s="131"/>
      <c r="HD204" s="131"/>
      <c r="HN204" s="131"/>
      <c r="HX204" s="131"/>
      <c r="IH204" s="131"/>
      <c r="IR204" s="131"/>
      <c r="JB204" s="131"/>
    </row>
    <row xmlns:x14ac="http://schemas.microsoft.com/office/spreadsheetml/2009/9/ac" r="205" s="3" customFormat="true" x14ac:dyDescent="0.25">
      <c r="A205" s="400"/>
      <c r="B205" s="131"/>
      <c r="L205" s="131"/>
      <c r="V205" s="131"/>
      <c r="AF205" s="131"/>
      <c r="AP205" s="131"/>
      <c r="AZ205" s="131"/>
      <c r="BJ205" s="131"/>
      <c r="BK205" s="131"/>
      <c r="BT205" s="131"/>
      <c r="CD205" s="131"/>
      <c r="CE205" s="131"/>
      <c r="CN205" s="131"/>
      <c r="CO205" s="131"/>
      <c r="CX205" s="131"/>
      <c r="CY205" s="131"/>
      <c r="DH205" s="131"/>
      <c r="DR205" s="131"/>
      <c r="EB205" s="131"/>
      <c r="EL205" s="131"/>
      <c r="EV205" s="131"/>
      <c r="FF205" s="131"/>
      <c r="FP205" s="131"/>
      <c r="FZ205" s="131"/>
      <c r="GJ205" s="131"/>
      <c r="GT205" s="131"/>
      <c r="HD205" s="131"/>
      <c r="HN205" s="131"/>
      <c r="HX205" s="131"/>
      <c r="IH205" s="131"/>
      <c r="IR205" s="131"/>
      <c r="JB205" s="131"/>
    </row>
    <row xmlns:x14ac="http://schemas.microsoft.com/office/spreadsheetml/2009/9/ac" r="206" s="3" customFormat="true" x14ac:dyDescent="0.25">
      <c r="A206" s="400"/>
      <c r="B206" s="131"/>
      <c r="L206" s="131"/>
      <c r="V206" s="131"/>
      <c r="AF206" s="131"/>
      <c r="AP206" s="131"/>
      <c r="AZ206" s="131"/>
      <c r="BJ206" s="131"/>
      <c r="BK206" s="131"/>
      <c r="BT206" s="131"/>
      <c r="CD206" s="131"/>
      <c r="CE206" s="131"/>
      <c r="CN206" s="131"/>
      <c r="CO206" s="131"/>
      <c r="CX206" s="131"/>
      <c r="CY206" s="131"/>
      <c r="DH206" s="131"/>
      <c r="DR206" s="131"/>
      <c r="EB206" s="131"/>
      <c r="EL206" s="131"/>
      <c r="EV206" s="131"/>
      <c r="FF206" s="131"/>
      <c r="FP206" s="131"/>
      <c r="FZ206" s="131"/>
      <c r="GJ206" s="131"/>
      <c r="GT206" s="131"/>
      <c r="HD206" s="131"/>
      <c r="HN206" s="131"/>
      <c r="HX206" s="131"/>
      <c r="IH206" s="131"/>
      <c r="IR206" s="131"/>
      <c r="JB206" s="131"/>
    </row>
    <row xmlns:x14ac="http://schemas.microsoft.com/office/spreadsheetml/2009/9/ac" r="207" s="3" customFormat="true" x14ac:dyDescent="0.25">
      <c r="A207" s="400"/>
      <c r="B207" s="131"/>
      <c r="L207" s="131"/>
      <c r="V207" s="131"/>
      <c r="AF207" s="131"/>
      <c r="AP207" s="131"/>
      <c r="AZ207" s="131"/>
      <c r="BJ207" s="131"/>
      <c r="BK207" s="131"/>
      <c r="BT207" s="131"/>
      <c r="CD207" s="131"/>
      <c r="CE207" s="131"/>
      <c r="CN207" s="131"/>
      <c r="CO207" s="131"/>
      <c r="CX207" s="131"/>
      <c r="CY207" s="131"/>
      <c r="DH207" s="131"/>
      <c r="DR207" s="131"/>
      <c r="EB207" s="131"/>
      <c r="EL207" s="131"/>
      <c r="EV207" s="131"/>
      <c r="FF207" s="131"/>
      <c r="FP207" s="131"/>
      <c r="FZ207" s="131"/>
      <c r="GJ207" s="131"/>
      <c r="GT207" s="131"/>
      <c r="HD207" s="131"/>
      <c r="HN207" s="131"/>
      <c r="HX207" s="131"/>
      <c r="IH207" s="131"/>
      <c r="IR207" s="131"/>
      <c r="JB207" s="131"/>
    </row>
    <row xmlns:x14ac="http://schemas.microsoft.com/office/spreadsheetml/2009/9/ac" r="208" s="3" customFormat="true" x14ac:dyDescent="0.25">
      <c r="A208" s="400"/>
      <c r="B208" s="131"/>
      <c r="L208" s="131"/>
      <c r="V208" s="131"/>
      <c r="AF208" s="131"/>
      <c r="AP208" s="131"/>
      <c r="AZ208" s="131"/>
      <c r="BJ208" s="131"/>
      <c r="BK208" s="131"/>
      <c r="BT208" s="131"/>
      <c r="CD208" s="131"/>
      <c r="CE208" s="131"/>
      <c r="CN208" s="131"/>
      <c r="CO208" s="131"/>
      <c r="CX208" s="131"/>
      <c r="CY208" s="131"/>
      <c r="DH208" s="131"/>
      <c r="DR208" s="131"/>
      <c r="EB208" s="131"/>
      <c r="EL208" s="131"/>
      <c r="EV208" s="131"/>
      <c r="FF208" s="131"/>
      <c r="FP208" s="131"/>
      <c r="FZ208" s="131"/>
      <c r="GJ208" s="131"/>
      <c r="GT208" s="131"/>
      <c r="HD208" s="131"/>
      <c r="HN208" s="131"/>
      <c r="HX208" s="131"/>
      <c r="IH208" s="131"/>
      <c r="IR208" s="131"/>
      <c r="JB208" s="131"/>
    </row>
    <row xmlns:x14ac="http://schemas.microsoft.com/office/spreadsheetml/2009/9/ac" r="209" s="3" customFormat="true" x14ac:dyDescent="0.25">
      <c r="A209" s="400"/>
      <c r="B209" s="131"/>
      <c r="L209" s="131"/>
      <c r="V209" s="131"/>
      <c r="AF209" s="131"/>
      <c r="AP209" s="131"/>
      <c r="AZ209" s="131"/>
      <c r="BJ209" s="131"/>
      <c r="BK209" s="131"/>
      <c r="BT209" s="131"/>
      <c r="CD209" s="131"/>
      <c r="CE209" s="131"/>
      <c r="CN209" s="131"/>
      <c r="CO209" s="131"/>
      <c r="CX209" s="131"/>
      <c r="CY209" s="131"/>
      <c r="DH209" s="131"/>
      <c r="DR209" s="131"/>
      <c r="EB209" s="131"/>
      <c r="EL209" s="131"/>
      <c r="EV209" s="131"/>
      <c r="FF209" s="131"/>
      <c r="FP209" s="131"/>
      <c r="FZ209" s="131"/>
      <c r="GJ209" s="131"/>
      <c r="GT209" s="131"/>
      <c r="HD209" s="131"/>
      <c r="HN209" s="131"/>
      <c r="HX209" s="131"/>
      <c r="IH209" s="131"/>
      <c r="IR209" s="131"/>
      <c r="JB209" s="131"/>
    </row>
    <row xmlns:x14ac="http://schemas.microsoft.com/office/spreadsheetml/2009/9/ac" r="210" s="3" customFormat="true" x14ac:dyDescent="0.25">
      <c r="A210" s="400"/>
      <c r="B210" s="131"/>
      <c r="L210" s="131"/>
      <c r="V210" s="131"/>
      <c r="AF210" s="131"/>
      <c r="AP210" s="131"/>
      <c r="AZ210" s="131"/>
      <c r="BJ210" s="131"/>
      <c r="BK210" s="131"/>
      <c r="BT210" s="131"/>
      <c r="CD210" s="131"/>
      <c r="CE210" s="131"/>
      <c r="CN210" s="131"/>
      <c r="CO210" s="131"/>
      <c r="CX210" s="131"/>
      <c r="CY210" s="131"/>
      <c r="DH210" s="131"/>
      <c r="DR210" s="131"/>
      <c r="EB210" s="131"/>
      <c r="EL210" s="131"/>
      <c r="EV210" s="131"/>
      <c r="FF210" s="131"/>
      <c r="FP210" s="131"/>
      <c r="FZ210" s="131"/>
      <c r="GJ210" s="131"/>
      <c r="GT210" s="131"/>
      <c r="HD210" s="131"/>
      <c r="HN210" s="131"/>
      <c r="HX210" s="131"/>
      <c r="IH210" s="131"/>
      <c r="IR210" s="131"/>
      <c r="JB210" s="131"/>
    </row>
    <row xmlns:x14ac="http://schemas.microsoft.com/office/spreadsheetml/2009/9/ac" r="211" s="3" customFormat="true" x14ac:dyDescent="0.25">
      <c r="A211" s="400"/>
      <c r="B211" s="131"/>
      <c r="L211" s="131"/>
      <c r="V211" s="131"/>
      <c r="AF211" s="131"/>
      <c r="AP211" s="131"/>
      <c r="AZ211" s="131"/>
      <c r="BJ211" s="131"/>
      <c r="BK211" s="131"/>
      <c r="BT211" s="131"/>
      <c r="CD211" s="131"/>
      <c r="CE211" s="131"/>
      <c r="CN211" s="131"/>
      <c r="CO211" s="131"/>
      <c r="CX211" s="131"/>
      <c r="CY211" s="131"/>
      <c r="DH211" s="131"/>
      <c r="DR211" s="131"/>
      <c r="EB211" s="131"/>
      <c r="EL211" s="131"/>
      <c r="EV211" s="131"/>
      <c r="FF211" s="131"/>
      <c r="FP211" s="131"/>
      <c r="FZ211" s="131"/>
      <c r="GJ211" s="131"/>
      <c r="GT211" s="131"/>
      <c r="HD211" s="131"/>
      <c r="HN211" s="131"/>
      <c r="HX211" s="131"/>
      <c r="IH211" s="131"/>
      <c r="IR211" s="131"/>
      <c r="JB211" s="131"/>
    </row>
    <row xmlns:x14ac="http://schemas.microsoft.com/office/spreadsheetml/2009/9/ac" r="212" s="3" customFormat="true" x14ac:dyDescent="0.25">
      <c r="A212" s="400"/>
      <c r="B212" s="131"/>
      <c r="L212" s="131"/>
      <c r="V212" s="131"/>
      <c r="AF212" s="131"/>
      <c r="AP212" s="131"/>
      <c r="AZ212" s="131"/>
      <c r="BJ212" s="131"/>
      <c r="BK212" s="131"/>
      <c r="BT212" s="131"/>
      <c r="CD212" s="131"/>
      <c r="CE212" s="131"/>
      <c r="CN212" s="131"/>
      <c r="CO212" s="131"/>
      <c r="CX212" s="131"/>
      <c r="CY212" s="131"/>
      <c r="DH212" s="131"/>
      <c r="DR212" s="131"/>
      <c r="EB212" s="131"/>
      <c r="EL212" s="131"/>
      <c r="EV212" s="131"/>
      <c r="FF212" s="131"/>
      <c r="FP212" s="131"/>
      <c r="FZ212" s="131"/>
      <c r="GJ212" s="131"/>
      <c r="GT212" s="131"/>
      <c r="HD212" s="131"/>
      <c r="HN212" s="131"/>
      <c r="HX212" s="131"/>
      <c r="IH212" s="131"/>
      <c r="IR212" s="131"/>
      <c r="JB212" s="131"/>
    </row>
    <row xmlns:x14ac="http://schemas.microsoft.com/office/spreadsheetml/2009/9/ac" r="213" s="3" customFormat="true" x14ac:dyDescent="0.25">
      <c r="A213" s="400"/>
      <c r="B213" s="131"/>
      <c r="L213" s="131"/>
      <c r="V213" s="131"/>
      <c r="AF213" s="131"/>
      <c r="AP213" s="131"/>
      <c r="AZ213" s="131"/>
      <c r="BJ213" s="131"/>
      <c r="BK213" s="131"/>
      <c r="BT213" s="131"/>
      <c r="CD213" s="131"/>
      <c r="CE213" s="131"/>
      <c r="CN213" s="131"/>
      <c r="CO213" s="131"/>
      <c r="CX213" s="131"/>
      <c r="CY213" s="131"/>
      <c r="DH213" s="131"/>
      <c r="DR213" s="131"/>
      <c r="EB213" s="131"/>
      <c r="EL213" s="131"/>
      <c r="EV213" s="131"/>
      <c r="FF213" s="131"/>
      <c r="FP213" s="131"/>
      <c r="FZ213" s="131"/>
      <c r="GJ213" s="131"/>
      <c r="GT213" s="131"/>
      <c r="HD213" s="131"/>
      <c r="HN213" s="131"/>
      <c r="HX213" s="131"/>
      <c r="IH213" s="131"/>
      <c r="IR213" s="131"/>
      <c r="JB213" s="131"/>
    </row>
    <row xmlns:x14ac="http://schemas.microsoft.com/office/spreadsheetml/2009/9/ac" r="214" s="3" customFormat="true" x14ac:dyDescent="0.25">
      <c r="A214" s="400"/>
      <c r="B214" s="131"/>
      <c r="L214" s="131"/>
      <c r="V214" s="131"/>
      <c r="AF214" s="131"/>
      <c r="AP214" s="131"/>
      <c r="AZ214" s="131"/>
      <c r="BJ214" s="131"/>
      <c r="BK214" s="131"/>
      <c r="BT214" s="131"/>
      <c r="CD214" s="131"/>
      <c r="CE214" s="131"/>
      <c r="CN214" s="131"/>
      <c r="CO214" s="131"/>
      <c r="CX214" s="131"/>
      <c r="CY214" s="131"/>
      <c r="DH214" s="131"/>
      <c r="DR214" s="131"/>
      <c r="EB214" s="131"/>
      <c r="EL214" s="131"/>
      <c r="EV214" s="131"/>
      <c r="FF214" s="131"/>
      <c r="FP214" s="131"/>
      <c r="FZ214" s="131"/>
      <c r="GJ214" s="131"/>
      <c r="GT214" s="131"/>
      <c r="HD214" s="131"/>
      <c r="HN214" s="131"/>
      <c r="HX214" s="131"/>
      <c r="IH214" s="131"/>
      <c r="IR214" s="131"/>
      <c r="JB214" s="131"/>
    </row>
    <row xmlns:x14ac="http://schemas.microsoft.com/office/spreadsheetml/2009/9/ac" r="215" s="3" customFormat="true" x14ac:dyDescent="0.25">
      <c r="A215" s="400"/>
      <c r="B215" s="131"/>
      <c r="L215" s="131"/>
      <c r="V215" s="131"/>
      <c r="AF215" s="131"/>
      <c r="AP215" s="131"/>
      <c r="AZ215" s="131"/>
      <c r="BJ215" s="131"/>
      <c r="BK215" s="131"/>
      <c r="BT215" s="131"/>
      <c r="CD215" s="131"/>
      <c r="CE215" s="131"/>
      <c r="CN215" s="131"/>
      <c r="CO215" s="131"/>
      <c r="CX215" s="131"/>
      <c r="CY215" s="131"/>
      <c r="DH215" s="131"/>
      <c r="DR215" s="131"/>
      <c r="EB215" s="131"/>
      <c r="EL215" s="131"/>
      <c r="EV215" s="131"/>
      <c r="FF215" s="131"/>
      <c r="FP215" s="131"/>
      <c r="FZ215" s="131"/>
      <c r="GJ215" s="131"/>
      <c r="GT215" s="131"/>
      <c r="HD215" s="131"/>
      <c r="HN215" s="131"/>
      <c r="HX215" s="131"/>
      <c r="IH215" s="131"/>
      <c r="IR215" s="131"/>
      <c r="JB215" s="131"/>
    </row>
    <row xmlns:x14ac="http://schemas.microsoft.com/office/spreadsheetml/2009/9/ac" r="216" s="3" customFormat="true" x14ac:dyDescent="0.25">
      <c r="A216" s="400"/>
      <c r="B216" s="131"/>
      <c r="L216" s="131"/>
      <c r="V216" s="131"/>
      <c r="AF216" s="131"/>
      <c r="AP216" s="131"/>
      <c r="AZ216" s="131"/>
      <c r="BJ216" s="131"/>
      <c r="BK216" s="131"/>
      <c r="BT216" s="131"/>
      <c r="CD216" s="131"/>
      <c r="CE216" s="131"/>
      <c r="CN216" s="131"/>
      <c r="CO216" s="131"/>
      <c r="CX216" s="131"/>
      <c r="CY216" s="131"/>
      <c r="DH216" s="131"/>
      <c r="DR216" s="131"/>
      <c r="EB216" s="131"/>
      <c r="EL216" s="131"/>
      <c r="EV216" s="131"/>
      <c r="FF216" s="131"/>
      <c r="FP216" s="131"/>
      <c r="FZ216" s="131"/>
      <c r="GJ216" s="131"/>
      <c r="GT216" s="131"/>
      <c r="HD216" s="131"/>
      <c r="HN216" s="131"/>
      <c r="HX216" s="131"/>
      <c r="IH216" s="131"/>
      <c r="IR216" s="131"/>
      <c r="JB216" s="131"/>
    </row>
    <row xmlns:x14ac="http://schemas.microsoft.com/office/spreadsheetml/2009/9/ac" r="217" s="3" customFormat="true" x14ac:dyDescent="0.25">
      <c r="A217" s="400"/>
      <c r="B217" s="131"/>
      <c r="L217" s="131"/>
      <c r="V217" s="131"/>
      <c r="AF217" s="131"/>
      <c r="AP217" s="131"/>
      <c r="AZ217" s="131"/>
      <c r="BJ217" s="131"/>
      <c r="BK217" s="131"/>
      <c r="BT217" s="131"/>
      <c r="CD217" s="131"/>
      <c r="CE217" s="131"/>
      <c r="CN217" s="131"/>
      <c r="CO217" s="131"/>
      <c r="CX217" s="131"/>
      <c r="CY217" s="131"/>
      <c r="DH217" s="131"/>
      <c r="DR217" s="131"/>
      <c r="EB217" s="131"/>
      <c r="EL217" s="131"/>
      <c r="EV217" s="131"/>
      <c r="FF217" s="131"/>
      <c r="FP217" s="131"/>
      <c r="FZ217" s="131"/>
      <c r="GJ217" s="131"/>
      <c r="GT217" s="131"/>
      <c r="HD217" s="131"/>
      <c r="HN217" s="131"/>
      <c r="HX217" s="131"/>
      <c r="IH217" s="131"/>
      <c r="IR217" s="131"/>
      <c r="JB217" s="131"/>
    </row>
    <row xmlns:x14ac="http://schemas.microsoft.com/office/spreadsheetml/2009/9/ac" r="218" s="3" customFormat="true" x14ac:dyDescent="0.25">
      <c r="A218" s="400"/>
      <c r="B218" s="131"/>
      <c r="L218" s="131"/>
      <c r="V218" s="131"/>
      <c r="AF218" s="131"/>
      <c r="AP218" s="131"/>
      <c r="AZ218" s="131"/>
      <c r="BJ218" s="131"/>
      <c r="BK218" s="131"/>
      <c r="BT218" s="131"/>
      <c r="CD218" s="131"/>
      <c r="CE218" s="131"/>
      <c r="CN218" s="131"/>
      <c r="CO218" s="131"/>
      <c r="CX218" s="131"/>
      <c r="CY218" s="131"/>
      <c r="DH218" s="131"/>
      <c r="DR218" s="131"/>
      <c r="EB218" s="131"/>
      <c r="EL218" s="131"/>
      <c r="EV218" s="131"/>
      <c r="FF218" s="131"/>
      <c r="FP218" s="131"/>
      <c r="FZ218" s="131"/>
      <c r="GJ218" s="131"/>
      <c r="GT218" s="131"/>
      <c r="HD218" s="131"/>
      <c r="HN218" s="131"/>
      <c r="HX218" s="131"/>
      <c r="IH218" s="131"/>
      <c r="IR218" s="131"/>
      <c r="JB218" s="131"/>
    </row>
    <row xmlns:x14ac="http://schemas.microsoft.com/office/spreadsheetml/2009/9/ac" r="219" s="3" customFormat="true" x14ac:dyDescent="0.25">
      <c r="A219" s="400"/>
      <c r="B219" s="131"/>
      <c r="L219" s="131"/>
      <c r="V219" s="131"/>
      <c r="AF219" s="131"/>
      <c r="AP219" s="131"/>
      <c r="AZ219" s="131"/>
      <c r="BJ219" s="131"/>
      <c r="BK219" s="131"/>
      <c r="BT219" s="131"/>
      <c r="CD219" s="131"/>
      <c r="CE219" s="131"/>
      <c r="CN219" s="131"/>
      <c r="CO219" s="131"/>
      <c r="CX219" s="131"/>
      <c r="CY219" s="131"/>
      <c r="DH219" s="131"/>
      <c r="DR219" s="131"/>
      <c r="EB219" s="131"/>
      <c r="EL219" s="131"/>
      <c r="EV219" s="131"/>
      <c r="FF219" s="131"/>
      <c r="FP219" s="131"/>
      <c r="FZ219" s="131"/>
      <c r="GJ219" s="131"/>
      <c r="GT219" s="131"/>
      <c r="HD219" s="131"/>
      <c r="HN219" s="131"/>
      <c r="HX219" s="131"/>
      <c r="IH219" s="131"/>
      <c r="IR219" s="131"/>
      <c r="JB219" s="131"/>
    </row>
    <row xmlns:x14ac="http://schemas.microsoft.com/office/spreadsheetml/2009/9/ac" r="220" s="3" customFormat="true" x14ac:dyDescent="0.25">
      <c r="A220" s="400"/>
      <c r="B220" s="131"/>
      <c r="L220" s="131"/>
      <c r="V220" s="131"/>
      <c r="AF220" s="131"/>
      <c r="AP220" s="131"/>
      <c r="AZ220" s="131"/>
      <c r="BJ220" s="131"/>
      <c r="BK220" s="131"/>
      <c r="BT220" s="131"/>
      <c r="CD220" s="131"/>
      <c r="CE220" s="131"/>
      <c r="CN220" s="131"/>
      <c r="CO220" s="131"/>
      <c r="CX220" s="131"/>
      <c r="CY220" s="131"/>
      <c r="DH220" s="131"/>
      <c r="DR220" s="131"/>
      <c r="EB220" s="131"/>
      <c r="EL220" s="131"/>
      <c r="EV220" s="131"/>
      <c r="FF220" s="131"/>
      <c r="FP220" s="131"/>
      <c r="FZ220" s="131"/>
      <c r="GJ220" s="131"/>
      <c r="GT220" s="131"/>
      <c r="HD220" s="131"/>
      <c r="HN220" s="131"/>
      <c r="HX220" s="131"/>
      <c r="IH220" s="131"/>
      <c r="IR220" s="131"/>
      <c r="JB220" s="131"/>
    </row>
    <row xmlns:x14ac="http://schemas.microsoft.com/office/spreadsheetml/2009/9/ac" r="221" s="3" customFormat="true" x14ac:dyDescent="0.25">
      <c r="A221" s="400"/>
      <c r="B221" s="131"/>
      <c r="L221" s="131"/>
      <c r="V221" s="131"/>
      <c r="AF221" s="131"/>
      <c r="AP221" s="131"/>
      <c r="AZ221" s="131"/>
      <c r="BJ221" s="131"/>
      <c r="BK221" s="131"/>
      <c r="BT221" s="131"/>
      <c r="CD221" s="131"/>
      <c r="CE221" s="131"/>
      <c r="CN221" s="131"/>
      <c r="CO221" s="131"/>
      <c r="CX221" s="131"/>
      <c r="CY221" s="131"/>
      <c r="DH221" s="131"/>
      <c r="DR221" s="131"/>
      <c r="EB221" s="131"/>
      <c r="EL221" s="131"/>
      <c r="EV221" s="131"/>
      <c r="FF221" s="131"/>
      <c r="FP221" s="131"/>
      <c r="FZ221" s="131"/>
      <c r="GJ221" s="131"/>
      <c r="GT221" s="131"/>
      <c r="HD221" s="131"/>
      <c r="HN221" s="131"/>
      <c r="HX221" s="131"/>
      <c r="IH221" s="131"/>
      <c r="IR221" s="131"/>
      <c r="JB221" s="131"/>
    </row>
    <row xmlns:x14ac="http://schemas.microsoft.com/office/spreadsheetml/2009/9/ac" r="222" s="3" customFormat="true" x14ac:dyDescent="0.25">
      <c r="A222" s="400"/>
      <c r="B222" s="131"/>
      <c r="L222" s="131"/>
      <c r="V222" s="131"/>
      <c r="AF222" s="131"/>
      <c r="AP222" s="131"/>
      <c r="AZ222" s="131"/>
      <c r="BJ222" s="131"/>
      <c r="BK222" s="131"/>
      <c r="BT222" s="131"/>
      <c r="CD222" s="131"/>
      <c r="CE222" s="131"/>
      <c r="CN222" s="131"/>
      <c r="CO222" s="131"/>
      <c r="CX222" s="131"/>
      <c r="CY222" s="131"/>
      <c r="DH222" s="131"/>
      <c r="DR222" s="131"/>
      <c r="EB222" s="131"/>
      <c r="EL222" s="131"/>
      <c r="EV222" s="131"/>
      <c r="FF222" s="131"/>
      <c r="FP222" s="131"/>
      <c r="FZ222" s="131"/>
      <c r="GJ222" s="131"/>
      <c r="GT222" s="131"/>
      <c r="HD222" s="131"/>
      <c r="HN222" s="131"/>
      <c r="HX222" s="131"/>
      <c r="IH222" s="131"/>
      <c r="IR222" s="131"/>
      <c r="JB222" s="131"/>
    </row>
    <row xmlns:x14ac="http://schemas.microsoft.com/office/spreadsheetml/2009/9/ac" r="223" s="3" customFormat="true" x14ac:dyDescent="0.25">
      <c r="A223" s="400"/>
      <c r="B223" s="131"/>
      <c r="L223" s="131"/>
      <c r="V223" s="131"/>
      <c r="AF223" s="131"/>
      <c r="AP223" s="131"/>
      <c r="AZ223" s="131"/>
      <c r="BJ223" s="131"/>
      <c r="BK223" s="131"/>
      <c r="BT223" s="131"/>
      <c r="CD223" s="131"/>
      <c r="CE223" s="131"/>
      <c r="CN223" s="131"/>
      <c r="CO223" s="131"/>
      <c r="CX223" s="131"/>
      <c r="CY223" s="131"/>
      <c r="DH223" s="131"/>
      <c r="DR223" s="131"/>
      <c r="EB223" s="131"/>
      <c r="EL223" s="131"/>
      <c r="EV223" s="131"/>
      <c r="FF223" s="131"/>
      <c r="FP223" s="131"/>
      <c r="FZ223" s="131"/>
      <c r="GJ223" s="131"/>
      <c r="GT223" s="131"/>
      <c r="HD223" s="131"/>
      <c r="HN223" s="131"/>
      <c r="HX223" s="131"/>
      <c r="IH223" s="131"/>
      <c r="IR223" s="131"/>
      <c r="JB223" s="131"/>
    </row>
    <row xmlns:x14ac="http://schemas.microsoft.com/office/spreadsheetml/2009/9/ac" r="224" s="3" customFormat="true" x14ac:dyDescent="0.25">
      <c r="A224" s="400"/>
      <c r="B224" s="131"/>
      <c r="L224" s="131"/>
      <c r="V224" s="131"/>
      <c r="AF224" s="131"/>
      <c r="AP224" s="131"/>
      <c r="AZ224" s="131"/>
      <c r="BJ224" s="131"/>
      <c r="BK224" s="131"/>
      <c r="BT224" s="131"/>
      <c r="CD224" s="131"/>
      <c r="CE224" s="131"/>
      <c r="CN224" s="131"/>
      <c r="CO224" s="131"/>
      <c r="CX224" s="131"/>
      <c r="CY224" s="131"/>
      <c r="DH224" s="131"/>
      <c r="DR224" s="131"/>
      <c r="EB224" s="131"/>
      <c r="EL224" s="131"/>
      <c r="EV224" s="131"/>
      <c r="FF224" s="131"/>
      <c r="FP224" s="131"/>
      <c r="FZ224" s="131"/>
      <c r="GJ224" s="131"/>
      <c r="GT224" s="131"/>
      <c r="HD224" s="131"/>
      <c r="HN224" s="131"/>
      <c r="HX224" s="131"/>
      <c r="IH224" s="131"/>
      <c r="IR224" s="131"/>
      <c r="JB224" s="131"/>
    </row>
    <row xmlns:x14ac="http://schemas.microsoft.com/office/spreadsheetml/2009/9/ac" r="225" s="3" customFormat="true" x14ac:dyDescent="0.25">
      <c r="A225" s="400"/>
      <c r="B225" s="131"/>
      <c r="L225" s="131"/>
      <c r="V225" s="131"/>
      <c r="AF225" s="131"/>
      <c r="AP225" s="131"/>
      <c r="AZ225" s="131"/>
      <c r="BJ225" s="131"/>
      <c r="BK225" s="131"/>
      <c r="BT225" s="131"/>
      <c r="CD225" s="131"/>
      <c r="CE225" s="131"/>
      <c r="CN225" s="131"/>
      <c r="CO225" s="131"/>
      <c r="CX225" s="131"/>
      <c r="CY225" s="131"/>
      <c r="DH225" s="131"/>
      <c r="DR225" s="131"/>
      <c r="EB225" s="131"/>
      <c r="EL225" s="131"/>
      <c r="EV225" s="131"/>
      <c r="FF225" s="131"/>
      <c r="FP225" s="131"/>
      <c r="FZ225" s="131"/>
      <c r="GJ225" s="131"/>
      <c r="GT225" s="131"/>
      <c r="HD225" s="131"/>
      <c r="HN225" s="131"/>
      <c r="HX225" s="131"/>
      <c r="IH225" s="131"/>
      <c r="IR225" s="131"/>
      <c r="JB225" s="131"/>
    </row>
    <row xmlns:x14ac="http://schemas.microsoft.com/office/spreadsheetml/2009/9/ac" r="226" s="3" customFormat="true" x14ac:dyDescent="0.25">
      <c r="A226" s="400"/>
      <c r="B226" s="131"/>
      <c r="L226" s="131"/>
      <c r="V226" s="131"/>
      <c r="AF226" s="131"/>
      <c r="AP226" s="131"/>
      <c r="AZ226" s="131"/>
      <c r="BJ226" s="131"/>
      <c r="BK226" s="131"/>
      <c r="BT226" s="131"/>
      <c r="CD226" s="131"/>
      <c r="CE226" s="131"/>
      <c r="CN226" s="131"/>
      <c r="CO226" s="131"/>
      <c r="CX226" s="131"/>
      <c r="CY226" s="131"/>
      <c r="DH226" s="131"/>
      <c r="DR226" s="131"/>
      <c r="EB226" s="131"/>
      <c r="EL226" s="131"/>
      <c r="EV226" s="131"/>
      <c r="FF226" s="131"/>
      <c r="FP226" s="131"/>
      <c r="FZ226" s="131"/>
      <c r="GJ226" s="131"/>
      <c r="GT226" s="131"/>
      <c r="HD226" s="131"/>
      <c r="HN226" s="131"/>
      <c r="HX226" s="131"/>
      <c r="IH226" s="131"/>
      <c r="IR226" s="131"/>
      <c r="JB226" s="131"/>
    </row>
    <row xmlns:x14ac="http://schemas.microsoft.com/office/spreadsheetml/2009/9/ac" r="227" s="3" customFormat="true" x14ac:dyDescent="0.25">
      <c r="A227" s="400"/>
      <c r="B227" s="131"/>
      <c r="L227" s="131"/>
      <c r="V227" s="131"/>
      <c r="AF227" s="131"/>
      <c r="AP227" s="131"/>
      <c r="AZ227" s="131"/>
      <c r="BJ227" s="131"/>
      <c r="BK227" s="131"/>
      <c r="BT227" s="131"/>
      <c r="CD227" s="131"/>
      <c r="CE227" s="131"/>
      <c r="CN227" s="131"/>
      <c r="CO227" s="131"/>
      <c r="CX227" s="131"/>
      <c r="CY227" s="131"/>
      <c r="DH227" s="131"/>
      <c r="DR227" s="131"/>
      <c r="EB227" s="131"/>
      <c r="EL227" s="131"/>
      <c r="EV227" s="131"/>
      <c r="FF227" s="131"/>
      <c r="FP227" s="131"/>
      <c r="FZ227" s="131"/>
      <c r="GJ227" s="131"/>
      <c r="GT227" s="131"/>
      <c r="HD227" s="131"/>
      <c r="HN227" s="131"/>
      <c r="HX227" s="131"/>
      <c r="IH227" s="131"/>
      <c r="IR227" s="131"/>
      <c r="JB227" s="131"/>
    </row>
    <row xmlns:x14ac="http://schemas.microsoft.com/office/spreadsheetml/2009/9/ac" r="228" s="3" customFormat="true" x14ac:dyDescent="0.25">
      <c r="A228" s="400"/>
      <c r="B228" s="131"/>
      <c r="L228" s="131"/>
      <c r="V228" s="131"/>
      <c r="AF228" s="131"/>
      <c r="AP228" s="131"/>
      <c r="AZ228" s="131"/>
      <c r="BJ228" s="131"/>
      <c r="BK228" s="131"/>
      <c r="BT228" s="131"/>
      <c r="CD228" s="131"/>
      <c r="CE228" s="131"/>
      <c r="CN228" s="131"/>
      <c r="CO228" s="131"/>
      <c r="CX228" s="131"/>
      <c r="CY228" s="131"/>
      <c r="DH228" s="131"/>
      <c r="DR228" s="131"/>
      <c r="EB228" s="131"/>
      <c r="EL228" s="131"/>
      <c r="EV228" s="131"/>
      <c r="FF228" s="131"/>
      <c r="FP228" s="131"/>
      <c r="FZ228" s="131"/>
      <c r="GJ228" s="131"/>
      <c r="GT228" s="131"/>
      <c r="HD228" s="131"/>
      <c r="HN228" s="131"/>
      <c r="HX228" s="131"/>
      <c r="IH228" s="131"/>
      <c r="IR228" s="131"/>
      <c r="JB228" s="131"/>
    </row>
    <row xmlns:x14ac="http://schemas.microsoft.com/office/spreadsheetml/2009/9/ac" r="229" s="3" customFormat="true" x14ac:dyDescent="0.25">
      <c r="A229" s="400"/>
      <c r="B229" s="131"/>
      <c r="L229" s="131"/>
      <c r="V229" s="131"/>
      <c r="AF229" s="131"/>
      <c r="AP229" s="131"/>
      <c r="AZ229" s="131"/>
      <c r="BJ229" s="131"/>
      <c r="BK229" s="131"/>
      <c r="BT229" s="131"/>
      <c r="CD229" s="131"/>
      <c r="CE229" s="131"/>
      <c r="CN229" s="131"/>
      <c r="CO229" s="131"/>
      <c r="CX229" s="131"/>
      <c r="CY229" s="131"/>
      <c r="DH229" s="131"/>
      <c r="DR229" s="131"/>
      <c r="EB229" s="131"/>
      <c r="EL229" s="131"/>
      <c r="EV229" s="131"/>
      <c r="FF229" s="131"/>
      <c r="FP229" s="131"/>
      <c r="FZ229" s="131"/>
      <c r="GJ229" s="131"/>
      <c r="GT229" s="131"/>
      <c r="HD229" s="131"/>
      <c r="HN229" s="131"/>
      <c r="HX229" s="131"/>
      <c r="IH229" s="131"/>
      <c r="IR229" s="131"/>
      <c r="JB229" s="131"/>
    </row>
    <row xmlns:x14ac="http://schemas.microsoft.com/office/spreadsheetml/2009/9/ac" r="230" s="3" customFormat="true" x14ac:dyDescent="0.25">
      <c r="A230" s="400"/>
      <c r="B230" s="131"/>
      <c r="L230" s="131"/>
      <c r="V230" s="131"/>
      <c r="AF230" s="131"/>
      <c r="AP230" s="131"/>
      <c r="AZ230" s="131"/>
      <c r="BJ230" s="131"/>
      <c r="BK230" s="131"/>
      <c r="BT230" s="131"/>
      <c r="CD230" s="131"/>
      <c r="CE230" s="131"/>
      <c r="CN230" s="131"/>
      <c r="CO230" s="131"/>
      <c r="CX230" s="131"/>
      <c r="CY230" s="131"/>
      <c r="DH230" s="131"/>
      <c r="DR230" s="131"/>
      <c r="EB230" s="131"/>
      <c r="EL230" s="131"/>
      <c r="EV230" s="131"/>
      <c r="FF230" s="131"/>
      <c r="FP230" s="131"/>
      <c r="FZ230" s="131"/>
      <c r="GJ230" s="131"/>
      <c r="GT230" s="131"/>
      <c r="HD230" s="131"/>
      <c r="HN230" s="131"/>
      <c r="HX230" s="131"/>
      <c r="IH230" s="131"/>
      <c r="IR230" s="131"/>
      <c r="JB230" s="131"/>
    </row>
    <row xmlns:x14ac="http://schemas.microsoft.com/office/spreadsheetml/2009/9/ac" r="231" s="3" customFormat="true" x14ac:dyDescent="0.25">
      <c r="A231" s="400"/>
      <c r="B231" s="131"/>
      <c r="L231" s="131"/>
      <c r="V231" s="131"/>
      <c r="AF231" s="131"/>
      <c r="AP231" s="131"/>
      <c r="AZ231" s="131"/>
      <c r="BJ231" s="131"/>
      <c r="BK231" s="131"/>
      <c r="BT231" s="131"/>
      <c r="CD231" s="131"/>
      <c r="CE231" s="131"/>
      <c r="CN231" s="131"/>
      <c r="CO231" s="131"/>
      <c r="CX231" s="131"/>
      <c r="CY231" s="131"/>
      <c r="DH231" s="131"/>
      <c r="DR231" s="131"/>
      <c r="EB231" s="131"/>
      <c r="EL231" s="131"/>
      <c r="EV231" s="131"/>
      <c r="FF231" s="131"/>
      <c r="FP231" s="131"/>
      <c r="FZ231" s="131"/>
      <c r="GJ231" s="131"/>
      <c r="GT231" s="131"/>
      <c r="HD231" s="131"/>
      <c r="HN231" s="131"/>
      <c r="HX231" s="131"/>
      <c r="IH231" s="131"/>
      <c r="IR231" s="131"/>
      <c r="JB231" s="131"/>
    </row>
    <row xmlns:x14ac="http://schemas.microsoft.com/office/spreadsheetml/2009/9/ac" r="232" s="3" customFormat="true" x14ac:dyDescent="0.25">
      <c r="A232" s="400"/>
      <c r="B232" s="131"/>
      <c r="L232" s="131"/>
      <c r="V232" s="131"/>
      <c r="AF232" s="131"/>
      <c r="AP232" s="131"/>
      <c r="AZ232" s="131"/>
      <c r="BJ232" s="131"/>
      <c r="BK232" s="131"/>
      <c r="BT232" s="131"/>
      <c r="CD232" s="131"/>
      <c r="CE232" s="131"/>
      <c r="CN232" s="131"/>
      <c r="CO232" s="131"/>
      <c r="CX232" s="131"/>
      <c r="CY232" s="131"/>
      <c r="DH232" s="131"/>
      <c r="DR232" s="131"/>
      <c r="EB232" s="131"/>
      <c r="EL232" s="131"/>
      <c r="EV232" s="131"/>
      <c r="FF232" s="131"/>
      <c r="FP232" s="131"/>
      <c r="FZ232" s="131"/>
      <c r="GJ232" s="131"/>
      <c r="GT232" s="131"/>
      <c r="HD232" s="131"/>
      <c r="HN232" s="131"/>
      <c r="HX232" s="131"/>
      <c r="IH232" s="131"/>
      <c r="IR232" s="131"/>
      <c r="JB232" s="131"/>
    </row>
    <row xmlns:x14ac="http://schemas.microsoft.com/office/spreadsheetml/2009/9/ac" r="233" s="3" customFormat="true" x14ac:dyDescent="0.25">
      <c r="A233" s="400"/>
      <c r="B233" s="131"/>
      <c r="L233" s="131"/>
      <c r="V233" s="131"/>
      <c r="AF233" s="131"/>
      <c r="AP233" s="131"/>
      <c r="AZ233" s="131"/>
      <c r="BJ233" s="131"/>
      <c r="BK233" s="131"/>
      <c r="BT233" s="131"/>
      <c r="CD233" s="131"/>
      <c r="CE233" s="131"/>
      <c r="CN233" s="131"/>
      <c r="CO233" s="131"/>
      <c r="CX233" s="131"/>
      <c r="CY233" s="131"/>
      <c r="DH233" s="131"/>
      <c r="DR233" s="131"/>
      <c r="EB233" s="131"/>
      <c r="EL233" s="131"/>
      <c r="EV233" s="131"/>
      <c r="FF233" s="131"/>
      <c r="FP233" s="131"/>
      <c r="FZ233" s="131"/>
      <c r="GJ233" s="131"/>
      <c r="GT233" s="131"/>
      <c r="HD233" s="131"/>
      <c r="HN233" s="131"/>
      <c r="HX233" s="131"/>
      <c r="IH233" s="131"/>
      <c r="IR233" s="131"/>
      <c r="JB233" s="131"/>
    </row>
    <row xmlns:x14ac="http://schemas.microsoft.com/office/spreadsheetml/2009/9/ac" r="234" s="3" customFormat="true" x14ac:dyDescent="0.25">
      <c r="A234" s="400"/>
      <c r="B234" s="131"/>
      <c r="L234" s="131"/>
      <c r="V234" s="131"/>
      <c r="AF234" s="131"/>
      <c r="AP234" s="131"/>
      <c r="AZ234" s="131"/>
      <c r="BJ234" s="131"/>
      <c r="BK234" s="131"/>
      <c r="BT234" s="131"/>
      <c r="CD234" s="131"/>
      <c r="CE234" s="131"/>
      <c r="CN234" s="131"/>
      <c r="CO234" s="131"/>
      <c r="CX234" s="131"/>
      <c r="CY234" s="131"/>
      <c r="DH234" s="131"/>
      <c r="DR234" s="131"/>
      <c r="EB234" s="131"/>
      <c r="EL234" s="131"/>
      <c r="EV234" s="131"/>
      <c r="FF234" s="131"/>
      <c r="FP234" s="131"/>
      <c r="FZ234" s="131"/>
      <c r="GJ234" s="131"/>
      <c r="GT234" s="131"/>
      <c r="HD234" s="131"/>
      <c r="HN234" s="131"/>
      <c r="HX234" s="131"/>
      <c r="IH234" s="131"/>
      <c r="IR234" s="131"/>
      <c r="JB234" s="131"/>
    </row>
    <row xmlns:x14ac="http://schemas.microsoft.com/office/spreadsheetml/2009/9/ac" r="235" s="3" customFormat="true" x14ac:dyDescent="0.25">
      <c r="A235" s="400"/>
      <c r="B235" s="131"/>
      <c r="L235" s="131"/>
      <c r="V235" s="131"/>
      <c r="AF235" s="131"/>
      <c r="AP235" s="131"/>
      <c r="AZ235" s="131"/>
      <c r="BJ235" s="131"/>
      <c r="BK235" s="131"/>
      <c r="BT235" s="131"/>
      <c r="CD235" s="131"/>
      <c r="CE235" s="131"/>
      <c r="CN235" s="131"/>
      <c r="CO235" s="131"/>
      <c r="CX235" s="131"/>
      <c r="CY235" s="131"/>
      <c r="DH235" s="131"/>
      <c r="DR235" s="131"/>
      <c r="EB235" s="131"/>
      <c r="EL235" s="131"/>
      <c r="EV235" s="131"/>
      <c r="FF235" s="131"/>
      <c r="FP235" s="131"/>
      <c r="FZ235" s="131"/>
      <c r="GJ235" s="131"/>
      <c r="GT235" s="131"/>
      <c r="HD235" s="131"/>
      <c r="HN235" s="131"/>
      <c r="HX235" s="131"/>
      <c r="IH235" s="131"/>
      <c r="IR235" s="131"/>
      <c r="JB235" s="131"/>
    </row>
    <row xmlns:x14ac="http://schemas.microsoft.com/office/spreadsheetml/2009/9/ac" r="236" s="3" customFormat="true" x14ac:dyDescent="0.25">
      <c r="A236" s="400"/>
      <c r="B236" s="131"/>
      <c r="L236" s="131"/>
      <c r="V236" s="131"/>
      <c r="AF236" s="131"/>
      <c r="AP236" s="131"/>
      <c r="AZ236" s="131"/>
      <c r="BJ236" s="131"/>
      <c r="BK236" s="131"/>
      <c r="BT236" s="131"/>
      <c r="CD236" s="131"/>
      <c r="CE236" s="131"/>
      <c r="CN236" s="131"/>
      <c r="CO236" s="131"/>
      <c r="CX236" s="131"/>
      <c r="CY236" s="131"/>
      <c r="DH236" s="131"/>
      <c r="DR236" s="131"/>
      <c r="EB236" s="131"/>
      <c r="EL236" s="131"/>
      <c r="EV236" s="131"/>
      <c r="FF236" s="131"/>
      <c r="FP236" s="131"/>
      <c r="FZ236" s="131"/>
      <c r="GJ236" s="131"/>
      <c r="GT236" s="131"/>
      <c r="HD236" s="131"/>
      <c r="HN236" s="131"/>
      <c r="HX236" s="131"/>
      <c r="IH236" s="131"/>
      <c r="IR236" s="131"/>
      <c r="JB236" s="131"/>
    </row>
    <row xmlns:x14ac="http://schemas.microsoft.com/office/spreadsheetml/2009/9/ac" r="237" s="3" customFormat="true" x14ac:dyDescent="0.25">
      <c r="A237" s="400"/>
      <c r="B237" s="131"/>
      <c r="L237" s="131"/>
      <c r="V237" s="131"/>
      <c r="AF237" s="131"/>
      <c r="AP237" s="131"/>
      <c r="AZ237" s="131"/>
      <c r="BJ237" s="131"/>
      <c r="BK237" s="131"/>
      <c r="BT237" s="131"/>
      <c r="CD237" s="131"/>
      <c r="CE237" s="131"/>
      <c r="CN237" s="131"/>
      <c r="CO237" s="131"/>
      <c r="CX237" s="131"/>
      <c r="CY237" s="131"/>
      <c r="DH237" s="131"/>
      <c r="DR237" s="131"/>
      <c r="EB237" s="131"/>
      <c r="EL237" s="131"/>
      <c r="EV237" s="131"/>
      <c r="FF237" s="131"/>
      <c r="FP237" s="131"/>
      <c r="FZ237" s="131"/>
      <c r="GJ237" s="131"/>
      <c r="GT237" s="131"/>
      <c r="HD237" s="131"/>
      <c r="HN237" s="131"/>
      <c r="HX237" s="131"/>
      <c r="IH237" s="131"/>
      <c r="IR237" s="131"/>
      <c r="JB237" s="131"/>
    </row>
    <row xmlns:x14ac="http://schemas.microsoft.com/office/spreadsheetml/2009/9/ac" r="238" s="3" customFormat="true" x14ac:dyDescent="0.25">
      <c r="A238" s="400"/>
      <c r="B238" s="131"/>
      <c r="L238" s="131"/>
      <c r="V238" s="131"/>
      <c r="AF238" s="131"/>
      <c r="AP238" s="131"/>
      <c r="AZ238" s="131"/>
      <c r="BJ238" s="131"/>
      <c r="BK238" s="131"/>
      <c r="BT238" s="131"/>
      <c r="CD238" s="131"/>
      <c r="CE238" s="131"/>
      <c r="CN238" s="131"/>
      <c r="CO238" s="131"/>
      <c r="CX238" s="131"/>
      <c r="CY238" s="131"/>
      <c r="DH238" s="131"/>
      <c r="DR238" s="131"/>
      <c r="EB238" s="131"/>
      <c r="EL238" s="131"/>
      <c r="EV238" s="131"/>
      <c r="FF238" s="131"/>
      <c r="FP238" s="131"/>
      <c r="FZ238" s="131"/>
      <c r="GJ238" s="131"/>
      <c r="GT238" s="131"/>
      <c r="HD238" s="131"/>
      <c r="HN238" s="131"/>
      <c r="HX238" s="131"/>
      <c r="IH238" s="131"/>
      <c r="IR238" s="131"/>
      <c r="JB238" s="131"/>
    </row>
    <row xmlns:x14ac="http://schemas.microsoft.com/office/spreadsheetml/2009/9/ac" r="239" s="3" customFormat="true" x14ac:dyDescent="0.25">
      <c r="A239" s="400"/>
      <c r="B239" s="131"/>
      <c r="L239" s="131"/>
      <c r="V239" s="131"/>
      <c r="AF239" s="131"/>
      <c r="AP239" s="131"/>
      <c r="AZ239" s="131"/>
      <c r="BJ239" s="131"/>
      <c r="BK239" s="131"/>
      <c r="BT239" s="131"/>
      <c r="CD239" s="131"/>
      <c r="CE239" s="131"/>
      <c r="CN239" s="131"/>
      <c r="CO239" s="131"/>
      <c r="CX239" s="131"/>
      <c r="CY239" s="131"/>
      <c r="DH239" s="131"/>
      <c r="DR239" s="131"/>
      <c r="EB239" s="131"/>
      <c r="EL239" s="131"/>
      <c r="EV239" s="131"/>
      <c r="FF239" s="131"/>
      <c r="FP239" s="131"/>
      <c r="FZ239" s="131"/>
      <c r="GJ239" s="131"/>
      <c r="GT239" s="131"/>
      <c r="HD239" s="131"/>
      <c r="HN239" s="131"/>
      <c r="HX239" s="131"/>
      <c r="IH239" s="131"/>
      <c r="IR239" s="131"/>
      <c r="JB239" s="131"/>
    </row>
    <row xmlns:x14ac="http://schemas.microsoft.com/office/spreadsheetml/2009/9/ac" r="240" s="3" customFormat="true" x14ac:dyDescent="0.25">
      <c r="A240" s="400"/>
      <c r="B240" s="131"/>
      <c r="L240" s="131"/>
      <c r="V240" s="131"/>
      <c r="AF240" s="131"/>
      <c r="AP240" s="131"/>
      <c r="AZ240" s="131"/>
      <c r="BJ240" s="131"/>
      <c r="BK240" s="131"/>
      <c r="BT240" s="131"/>
      <c r="CD240" s="131"/>
      <c r="CE240" s="131"/>
      <c r="CN240" s="131"/>
      <c r="CO240" s="131"/>
      <c r="CX240" s="131"/>
      <c r="CY240" s="131"/>
      <c r="DH240" s="131"/>
      <c r="DR240" s="131"/>
      <c r="EB240" s="131"/>
      <c r="EL240" s="131"/>
      <c r="EV240" s="131"/>
      <c r="FF240" s="131"/>
      <c r="FP240" s="131"/>
      <c r="FZ240" s="131"/>
      <c r="GJ240" s="131"/>
      <c r="GT240" s="131"/>
      <c r="HD240" s="131"/>
      <c r="HN240" s="131"/>
      <c r="HX240" s="131"/>
      <c r="IH240" s="131"/>
      <c r="IR240" s="131"/>
      <c r="JB240" s="131"/>
    </row>
    <row xmlns:x14ac="http://schemas.microsoft.com/office/spreadsheetml/2009/9/ac" r="241" s="3" customFormat="true" x14ac:dyDescent="0.25">
      <c r="A241" s="400"/>
      <c r="B241" s="131"/>
      <c r="L241" s="131"/>
      <c r="V241" s="131"/>
      <c r="AF241" s="131"/>
      <c r="AP241" s="131"/>
      <c r="AZ241" s="131"/>
      <c r="BJ241" s="131"/>
      <c r="BK241" s="131"/>
      <c r="BT241" s="131"/>
      <c r="CD241" s="131"/>
      <c r="CE241" s="131"/>
      <c r="CN241" s="131"/>
      <c r="CO241" s="131"/>
      <c r="CX241" s="131"/>
      <c r="CY241" s="131"/>
      <c r="DH241" s="131"/>
      <c r="DR241" s="131"/>
      <c r="EB241" s="131"/>
      <c r="EL241" s="131"/>
      <c r="EV241" s="131"/>
      <c r="FF241" s="131"/>
      <c r="FP241" s="131"/>
      <c r="FZ241" s="131"/>
      <c r="GJ241" s="131"/>
      <c r="GT241" s="131"/>
      <c r="HD241" s="131"/>
      <c r="HN241" s="131"/>
      <c r="HX241" s="131"/>
      <c r="IH241" s="131"/>
      <c r="IR241" s="131"/>
      <c r="JB241" s="131"/>
    </row>
    <row xmlns:x14ac="http://schemas.microsoft.com/office/spreadsheetml/2009/9/ac" r="242" s="3" customFormat="true" x14ac:dyDescent="0.25">
      <c r="A242" s="400"/>
      <c r="B242" s="131"/>
      <c r="L242" s="131"/>
      <c r="V242" s="131"/>
      <c r="AF242" s="131"/>
      <c r="AP242" s="131"/>
      <c r="AZ242" s="131"/>
      <c r="BJ242" s="131"/>
      <c r="BK242" s="131"/>
      <c r="BT242" s="131"/>
      <c r="CD242" s="131"/>
      <c r="CE242" s="131"/>
      <c r="CN242" s="131"/>
      <c r="CO242" s="131"/>
      <c r="CX242" s="131"/>
      <c r="CY242" s="131"/>
      <c r="DH242" s="131"/>
      <c r="DR242" s="131"/>
      <c r="EB242" s="131"/>
      <c r="EL242" s="131"/>
      <c r="EV242" s="131"/>
      <c r="FF242" s="131"/>
      <c r="FP242" s="131"/>
      <c r="FZ242" s="131"/>
      <c r="GJ242" s="131"/>
      <c r="GT242" s="131"/>
      <c r="HD242" s="131"/>
      <c r="HN242" s="131"/>
      <c r="HX242" s="131"/>
      <c r="IH242" s="131"/>
      <c r="IR242" s="131"/>
      <c r="JB242" s="131"/>
    </row>
    <row xmlns:x14ac="http://schemas.microsoft.com/office/spreadsheetml/2009/9/ac" r="243" s="3" customFormat="true" x14ac:dyDescent="0.25">
      <c r="A243" s="400"/>
      <c r="B243" s="131"/>
      <c r="L243" s="131"/>
      <c r="V243" s="131"/>
      <c r="AF243" s="131"/>
      <c r="AP243" s="131"/>
      <c r="AZ243" s="131"/>
      <c r="BJ243" s="131"/>
      <c r="BK243" s="131"/>
      <c r="BT243" s="131"/>
      <c r="CD243" s="131"/>
      <c r="CE243" s="131"/>
      <c r="CN243" s="131"/>
      <c r="CO243" s="131"/>
      <c r="CX243" s="131"/>
      <c r="CY243" s="131"/>
      <c r="DH243" s="131"/>
      <c r="DR243" s="131"/>
      <c r="EB243" s="131"/>
      <c r="EL243" s="131"/>
      <c r="EV243" s="131"/>
      <c r="FF243" s="131"/>
      <c r="FP243" s="131"/>
      <c r="FZ243" s="131"/>
      <c r="GJ243" s="131"/>
      <c r="GT243" s="131"/>
      <c r="HD243" s="131"/>
      <c r="HN243" s="131"/>
      <c r="HX243" s="131"/>
      <c r="IH243" s="131"/>
      <c r="IR243" s="131"/>
      <c r="JB243" s="131"/>
    </row>
    <row xmlns:x14ac="http://schemas.microsoft.com/office/spreadsheetml/2009/9/ac" r="244" s="3" customFormat="true" x14ac:dyDescent="0.25">
      <c r="A244" s="400"/>
      <c r="B244" s="131"/>
      <c r="L244" s="131"/>
      <c r="V244" s="131"/>
      <c r="AF244" s="131"/>
      <c r="AP244" s="131"/>
      <c r="AZ244" s="131"/>
      <c r="BJ244" s="131"/>
      <c r="BK244" s="131"/>
      <c r="BT244" s="131"/>
      <c r="CD244" s="131"/>
      <c r="CE244" s="131"/>
      <c r="CN244" s="131"/>
      <c r="CO244" s="131"/>
      <c r="CX244" s="131"/>
      <c r="CY244" s="131"/>
      <c r="DH244" s="131"/>
      <c r="DR244" s="131"/>
      <c r="EB244" s="131"/>
      <c r="EL244" s="131"/>
      <c r="EV244" s="131"/>
      <c r="FF244" s="131"/>
      <c r="FP244" s="131"/>
      <c r="FZ244" s="131"/>
      <c r="GJ244" s="131"/>
      <c r="GT244" s="131"/>
      <c r="HD244" s="131"/>
      <c r="HN244" s="131"/>
      <c r="HX244" s="131"/>
      <c r="IH244" s="131"/>
      <c r="IR244" s="131"/>
      <c r="JB244" s="131"/>
    </row>
    <row xmlns:x14ac="http://schemas.microsoft.com/office/spreadsheetml/2009/9/ac" r="245" s="3" customFormat="true" x14ac:dyDescent="0.25">
      <c r="A245" s="400"/>
      <c r="B245" s="131"/>
      <c r="L245" s="131"/>
      <c r="V245" s="131"/>
      <c r="AF245" s="131"/>
      <c r="AP245" s="131"/>
      <c r="AZ245" s="131"/>
      <c r="BJ245" s="131"/>
      <c r="BK245" s="131"/>
      <c r="BT245" s="131"/>
      <c r="CD245" s="131"/>
      <c r="CE245" s="131"/>
      <c r="CN245" s="131"/>
      <c r="CO245" s="131"/>
      <c r="CX245" s="131"/>
      <c r="CY245" s="131"/>
      <c r="DH245" s="131"/>
      <c r="DR245" s="131"/>
      <c r="EB245" s="131"/>
      <c r="EL245" s="131"/>
      <c r="EV245" s="131"/>
      <c r="FF245" s="131"/>
      <c r="FP245" s="131"/>
      <c r="FZ245" s="131"/>
      <c r="GJ245" s="131"/>
      <c r="GT245" s="131"/>
      <c r="HD245" s="131"/>
      <c r="HN245" s="131"/>
      <c r="HX245" s="131"/>
      <c r="IH245" s="131"/>
      <c r="IR245" s="131"/>
      <c r="JB245" s="131"/>
    </row>
    <row xmlns:x14ac="http://schemas.microsoft.com/office/spreadsheetml/2009/9/ac" r="246" s="3" customFormat="true" x14ac:dyDescent="0.25">
      <c r="A246" s="400"/>
      <c r="B246" s="131"/>
      <c r="L246" s="131"/>
      <c r="V246" s="131"/>
      <c r="AF246" s="131"/>
      <c r="AP246" s="131"/>
      <c r="AZ246" s="131"/>
      <c r="BJ246" s="131"/>
      <c r="BK246" s="131"/>
      <c r="BT246" s="131"/>
      <c r="CD246" s="131"/>
      <c r="CE246" s="131"/>
      <c r="CN246" s="131"/>
      <c r="CO246" s="131"/>
      <c r="CX246" s="131"/>
      <c r="CY246" s="131"/>
      <c r="DH246" s="131"/>
      <c r="DR246" s="131"/>
      <c r="EB246" s="131"/>
      <c r="EL246" s="131"/>
      <c r="EV246" s="131"/>
      <c r="FF246" s="131"/>
      <c r="FP246" s="131"/>
      <c r="FZ246" s="131"/>
      <c r="GJ246" s="131"/>
      <c r="GT246" s="131"/>
      <c r="HD246" s="131"/>
      <c r="HN246" s="131"/>
      <c r="HX246" s="131"/>
      <c r="IH246" s="131"/>
      <c r="IR246" s="131"/>
      <c r="JB246" s="131"/>
    </row>
    <row xmlns:x14ac="http://schemas.microsoft.com/office/spreadsheetml/2009/9/ac" r="247" s="3" customFormat="true" x14ac:dyDescent="0.25">
      <c r="A247" s="400"/>
      <c r="B247" s="131"/>
      <c r="L247" s="131"/>
      <c r="V247" s="131"/>
      <c r="AF247" s="131"/>
      <c r="AP247" s="131"/>
      <c r="AZ247" s="131"/>
      <c r="BJ247" s="131"/>
      <c r="BK247" s="131"/>
      <c r="BT247" s="131"/>
      <c r="CD247" s="131"/>
      <c r="CE247" s="131"/>
      <c r="CN247" s="131"/>
      <c r="CO247" s="131"/>
      <c r="CX247" s="131"/>
      <c r="CY247" s="131"/>
      <c r="DH247" s="131"/>
      <c r="DR247" s="131"/>
      <c r="EB247" s="131"/>
      <c r="EL247" s="131"/>
      <c r="EV247" s="131"/>
      <c r="FF247" s="131"/>
      <c r="FP247" s="131"/>
      <c r="FZ247" s="131"/>
      <c r="GJ247" s="131"/>
      <c r="GT247" s="131"/>
      <c r="HD247" s="131"/>
      <c r="HN247" s="131"/>
      <c r="HX247" s="131"/>
      <c r="IH247" s="131"/>
      <c r="IR247" s="131"/>
      <c r="JB247" s="131"/>
    </row>
    <row xmlns:x14ac="http://schemas.microsoft.com/office/spreadsheetml/2009/9/ac" r="248" s="3" customFormat="true" x14ac:dyDescent="0.25">
      <c r="A248" s="400"/>
      <c r="B248" s="131"/>
      <c r="L248" s="131"/>
      <c r="V248" s="131"/>
      <c r="AF248" s="131"/>
      <c r="AP248" s="131"/>
      <c r="AZ248" s="131"/>
      <c r="BJ248" s="131"/>
      <c r="BK248" s="131"/>
      <c r="BT248" s="131"/>
      <c r="CD248" s="131"/>
      <c r="CE248" s="131"/>
      <c r="CN248" s="131"/>
      <c r="CO248" s="131"/>
      <c r="CX248" s="131"/>
      <c r="CY248" s="131"/>
      <c r="DH248" s="131"/>
      <c r="DR248" s="131"/>
      <c r="EB248" s="131"/>
      <c r="EL248" s="131"/>
      <c r="EV248" s="131"/>
      <c r="FF248" s="131"/>
      <c r="FP248" s="131"/>
      <c r="FZ248" s="131"/>
      <c r="GJ248" s="131"/>
      <c r="GT248" s="131"/>
      <c r="HD248" s="131"/>
      <c r="HN248" s="131"/>
      <c r="HX248" s="131"/>
      <c r="IH248" s="131"/>
      <c r="IR248" s="131"/>
      <c r="JB248" s="131"/>
    </row>
    <row xmlns:x14ac="http://schemas.microsoft.com/office/spreadsheetml/2009/9/ac" r="249" s="3" customFormat="true" x14ac:dyDescent="0.25">
      <c r="A249" s="400"/>
      <c r="B249" s="131"/>
      <c r="L249" s="131"/>
      <c r="V249" s="131"/>
      <c r="AF249" s="131"/>
      <c r="AP249" s="131"/>
      <c r="AZ249" s="131"/>
      <c r="BJ249" s="131"/>
      <c r="BK249" s="131"/>
      <c r="BT249" s="131"/>
      <c r="CD249" s="131"/>
      <c r="CE249" s="131"/>
      <c r="CN249" s="131"/>
      <c r="CO249" s="131"/>
      <c r="CX249" s="131"/>
      <c r="CY249" s="131"/>
      <c r="DH249" s="131"/>
      <c r="DR249" s="131"/>
      <c r="EB249" s="131"/>
      <c r="EL249" s="131"/>
      <c r="EV249" s="131"/>
      <c r="FF249" s="131"/>
      <c r="FP249" s="131"/>
      <c r="FZ249" s="131"/>
      <c r="GJ249" s="131"/>
      <c r="GT249" s="131"/>
      <c r="HD249" s="131"/>
      <c r="HN249" s="131"/>
      <c r="HX249" s="131"/>
      <c r="IH249" s="131"/>
      <c r="IR249" s="131"/>
      <c r="JB249" s="131"/>
    </row>
    <row xmlns:x14ac="http://schemas.microsoft.com/office/spreadsheetml/2009/9/ac" r="250" s="3" customFormat="true" x14ac:dyDescent="0.25">
      <c r="A250" s="400"/>
      <c r="B250" s="131"/>
      <c r="L250" s="131"/>
      <c r="V250" s="131"/>
      <c r="AF250" s="131"/>
      <c r="AP250" s="131"/>
      <c r="AZ250" s="131"/>
      <c r="BJ250" s="131"/>
      <c r="BK250" s="131"/>
      <c r="BT250" s="131"/>
      <c r="CD250" s="131"/>
      <c r="CE250" s="131"/>
      <c r="CN250" s="131"/>
      <c r="CO250" s="131"/>
      <c r="CX250" s="131"/>
      <c r="CY250" s="131"/>
      <c r="DH250" s="131"/>
      <c r="DR250" s="131"/>
      <c r="EB250" s="131"/>
      <c r="EL250" s="131"/>
      <c r="EV250" s="131"/>
      <c r="FF250" s="131"/>
      <c r="FP250" s="131"/>
      <c r="FZ250" s="131"/>
      <c r="GJ250" s="131"/>
      <c r="GT250" s="131"/>
      <c r="HD250" s="131"/>
      <c r="HN250" s="131"/>
      <c r="HX250" s="131"/>
      <c r="IH250" s="131"/>
      <c r="IR250" s="131"/>
      <c r="JB250" s="131"/>
    </row>
    <row xmlns:x14ac="http://schemas.microsoft.com/office/spreadsheetml/2009/9/ac" r="251" s="3" customFormat="true" x14ac:dyDescent="0.25">
      <c r="A251" s="400"/>
      <c r="B251" s="131"/>
      <c r="L251" s="131"/>
      <c r="V251" s="131"/>
      <c r="AF251" s="131"/>
      <c r="AP251" s="131"/>
      <c r="AZ251" s="131"/>
      <c r="BJ251" s="131"/>
      <c r="BK251" s="131"/>
      <c r="BT251" s="131"/>
      <c r="CD251" s="131"/>
      <c r="CE251" s="131"/>
      <c r="CN251" s="131"/>
      <c r="CO251" s="131"/>
      <c r="CX251" s="131"/>
      <c r="CY251" s="131"/>
      <c r="DH251" s="131"/>
      <c r="DR251" s="131"/>
      <c r="EB251" s="131"/>
      <c r="EL251" s="131"/>
      <c r="EV251" s="131"/>
      <c r="FF251" s="131"/>
      <c r="FP251" s="131"/>
      <c r="FZ251" s="131"/>
      <c r="GJ251" s="131"/>
      <c r="GT251" s="131"/>
      <c r="HD251" s="131"/>
      <c r="HN251" s="131"/>
      <c r="HX251" s="131"/>
      <c r="IH251" s="131"/>
      <c r="IR251" s="131"/>
      <c r="JB251" s="131"/>
    </row>
    <row xmlns:x14ac="http://schemas.microsoft.com/office/spreadsheetml/2009/9/ac" r="252" s="3" customFormat="true" x14ac:dyDescent="0.25">
      <c r="A252" s="400"/>
      <c r="B252" s="131"/>
      <c r="L252" s="131"/>
      <c r="V252" s="131"/>
      <c r="AF252" s="131"/>
      <c r="AP252" s="131"/>
      <c r="AZ252" s="131"/>
      <c r="BJ252" s="131"/>
      <c r="BK252" s="131"/>
      <c r="BT252" s="131"/>
      <c r="CD252" s="131"/>
      <c r="CE252" s="131"/>
      <c r="CN252" s="131"/>
      <c r="CO252" s="131"/>
      <c r="CX252" s="131"/>
      <c r="CY252" s="131"/>
      <c r="DH252" s="131"/>
      <c r="DR252" s="131"/>
      <c r="EB252" s="131"/>
      <c r="EL252" s="131"/>
      <c r="EV252" s="131"/>
      <c r="FF252" s="131"/>
      <c r="FP252" s="131"/>
      <c r="FZ252" s="131"/>
      <c r="GJ252" s="131"/>
      <c r="GT252" s="131"/>
      <c r="HD252" s="131"/>
      <c r="HN252" s="131"/>
      <c r="HX252" s="131"/>
      <c r="IH252" s="131"/>
      <c r="IR252" s="131"/>
      <c r="JB252" s="131"/>
    </row>
    <row xmlns:x14ac="http://schemas.microsoft.com/office/spreadsheetml/2009/9/ac" r="253" s="3" customFormat="true" x14ac:dyDescent="0.25">
      <c r="A253" s="400"/>
      <c r="B253" s="131"/>
      <c r="L253" s="131"/>
      <c r="V253" s="131"/>
      <c r="AF253" s="131"/>
      <c r="AP253" s="131"/>
      <c r="AZ253" s="131"/>
      <c r="BJ253" s="131"/>
      <c r="BK253" s="131"/>
      <c r="BT253" s="131"/>
      <c r="CD253" s="131"/>
      <c r="CE253" s="131"/>
      <c r="CN253" s="131"/>
      <c r="CO253" s="131"/>
      <c r="CX253" s="131"/>
      <c r="CY253" s="131"/>
      <c r="DH253" s="131"/>
      <c r="DR253" s="131"/>
      <c r="EB253" s="131"/>
      <c r="EL253" s="131"/>
      <c r="EV253" s="131"/>
      <c r="FF253" s="131"/>
      <c r="FP253" s="131"/>
      <c r="FZ253" s="131"/>
      <c r="GJ253" s="131"/>
      <c r="GT253" s="131"/>
      <c r="HD253" s="131"/>
      <c r="HN253" s="131"/>
      <c r="HX253" s="131"/>
      <c r="IH253" s="131"/>
      <c r="IR253" s="131"/>
      <c r="JB253" s="131"/>
    </row>
    <row xmlns:x14ac="http://schemas.microsoft.com/office/spreadsheetml/2009/9/ac" r="254" s="3" customFormat="true" x14ac:dyDescent="0.25">
      <c r="A254" s="400"/>
      <c r="B254" s="131"/>
      <c r="L254" s="131"/>
      <c r="V254" s="131"/>
      <c r="AF254" s="131"/>
      <c r="AP254" s="131"/>
      <c r="AZ254" s="131"/>
      <c r="BJ254" s="131"/>
      <c r="BK254" s="131"/>
      <c r="BT254" s="131"/>
      <c r="CD254" s="131"/>
      <c r="CE254" s="131"/>
      <c r="CN254" s="131"/>
      <c r="CO254" s="131"/>
      <c r="CX254" s="131"/>
      <c r="CY254" s="131"/>
      <c r="DH254" s="131"/>
      <c r="DR254" s="131"/>
      <c r="EB254" s="131"/>
      <c r="EL254" s="131"/>
      <c r="EV254" s="131"/>
      <c r="FF254" s="131"/>
      <c r="FP254" s="131"/>
      <c r="FZ254" s="131"/>
      <c r="GJ254" s="131"/>
      <c r="GT254" s="131"/>
      <c r="HD254" s="131"/>
      <c r="HN254" s="131"/>
      <c r="HX254" s="131"/>
      <c r="IH254" s="131"/>
      <c r="IR254" s="131"/>
      <c r="JB254" s="131"/>
    </row>
    <row xmlns:x14ac="http://schemas.microsoft.com/office/spreadsheetml/2009/9/ac" r="255" s="3" customFormat="true" x14ac:dyDescent="0.25">
      <c r="A255" s="400"/>
      <c r="B255" s="131"/>
      <c r="L255" s="131"/>
      <c r="V255" s="131"/>
      <c r="AF255" s="131"/>
      <c r="AP255" s="131"/>
      <c r="AZ255" s="131"/>
      <c r="BJ255" s="131"/>
      <c r="BK255" s="131"/>
      <c r="BT255" s="131"/>
      <c r="CD255" s="131"/>
      <c r="CE255" s="131"/>
      <c r="CN255" s="131"/>
      <c r="CO255" s="131"/>
      <c r="CX255" s="131"/>
      <c r="CY255" s="131"/>
      <c r="DH255" s="131"/>
      <c r="DR255" s="131"/>
      <c r="EB255" s="131"/>
      <c r="EL255" s="131"/>
      <c r="EV255" s="131"/>
      <c r="FF255" s="131"/>
      <c r="FP255" s="131"/>
      <c r="FZ255" s="131"/>
      <c r="GJ255" s="131"/>
      <c r="GT255" s="131"/>
      <c r="HD255" s="131"/>
      <c r="HN255" s="131"/>
      <c r="HX255" s="131"/>
      <c r="IH255" s="131"/>
      <c r="IR255" s="131"/>
      <c r="JB255" s="131"/>
    </row>
    <row xmlns:x14ac="http://schemas.microsoft.com/office/spreadsheetml/2009/9/ac" r="256" s="3" customFormat="true" x14ac:dyDescent="0.25">
      <c r="A256" s="400"/>
      <c r="B256" s="131"/>
      <c r="L256" s="131"/>
      <c r="V256" s="131"/>
      <c r="AF256" s="131"/>
      <c r="AP256" s="131"/>
      <c r="AZ256" s="131"/>
      <c r="BJ256" s="131"/>
      <c r="BK256" s="131"/>
      <c r="BT256" s="131"/>
      <c r="CD256" s="131"/>
      <c r="CE256" s="131"/>
      <c r="CN256" s="131"/>
      <c r="CO256" s="131"/>
      <c r="CX256" s="131"/>
      <c r="CY256" s="131"/>
      <c r="DH256" s="131"/>
      <c r="DR256" s="131"/>
      <c r="EB256" s="131"/>
      <c r="EL256" s="131"/>
      <c r="EV256" s="131"/>
      <c r="FF256" s="131"/>
      <c r="FP256" s="131"/>
      <c r="FZ256" s="131"/>
      <c r="GJ256" s="131"/>
      <c r="GT256" s="131"/>
      <c r="HD256" s="131"/>
      <c r="HN256" s="131"/>
      <c r="HX256" s="131"/>
      <c r="IH256" s="131"/>
      <c r="IR256" s="131"/>
      <c r="JB256" s="131"/>
    </row>
    <row xmlns:x14ac="http://schemas.microsoft.com/office/spreadsheetml/2009/9/ac" r="257" s="3" customFormat="true" x14ac:dyDescent="0.25">
      <c r="A257" s="400"/>
      <c r="B257" s="131"/>
      <c r="L257" s="131"/>
      <c r="V257" s="131"/>
      <c r="AF257" s="131"/>
      <c r="AP257" s="131"/>
      <c r="AZ257" s="131"/>
      <c r="BJ257" s="131"/>
      <c r="BK257" s="131"/>
      <c r="BT257" s="131"/>
      <c r="CD257" s="131"/>
      <c r="CE257" s="131"/>
      <c r="CN257" s="131"/>
      <c r="CO257" s="131"/>
      <c r="CX257" s="131"/>
      <c r="CY257" s="131"/>
      <c r="DH257" s="131"/>
      <c r="DR257" s="131"/>
      <c r="EB257" s="131"/>
      <c r="EL257" s="131"/>
      <c r="EV257" s="131"/>
      <c r="FF257" s="131"/>
      <c r="FP257" s="131"/>
      <c r="FZ257" s="131"/>
      <c r="GJ257" s="131"/>
      <c r="GT257" s="131"/>
      <c r="HD257" s="131"/>
      <c r="HN257" s="131"/>
      <c r="HX257" s="131"/>
      <c r="IH257" s="131"/>
      <c r="IR257" s="131"/>
      <c r="JB257" s="131"/>
    </row>
    <row xmlns:x14ac="http://schemas.microsoft.com/office/spreadsheetml/2009/9/ac" r="258" s="3" customFormat="true" x14ac:dyDescent="0.25">
      <c r="A258" s="400"/>
      <c r="B258" s="131"/>
      <c r="L258" s="131"/>
      <c r="V258" s="131"/>
      <c r="AF258" s="131"/>
      <c r="AP258" s="131"/>
      <c r="AZ258" s="131"/>
      <c r="BJ258" s="131"/>
      <c r="BK258" s="131"/>
      <c r="BT258" s="131"/>
      <c r="CD258" s="131"/>
      <c r="CE258" s="131"/>
      <c r="CN258" s="131"/>
      <c r="CO258" s="131"/>
      <c r="CX258" s="131"/>
      <c r="CY258" s="131"/>
      <c r="DH258" s="131"/>
      <c r="DR258" s="131"/>
      <c r="EB258" s="131"/>
      <c r="EL258" s="131"/>
      <c r="EV258" s="131"/>
      <c r="FF258" s="131"/>
      <c r="FP258" s="131"/>
      <c r="FZ258" s="131"/>
      <c r="GJ258" s="131"/>
      <c r="GT258" s="131"/>
      <c r="HD258" s="131"/>
      <c r="HN258" s="131"/>
      <c r="HX258" s="131"/>
      <c r="IH258" s="131"/>
      <c r="IR258" s="131"/>
      <c r="JB258" s="131"/>
    </row>
    <row xmlns:x14ac="http://schemas.microsoft.com/office/spreadsheetml/2009/9/ac" r="259" s="3" customFormat="true" x14ac:dyDescent="0.25">
      <c r="A259" s="400"/>
      <c r="B259" s="131"/>
      <c r="L259" s="131"/>
      <c r="V259" s="131"/>
      <c r="AF259" s="131"/>
      <c r="AP259" s="131"/>
      <c r="AZ259" s="131"/>
      <c r="BJ259" s="131"/>
      <c r="BK259" s="131"/>
      <c r="BT259" s="131"/>
      <c r="CD259" s="131"/>
      <c r="CE259" s="131"/>
      <c r="CN259" s="131"/>
      <c r="CO259" s="131"/>
      <c r="CX259" s="131"/>
      <c r="CY259" s="131"/>
      <c r="DH259" s="131"/>
      <c r="DR259" s="131"/>
      <c r="EB259" s="131"/>
      <c r="EL259" s="131"/>
      <c r="EV259" s="131"/>
      <c r="FF259" s="131"/>
      <c r="FP259" s="131"/>
      <c r="FZ259" s="131"/>
      <c r="GJ259" s="131"/>
      <c r="GT259" s="131"/>
      <c r="HD259" s="131"/>
      <c r="HN259" s="131"/>
      <c r="HX259" s="131"/>
      <c r="IH259" s="131"/>
      <c r="IR259" s="131"/>
      <c r="JB259" s="131"/>
    </row>
    <row xmlns:x14ac="http://schemas.microsoft.com/office/spreadsheetml/2009/9/ac" r="260" s="3" customFormat="true" x14ac:dyDescent="0.25">
      <c r="A260" s="400"/>
      <c r="B260" s="131"/>
      <c r="L260" s="131"/>
      <c r="V260" s="131"/>
      <c r="AF260" s="131"/>
      <c r="AP260" s="131"/>
      <c r="AZ260" s="131"/>
      <c r="BJ260" s="131"/>
      <c r="BK260" s="131"/>
      <c r="BT260" s="131"/>
      <c r="CD260" s="131"/>
      <c r="CE260" s="131"/>
      <c r="CN260" s="131"/>
      <c r="CO260" s="131"/>
      <c r="CX260" s="131"/>
      <c r="CY260" s="131"/>
      <c r="DH260" s="131"/>
      <c r="DR260" s="131"/>
      <c r="EB260" s="131"/>
      <c r="EL260" s="131"/>
      <c r="EV260" s="131"/>
      <c r="FF260" s="131"/>
      <c r="FP260" s="131"/>
      <c r="FZ260" s="131"/>
      <c r="GJ260" s="131"/>
      <c r="GT260" s="131"/>
      <c r="HD260" s="131"/>
      <c r="HN260" s="131"/>
      <c r="HX260" s="131"/>
      <c r="IH260" s="131"/>
      <c r="IR260" s="131"/>
      <c r="JB260" s="131"/>
    </row>
    <row xmlns:x14ac="http://schemas.microsoft.com/office/spreadsheetml/2009/9/ac" r="261" s="3" customFormat="true" x14ac:dyDescent="0.25">
      <c r="A261" s="400"/>
      <c r="B261" s="131"/>
      <c r="L261" s="131"/>
      <c r="V261" s="131"/>
      <c r="AF261" s="131"/>
      <c r="AP261" s="131"/>
      <c r="AZ261" s="131"/>
      <c r="BJ261" s="131"/>
      <c r="BK261" s="131"/>
      <c r="BT261" s="131"/>
      <c r="CD261" s="131"/>
      <c r="CE261" s="131"/>
      <c r="CN261" s="131"/>
      <c r="CO261" s="131"/>
      <c r="CX261" s="131"/>
      <c r="CY261" s="131"/>
      <c r="DH261" s="131"/>
      <c r="DR261" s="131"/>
      <c r="EB261" s="131"/>
      <c r="EL261" s="131"/>
      <c r="EV261" s="131"/>
      <c r="FF261" s="131"/>
      <c r="FP261" s="131"/>
      <c r="FZ261" s="131"/>
      <c r="GJ261" s="131"/>
      <c r="GT261" s="131"/>
      <c r="HD261" s="131"/>
      <c r="HN261" s="131"/>
      <c r="HX261" s="131"/>
      <c r="IH261" s="131"/>
      <c r="IR261" s="131"/>
      <c r="JB261" s="131"/>
    </row>
    <row xmlns:x14ac="http://schemas.microsoft.com/office/spreadsheetml/2009/9/ac" r="262" s="3" customFormat="true" x14ac:dyDescent="0.25">
      <c r="A262" s="400"/>
      <c r="B262" s="131"/>
      <c r="L262" s="131"/>
      <c r="V262" s="131"/>
      <c r="AF262" s="131"/>
      <c r="AP262" s="131"/>
      <c r="AZ262" s="131"/>
      <c r="BJ262" s="131"/>
      <c r="BK262" s="131"/>
      <c r="BT262" s="131"/>
      <c r="CD262" s="131"/>
      <c r="CE262" s="131"/>
      <c r="CN262" s="131"/>
      <c r="CO262" s="131"/>
      <c r="CX262" s="131"/>
      <c r="CY262" s="131"/>
      <c r="DH262" s="131"/>
      <c r="DR262" s="131"/>
      <c r="EB262" s="131"/>
      <c r="EL262" s="131"/>
      <c r="EV262" s="131"/>
      <c r="FF262" s="131"/>
      <c r="FP262" s="131"/>
      <c r="FZ262" s="131"/>
      <c r="GJ262" s="131"/>
      <c r="GT262" s="131"/>
      <c r="HD262" s="131"/>
      <c r="HN262" s="131"/>
      <c r="HX262" s="131"/>
      <c r="IH262" s="131"/>
      <c r="IR262" s="131"/>
      <c r="JB262" s="131"/>
    </row>
    <row xmlns:x14ac="http://schemas.microsoft.com/office/spreadsheetml/2009/9/ac" r="263" s="3" customFormat="true" x14ac:dyDescent="0.25">
      <c r="A263" s="400"/>
      <c r="B263" s="131"/>
      <c r="L263" s="131"/>
      <c r="V263" s="131"/>
      <c r="AF263" s="131"/>
      <c r="AP263" s="131"/>
      <c r="AZ263" s="131"/>
      <c r="BJ263" s="131"/>
      <c r="BK263" s="131"/>
      <c r="BT263" s="131"/>
      <c r="CD263" s="131"/>
      <c r="CE263" s="131"/>
      <c r="CN263" s="131"/>
      <c r="CO263" s="131"/>
      <c r="CX263" s="131"/>
      <c r="CY263" s="131"/>
      <c r="DH263" s="131"/>
      <c r="DR263" s="131"/>
      <c r="EB263" s="131"/>
      <c r="EL263" s="131"/>
      <c r="EV263" s="131"/>
      <c r="FF263" s="131"/>
      <c r="FP263" s="131"/>
      <c r="FZ263" s="131"/>
      <c r="GJ263" s="131"/>
      <c r="GT263" s="131"/>
      <c r="HD263" s="131"/>
      <c r="HN263" s="131"/>
      <c r="HX263" s="131"/>
      <c r="IH263" s="131"/>
      <c r="IR263" s="131"/>
      <c r="JB263" s="131"/>
    </row>
    <row xmlns:x14ac="http://schemas.microsoft.com/office/spreadsheetml/2009/9/ac" r="264" s="3" customFormat="true" x14ac:dyDescent="0.25">
      <c r="A264" s="400"/>
      <c r="B264" s="131"/>
      <c r="L264" s="131"/>
      <c r="V264" s="131"/>
      <c r="AF264" s="131"/>
      <c r="AP264" s="131"/>
      <c r="AZ264" s="131"/>
      <c r="BJ264" s="131"/>
      <c r="BK264" s="131"/>
      <c r="BT264" s="131"/>
      <c r="CD264" s="131"/>
      <c r="CE264" s="131"/>
      <c r="CN264" s="131"/>
      <c r="CO264" s="131"/>
      <c r="CX264" s="131"/>
      <c r="CY264" s="131"/>
      <c r="DH264" s="131"/>
      <c r="DR264" s="131"/>
      <c r="EB264" s="131"/>
      <c r="EL264" s="131"/>
      <c r="EV264" s="131"/>
      <c r="FF264" s="131"/>
      <c r="FP264" s="131"/>
      <c r="FZ264" s="131"/>
      <c r="GJ264" s="131"/>
      <c r="GT264" s="131"/>
      <c r="HD264" s="131"/>
      <c r="HN264" s="131"/>
      <c r="HX264" s="131"/>
      <c r="IH264" s="131"/>
      <c r="IR264" s="131"/>
      <c r="JB264" s="131"/>
    </row>
    <row xmlns:x14ac="http://schemas.microsoft.com/office/spreadsheetml/2009/9/ac" r="265" s="3" customFormat="true" x14ac:dyDescent="0.25">
      <c r="A265" s="400"/>
      <c r="B265" s="131"/>
      <c r="L265" s="131"/>
      <c r="V265" s="131"/>
      <c r="AF265" s="131"/>
      <c r="AP265" s="131"/>
      <c r="AZ265" s="131"/>
      <c r="BJ265" s="131"/>
      <c r="BK265" s="131"/>
      <c r="BT265" s="131"/>
      <c r="CD265" s="131"/>
      <c r="CE265" s="131"/>
      <c r="CN265" s="131"/>
      <c r="CO265" s="131"/>
      <c r="CX265" s="131"/>
      <c r="CY265" s="131"/>
      <c r="DH265" s="131"/>
      <c r="DR265" s="131"/>
      <c r="EB265" s="131"/>
      <c r="EL265" s="131"/>
      <c r="EV265" s="131"/>
      <c r="FF265" s="131"/>
      <c r="FP265" s="131"/>
      <c r="FZ265" s="131"/>
      <c r="GJ265" s="131"/>
      <c r="GT265" s="131"/>
      <c r="HD265" s="131"/>
      <c r="HN265" s="131"/>
      <c r="HX265" s="131"/>
      <c r="IH265" s="131"/>
      <c r="IR265" s="131"/>
      <c r="JB265" s="131"/>
    </row>
    <row xmlns:x14ac="http://schemas.microsoft.com/office/spreadsheetml/2009/9/ac" r="266" s="3" customFormat="true" x14ac:dyDescent="0.25">
      <c r="A266" s="400"/>
      <c r="B266" s="131"/>
      <c r="L266" s="131"/>
      <c r="V266" s="131"/>
      <c r="AF266" s="131"/>
      <c r="AP266" s="131"/>
      <c r="AZ266" s="131"/>
      <c r="BJ266" s="131"/>
      <c r="BK266" s="131"/>
      <c r="BT266" s="131"/>
      <c r="CD266" s="131"/>
      <c r="CE266" s="131"/>
      <c r="CN266" s="131"/>
      <c r="CO266" s="131"/>
      <c r="CX266" s="131"/>
      <c r="CY266" s="131"/>
      <c r="DH266" s="131"/>
      <c r="DR266" s="131"/>
      <c r="EB266" s="131"/>
      <c r="EL266" s="131"/>
      <c r="EV266" s="131"/>
      <c r="FF266" s="131"/>
      <c r="FP266" s="131"/>
      <c r="FZ266" s="131"/>
      <c r="GJ266" s="131"/>
      <c r="GT266" s="131"/>
      <c r="HD266" s="131"/>
      <c r="HN266" s="131"/>
      <c r="HX266" s="131"/>
      <c r="IH266" s="131"/>
      <c r="IR266" s="131"/>
      <c r="JB266" s="131"/>
    </row>
    <row xmlns:x14ac="http://schemas.microsoft.com/office/spreadsheetml/2009/9/ac" r="267" s="3" customFormat="true" x14ac:dyDescent="0.25">
      <c r="A267" s="400"/>
      <c r="B267" s="131"/>
      <c r="L267" s="131"/>
      <c r="V267" s="131"/>
      <c r="AF267" s="131"/>
      <c r="AP267" s="131"/>
      <c r="AZ267" s="131"/>
      <c r="BJ267" s="131"/>
      <c r="BK267" s="131"/>
      <c r="BT267" s="131"/>
      <c r="CD267" s="131"/>
      <c r="CE267" s="131"/>
      <c r="CN267" s="131"/>
      <c r="CO267" s="131"/>
      <c r="CX267" s="131"/>
      <c r="CY267" s="131"/>
      <c r="DH267" s="131"/>
      <c r="DR267" s="131"/>
      <c r="EB267" s="131"/>
      <c r="EL267" s="131"/>
      <c r="EV267" s="131"/>
      <c r="FF267" s="131"/>
      <c r="FP267" s="131"/>
      <c r="FZ267" s="131"/>
      <c r="GJ267" s="131"/>
      <c r="GT267" s="131"/>
      <c r="HD267" s="131"/>
      <c r="HN267" s="131"/>
      <c r="HX267" s="131"/>
      <c r="IH267" s="131"/>
      <c r="IR267" s="131"/>
      <c r="JB267" s="131"/>
    </row>
    <row xmlns:x14ac="http://schemas.microsoft.com/office/spreadsheetml/2009/9/ac" r="268" s="3" customFormat="true" x14ac:dyDescent="0.25">
      <c r="A268" s="400"/>
      <c r="B268" s="131"/>
      <c r="L268" s="131"/>
      <c r="V268" s="131"/>
      <c r="AF268" s="131"/>
      <c r="AP268" s="131"/>
      <c r="AZ268" s="131"/>
      <c r="BJ268" s="131"/>
      <c r="BK268" s="131"/>
      <c r="BT268" s="131"/>
      <c r="CD268" s="131"/>
      <c r="CE268" s="131"/>
      <c r="CN268" s="131"/>
      <c r="CO268" s="131"/>
      <c r="CX268" s="131"/>
      <c r="CY268" s="131"/>
      <c r="DH268" s="131"/>
      <c r="DR268" s="131"/>
      <c r="EB268" s="131"/>
      <c r="EL268" s="131"/>
      <c r="EV268" s="131"/>
      <c r="FF268" s="131"/>
      <c r="FP268" s="131"/>
      <c r="FZ268" s="131"/>
      <c r="GJ268" s="131"/>
      <c r="GT268" s="131"/>
      <c r="HD268" s="131"/>
      <c r="HN268" s="131"/>
      <c r="HX268" s="131"/>
      <c r="IH268" s="131"/>
      <c r="IR268" s="131"/>
      <c r="JB268" s="131"/>
    </row>
    <row xmlns:x14ac="http://schemas.microsoft.com/office/spreadsheetml/2009/9/ac" r="269" s="3" customFormat="true" x14ac:dyDescent="0.25">
      <c r="A269" s="400"/>
      <c r="B269" s="131"/>
      <c r="L269" s="131"/>
      <c r="V269" s="131"/>
      <c r="AF269" s="131"/>
      <c r="AP269" s="131"/>
      <c r="AZ269" s="131"/>
      <c r="BJ269" s="131"/>
      <c r="BK269" s="131"/>
      <c r="BT269" s="131"/>
      <c r="CD269" s="131"/>
      <c r="CE269" s="131"/>
      <c r="CN269" s="131"/>
      <c r="CO269" s="131"/>
      <c r="CX269" s="131"/>
      <c r="CY269" s="131"/>
      <c r="DH269" s="131"/>
      <c r="DR269" s="131"/>
      <c r="EB269" s="131"/>
      <c r="EL269" s="131"/>
      <c r="EV269" s="131"/>
      <c r="FF269" s="131"/>
      <c r="FP269" s="131"/>
      <c r="FZ269" s="131"/>
      <c r="GJ269" s="131"/>
      <c r="GT269" s="131"/>
      <c r="HD269" s="131"/>
      <c r="HN269" s="131"/>
      <c r="HX269" s="131"/>
      <c r="IH269" s="131"/>
      <c r="IR269" s="131"/>
      <c r="JB269" s="131"/>
    </row>
    <row xmlns:x14ac="http://schemas.microsoft.com/office/spreadsheetml/2009/9/ac" r="270" s="3" customFormat="true" x14ac:dyDescent="0.25">
      <c r="A270" s="400"/>
      <c r="B270" s="131"/>
      <c r="L270" s="131"/>
      <c r="V270" s="131"/>
      <c r="AF270" s="131"/>
      <c r="AP270" s="131"/>
      <c r="AZ270" s="131"/>
      <c r="BJ270" s="131"/>
      <c r="BK270" s="131"/>
      <c r="BT270" s="131"/>
      <c r="CD270" s="131"/>
      <c r="CE270" s="131"/>
      <c r="CN270" s="131"/>
      <c r="CO270" s="131"/>
      <c r="CX270" s="131"/>
      <c r="CY270" s="131"/>
      <c r="DH270" s="131"/>
      <c r="DR270" s="131"/>
      <c r="EB270" s="131"/>
      <c r="EL270" s="131"/>
      <c r="EV270" s="131"/>
      <c r="FF270" s="131"/>
      <c r="FP270" s="131"/>
      <c r="FZ270" s="131"/>
      <c r="GJ270" s="131"/>
      <c r="GT270" s="131"/>
      <c r="HD270" s="131"/>
      <c r="HN270" s="131"/>
      <c r="HX270" s="131"/>
      <c r="IH270" s="131"/>
      <c r="IR270" s="131"/>
      <c r="JB270" s="131"/>
    </row>
    <row xmlns:x14ac="http://schemas.microsoft.com/office/spreadsheetml/2009/9/ac" r="271" s="3" customFormat="true" x14ac:dyDescent="0.25">
      <c r="A271" s="400"/>
      <c r="B271" s="131"/>
      <c r="L271" s="131"/>
      <c r="V271" s="131"/>
      <c r="AF271" s="131"/>
      <c r="AP271" s="131"/>
      <c r="AZ271" s="131"/>
      <c r="BJ271" s="131"/>
      <c r="BK271" s="131"/>
      <c r="BT271" s="131"/>
      <c r="CD271" s="131"/>
      <c r="CE271" s="131"/>
      <c r="CN271" s="131"/>
      <c r="CO271" s="131"/>
      <c r="CX271" s="131"/>
      <c r="CY271" s="131"/>
      <c r="DH271" s="131"/>
      <c r="DR271" s="131"/>
      <c r="EB271" s="131"/>
      <c r="EL271" s="131"/>
      <c r="EV271" s="131"/>
      <c r="FF271" s="131"/>
      <c r="FP271" s="131"/>
      <c r="FZ271" s="131"/>
      <c r="GJ271" s="131"/>
      <c r="GT271" s="131"/>
      <c r="HD271" s="131"/>
      <c r="HN271" s="131"/>
      <c r="HX271" s="131"/>
      <c r="IH271" s="131"/>
      <c r="IR271" s="131"/>
      <c r="JB271" s="131"/>
    </row>
    <row xmlns:x14ac="http://schemas.microsoft.com/office/spreadsheetml/2009/9/ac" r="272" s="3" customFormat="true" x14ac:dyDescent="0.25">
      <c r="A272" s="400"/>
      <c r="B272" s="131"/>
      <c r="L272" s="131"/>
      <c r="V272" s="131"/>
      <c r="AF272" s="131"/>
      <c r="AP272" s="131"/>
      <c r="AZ272" s="131"/>
      <c r="BJ272" s="131"/>
      <c r="BK272" s="131"/>
      <c r="BT272" s="131"/>
      <c r="CD272" s="131"/>
      <c r="CE272" s="131"/>
      <c r="CN272" s="131"/>
      <c r="CO272" s="131"/>
      <c r="CX272" s="131"/>
      <c r="CY272" s="131"/>
      <c r="DH272" s="131"/>
      <c r="DR272" s="131"/>
      <c r="EB272" s="131"/>
      <c r="EL272" s="131"/>
      <c r="EV272" s="131"/>
      <c r="FF272" s="131"/>
      <c r="FP272" s="131"/>
      <c r="FZ272" s="131"/>
      <c r="GJ272" s="131"/>
      <c r="GT272" s="131"/>
      <c r="HD272" s="131"/>
      <c r="HN272" s="131"/>
      <c r="HX272" s="131"/>
      <c r="IH272" s="131"/>
      <c r="IR272" s="131"/>
      <c r="JB272" s="131"/>
    </row>
    <row xmlns:x14ac="http://schemas.microsoft.com/office/spreadsheetml/2009/9/ac" r="273" s="3" customFormat="true" x14ac:dyDescent="0.25">
      <c r="A273" s="400"/>
      <c r="B273" s="131"/>
      <c r="L273" s="131"/>
      <c r="V273" s="131"/>
      <c r="AF273" s="131"/>
      <c r="AP273" s="131"/>
      <c r="AZ273" s="131"/>
      <c r="BJ273" s="131"/>
      <c r="BK273" s="131"/>
      <c r="BT273" s="131"/>
      <c r="CD273" s="131"/>
      <c r="CE273" s="131"/>
      <c r="CN273" s="131"/>
      <c r="CO273" s="131"/>
      <c r="CX273" s="131"/>
      <c r="CY273" s="131"/>
      <c r="DH273" s="131"/>
      <c r="DR273" s="131"/>
      <c r="EB273" s="131"/>
      <c r="EL273" s="131"/>
      <c r="EV273" s="131"/>
      <c r="FF273" s="131"/>
      <c r="FP273" s="131"/>
      <c r="FZ273" s="131"/>
      <c r="GJ273" s="131"/>
      <c r="GT273" s="131"/>
      <c r="HD273" s="131"/>
      <c r="HN273" s="131"/>
      <c r="HX273" s="131"/>
      <c r="IH273" s="131"/>
      <c r="IR273" s="131"/>
      <c r="JB273" s="131"/>
    </row>
    <row xmlns:x14ac="http://schemas.microsoft.com/office/spreadsheetml/2009/9/ac" r="274" s="3" customFormat="true" x14ac:dyDescent="0.25">
      <c r="A274" s="400"/>
      <c r="B274" s="131"/>
      <c r="L274" s="131"/>
      <c r="V274" s="131"/>
      <c r="AF274" s="131"/>
      <c r="AP274" s="131"/>
      <c r="AZ274" s="131"/>
      <c r="BJ274" s="131"/>
      <c r="BK274" s="131"/>
      <c r="BT274" s="131"/>
      <c r="CD274" s="131"/>
      <c r="CE274" s="131"/>
      <c r="CN274" s="131"/>
      <c r="CO274" s="131"/>
      <c r="CX274" s="131"/>
      <c r="CY274" s="131"/>
      <c r="DH274" s="131"/>
      <c r="DR274" s="131"/>
      <c r="EB274" s="131"/>
      <c r="EL274" s="131"/>
      <c r="EV274" s="131"/>
      <c r="FF274" s="131"/>
      <c r="FP274" s="131"/>
      <c r="FZ274" s="131"/>
      <c r="GJ274" s="131"/>
      <c r="GT274" s="131"/>
      <c r="HD274" s="131"/>
      <c r="HN274" s="131"/>
      <c r="HX274" s="131"/>
      <c r="IH274" s="131"/>
      <c r="IR274" s="131"/>
      <c r="JB274" s="131"/>
    </row>
    <row xmlns:x14ac="http://schemas.microsoft.com/office/spreadsheetml/2009/9/ac" r="275" s="3" customFormat="true" x14ac:dyDescent="0.25">
      <c r="A275" s="400"/>
      <c r="B275" s="131"/>
      <c r="L275" s="131"/>
      <c r="V275" s="131"/>
      <c r="AF275" s="131"/>
      <c r="AP275" s="131"/>
      <c r="AZ275" s="131"/>
      <c r="BJ275" s="131"/>
      <c r="BK275" s="131"/>
      <c r="BT275" s="131"/>
      <c r="CD275" s="131"/>
      <c r="CE275" s="131"/>
      <c r="CN275" s="131"/>
      <c r="CO275" s="131"/>
      <c r="CX275" s="131"/>
      <c r="CY275" s="131"/>
      <c r="DH275" s="131"/>
      <c r="DR275" s="131"/>
      <c r="EB275" s="131"/>
      <c r="EL275" s="131"/>
      <c r="EV275" s="131"/>
      <c r="FF275" s="131"/>
      <c r="FP275" s="131"/>
      <c r="FZ275" s="131"/>
      <c r="GJ275" s="131"/>
      <c r="GT275" s="131"/>
      <c r="HD275" s="131"/>
      <c r="HN275" s="131"/>
      <c r="HX275" s="131"/>
      <c r="IH275" s="131"/>
      <c r="IR275" s="131"/>
      <c r="JB275" s="131"/>
    </row>
    <row xmlns:x14ac="http://schemas.microsoft.com/office/spreadsheetml/2009/9/ac" r="276" s="3" customFormat="true" x14ac:dyDescent="0.25">
      <c r="A276" s="400"/>
      <c r="B276" s="131"/>
      <c r="L276" s="131"/>
      <c r="V276" s="131"/>
      <c r="AF276" s="131"/>
      <c r="AP276" s="131"/>
      <c r="AZ276" s="131"/>
      <c r="BJ276" s="131"/>
      <c r="BK276" s="131"/>
      <c r="BT276" s="131"/>
      <c r="CD276" s="131"/>
      <c r="CE276" s="131"/>
      <c r="CN276" s="131"/>
      <c r="CO276" s="131"/>
      <c r="CX276" s="131"/>
      <c r="CY276" s="131"/>
      <c r="DH276" s="131"/>
      <c r="DR276" s="131"/>
      <c r="EB276" s="131"/>
      <c r="EL276" s="131"/>
      <c r="EV276" s="131"/>
      <c r="FF276" s="131"/>
      <c r="FP276" s="131"/>
      <c r="FZ276" s="131"/>
      <c r="GJ276" s="131"/>
      <c r="GT276" s="131"/>
      <c r="HD276" s="131"/>
      <c r="HN276" s="131"/>
      <c r="HX276" s="131"/>
      <c r="IH276" s="131"/>
      <c r="IR276" s="131"/>
      <c r="JB276" s="131"/>
    </row>
    <row xmlns:x14ac="http://schemas.microsoft.com/office/spreadsheetml/2009/9/ac" r="277" s="3" customFormat="true" x14ac:dyDescent="0.25">
      <c r="A277" s="400"/>
      <c r="B277" s="131"/>
      <c r="L277" s="131"/>
      <c r="V277" s="131"/>
      <c r="AF277" s="131"/>
      <c r="AP277" s="131"/>
      <c r="AZ277" s="131"/>
      <c r="BJ277" s="131"/>
      <c r="BK277" s="131"/>
      <c r="BT277" s="131"/>
      <c r="CD277" s="131"/>
      <c r="CE277" s="131"/>
      <c r="CN277" s="131"/>
      <c r="CO277" s="131"/>
      <c r="CX277" s="131"/>
      <c r="CY277" s="131"/>
      <c r="DH277" s="131"/>
      <c r="DR277" s="131"/>
      <c r="EB277" s="131"/>
      <c r="EL277" s="131"/>
      <c r="EV277" s="131"/>
      <c r="FF277" s="131"/>
      <c r="FP277" s="131"/>
      <c r="FZ277" s="131"/>
      <c r="GJ277" s="131"/>
      <c r="GT277" s="131"/>
      <c r="HD277" s="131"/>
      <c r="HN277" s="131"/>
      <c r="HX277" s="131"/>
      <c r="IH277" s="131"/>
      <c r="IR277" s="131"/>
      <c r="JB277" s="131"/>
    </row>
    <row xmlns:x14ac="http://schemas.microsoft.com/office/spreadsheetml/2009/9/ac" r="278" s="3" customFormat="true" x14ac:dyDescent="0.25">
      <c r="A278" s="400"/>
      <c r="B278" s="131"/>
      <c r="L278" s="131"/>
      <c r="V278" s="131"/>
      <c r="AF278" s="131"/>
      <c r="AP278" s="131"/>
      <c r="AZ278" s="131"/>
      <c r="BJ278" s="131"/>
      <c r="BK278" s="131"/>
      <c r="BT278" s="131"/>
      <c r="CD278" s="131"/>
      <c r="CE278" s="131"/>
      <c r="CN278" s="131"/>
      <c r="CO278" s="131"/>
      <c r="CX278" s="131"/>
      <c r="CY278" s="131"/>
      <c r="DH278" s="131"/>
      <c r="DR278" s="131"/>
      <c r="EB278" s="131"/>
      <c r="EL278" s="131"/>
      <c r="EV278" s="131"/>
      <c r="FF278" s="131"/>
      <c r="FP278" s="131"/>
      <c r="FZ278" s="131"/>
      <c r="GJ278" s="131"/>
      <c r="GT278" s="131"/>
      <c r="HD278" s="131"/>
      <c r="HN278" s="131"/>
      <c r="HX278" s="131"/>
      <c r="IH278" s="131"/>
      <c r="IR278" s="131"/>
      <c r="JB278" s="131"/>
    </row>
    <row xmlns:x14ac="http://schemas.microsoft.com/office/spreadsheetml/2009/9/ac" r="279" s="3" customFormat="true" x14ac:dyDescent="0.25">
      <c r="A279" s="400"/>
      <c r="B279" s="131"/>
      <c r="L279" s="131"/>
      <c r="V279" s="131"/>
      <c r="AF279" s="131"/>
      <c r="AP279" s="131"/>
      <c r="AZ279" s="131"/>
      <c r="BJ279" s="131"/>
      <c r="BK279" s="131"/>
      <c r="BT279" s="131"/>
      <c r="CD279" s="131"/>
      <c r="CE279" s="131"/>
      <c r="CN279" s="131"/>
      <c r="CO279" s="131"/>
      <c r="CX279" s="131"/>
      <c r="CY279" s="131"/>
      <c r="DH279" s="131"/>
      <c r="DR279" s="131"/>
      <c r="EB279" s="131"/>
      <c r="EL279" s="131"/>
      <c r="EV279" s="131"/>
      <c r="FF279" s="131"/>
      <c r="FP279" s="131"/>
      <c r="FZ279" s="131"/>
      <c r="GJ279" s="131"/>
      <c r="GT279" s="131"/>
      <c r="HD279" s="131"/>
      <c r="HN279" s="131"/>
      <c r="HX279" s="131"/>
      <c r="IH279" s="131"/>
      <c r="IR279" s="131"/>
      <c r="JB279" s="131"/>
    </row>
    <row xmlns:x14ac="http://schemas.microsoft.com/office/spreadsheetml/2009/9/ac" r="280" s="3" customFormat="true" x14ac:dyDescent="0.25">
      <c r="A280" s="400"/>
      <c r="B280" s="131"/>
      <c r="L280" s="131"/>
      <c r="V280" s="131"/>
      <c r="AF280" s="131"/>
      <c r="AP280" s="131"/>
      <c r="AZ280" s="131"/>
      <c r="BJ280" s="131"/>
      <c r="BK280" s="131"/>
      <c r="BT280" s="131"/>
      <c r="CD280" s="131"/>
      <c r="CE280" s="131"/>
      <c r="CN280" s="131"/>
      <c r="CO280" s="131"/>
      <c r="CX280" s="131"/>
      <c r="CY280" s="131"/>
      <c r="DH280" s="131"/>
      <c r="DR280" s="131"/>
      <c r="EB280" s="131"/>
      <c r="EL280" s="131"/>
      <c r="EV280" s="131"/>
      <c r="FF280" s="131"/>
      <c r="FP280" s="131"/>
      <c r="FZ280" s="131"/>
      <c r="GJ280" s="131"/>
      <c r="GT280" s="131"/>
      <c r="HD280" s="131"/>
      <c r="HN280" s="131"/>
      <c r="HX280" s="131"/>
      <c r="IH280" s="131"/>
      <c r="IR280" s="131"/>
      <c r="JB280" s="131"/>
    </row>
    <row xmlns:x14ac="http://schemas.microsoft.com/office/spreadsheetml/2009/9/ac" r="281" s="3" customFormat="true" x14ac:dyDescent="0.25">
      <c r="A281" s="400"/>
      <c r="B281" s="131"/>
      <c r="L281" s="131"/>
      <c r="V281" s="131"/>
      <c r="AF281" s="131"/>
      <c r="AP281" s="131"/>
      <c r="AZ281" s="131"/>
      <c r="BJ281" s="131"/>
      <c r="BK281" s="131"/>
      <c r="BT281" s="131"/>
      <c r="CD281" s="131"/>
      <c r="CE281" s="131"/>
      <c r="CN281" s="131"/>
      <c r="CO281" s="131"/>
      <c r="CX281" s="131"/>
      <c r="CY281" s="131"/>
      <c r="DH281" s="131"/>
      <c r="DR281" s="131"/>
      <c r="EB281" s="131"/>
      <c r="EL281" s="131"/>
      <c r="EV281" s="131"/>
      <c r="FF281" s="131"/>
      <c r="FP281" s="131"/>
      <c r="FZ281" s="131"/>
      <c r="GJ281" s="131"/>
      <c r="GT281" s="131"/>
      <c r="HD281" s="131"/>
      <c r="HN281" s="131"/>
      <c r="HX281" s="131"/>
      <c r="IH281" s="131"/>
      <c r="IR281" s="131"/>
      <c r="JB281" s="131"/>
    </row>
    <row xmlns:x14ac="http://schemas.microsoft.com/office/spreadsheetml/2009/9/ac" r="282" s="3" customFormat="true" x14ac:dyDescent="0.25">
      <c r="A282" s="400"/>
      <c r="B282" s="131"/>
      <c r="L282" s="131"/>
      <c r="V282" s="131"/>
      <c r="AF282" s="131"/>
      <c r="AP282" s="131"/>
      <c r="AZ282" s="131"/>
      <c r="BJ282" s="131"/>
      <c r="BK282" s="131"/>
      <c r="BT282" s="131"/>
      <c r="CD282" s="131"/>
      <c r="CE282" s="131"/>
      <c r="CN282" s="131"/>
      <c r="CO282" s="131"/>
      <c r="CX282" s="131"/>
      <c r="CY282" s="131"/>
      <c r="DH282" s="131"/>
      <c r="DR282" s="131"/>
      <c r="EB282" s="131"/>
      <c r="EL282" s="131"/>
      <c r="EV282" s="131"/>
      <c r="FF282" s="131"/>
      <c r="FP282" s="131"/>
      <c r="FZ282" s="131"/>
      <c r="GJ282" s="131"/>
      <c r="GT282" s="131"/>
      <c r="HD282" s="131"/>
      <c r="HN282" s="131"/>
      <c r="HX282" s="131"/>
      <c r="IH282" s="131"/>
      <c r="IR282" s="131"/>
      <c r="JB282" s="131"/>
    </row>
    <row xmlns:x14ac="http://schemas.microsoft.com/office/spreadsheetml/2009/9/ac" r="283" s="3" customFormat="true" x14ac:dyDescent="0.25">
      <c r="A283" s="400"/>
      <c r="B283" s="131"/>
      <c r="L283" s="131"/>
      <c r="V283" s="131"/>
      <c r="AF283" s="131"/>
      <c r="AP283" s="131"/>
      <c r="AZ283" s="131"/>
      <c r="BJ283" s="131"/>
      <c r="BK283" s="131"/>
      <c r="BT283" s="131"/>
      <c r="CD283" s="131"/>
      <c r="CE283" s="131"/>
      <c r="CN283" s="131"/>
      <c r="CO283" s="131"/>
      <c r="CX283" s="131"/>
      <c r="CY283" s="131"/>
      <c r="DH283" s="131"/>
      <c r="DR283" s="131"/>
      <c r="EB283" s="131"/>
      <c r="EL283" s="131"/>
      <c r="EV283" s="131"/>
      <c r="FF283" s="131"/>
      <c r="FP283" s="131"/>
      <c r="FZ283" s="131"/>
      <c r="GJ283" s="131"/>
      <c r="GT283" s="131"/>
      <c r="HD283" s="131"/>
      <c r="HN283" s="131"/>
      <c r="HX283" s="131"/>
      <c r="IH283" s="131"/>
      <c r="IR283" s="131"/>
      <c r="JB283" s="131"/>
    </row>
    <row xmlns:x14ac="http://schemas.microsoft.com/office/spreadsheetml/2009/9/ac" r="284" s="3" customFormat="true" x14ac:dyDescent="0.25">
      <c r="A284" s="400"/>
      <c r="B284" s="131"/>
      <c r="L284" s="131"/>
      <c r="V284" s="131"/>
      <c r="AF284" s="131"/>
      <c r="AP284" s="131"/>
      <c r="AZ284" s="131"/>
      <c r="BJ284" s="131"/>
      <c r="BK284" s="131"/>
      <c r="BT284" s="131"/>
      <c r="CD284" s="131"/>
      <c r="CE284" s="131"/>
      <c r="CN284" s="131"/>
      <c r="CO284" s="131"/>
      <c r="CX284" s="131"/>
      <c r="CY284" s="131"/>
      <c r="DH284" s="131"/>
      <c r="DR284" s="131"/>
      <c r="EB284" s="131"/>
      <c r="EL284" s="131"/>
      <c r="EV284" s="131"/>
      <c r="FF284" s="131"/>
      <c r="FP284" s="131"/>
      <c r="FZ284" s="131"/>
      <c r="GJ284" s="131"/>
      <c r="GT284" s="131"/>
      <c r="HD284" s="131"/>
      <c r="HN284" s="131"/>
      <c r="HX284" s="131"/>
      <c r="IH284" s="131"/>
      <c r="IR284" s="131"/>
      <c r="JB284" s="131"/>
    </row>
    <row xmlns:x14ac="http://schemas.microsoft.com/office/spreadsheetml/2009/9/ac" r="285" s="3" customFormat="true" x14ac:dyDescent="0.25">
      <c r="A285" s="400"/>
      <c r="B285" s="131"/>
      <c r="L285" s="131"/>
      <c r="V285" s="131"/>
      <c r="AF285" s="131"/>
      <c r="AP285" s="131"/>
      <c r="AZ285" s="131"/>
      <c r="BJ285" s="131"/>
      <c r="BK285" s="131"/>
      <c r="BT285" s="131"/>
      <c r="CD285" s="131"/>
      <c r="CE285" s="131"/>
      <c r="CN285" s="131"/>
      <c r="CO285" s="131"/>
      <c r="CX285" s="131"/>
      <c r="CY285" s="131"/>
      <c r="DH285" s="131"/>
      <c r="DR285" s="131"/>
      <c r="EB285" s="131"/>
      <c r="EL285" s="131"/>
      <c r="EV285" s="131"/>
      <c r="FF285" s="131"/>
      <c r="FP285" s="131"/>
      <c r="FZ285" s="131"/>
      <c r="GJ285" s="131"/>
      <c r="GT285" s="131"/>
      <c r="HD285" s="131"/>
      <c r="HN285" s="131"/>
      <c r="HX285" s="131"/>
      <c r="IH285" s="131"/>
      <c r="IR285" s="131"/>
      <c r="JB285" s="131"/>
    </row>
    <row xmlns:x14ac="http://schemas.microsoft.com/office/spreadsheetml/2009/9/ac" r="286" s="3" customFormat="true" x14ac:dyDescent="0.25">
      <c r="A286" s="400"/>
      <c r="B286" s="131"/>
      <c r="L286" s="131"/>
      <c r="V286" s="131"/>
      <c r="AF286" s="131"/>
      <c r="AP286" s="131"/>
      <c r="AZ286" s="131"/>
      <c r="BJ286" s="131"/>
      <c r="BK286" s="131"/>
      <c r="BT286" s="131"/>
      <c r="CD286" s="131"/>
      <c r="CE286" s="131"/>
      <c r="CN286" s="131"/>
      <c r="CO286" s="131"/>
      <c r="CX286" s="131"/>
      <c r="CY286" s="131"/>
      <c r="DH286" s="131"/>
      <c r="DR286" s="131"/>
      <c r="EB286" s="131"/>
      <c r="EL286" s="131"/>
      <c r="EV286" s="131"/>
      <c r="FF286" s="131"/>
      <c r="FP286" s="131"/>
      <c r="FZ286" s="131"/>
      <c r="GJ286" s="131"/>
      <c r="GT286" s="131"/>
      <c r="HD286" s="131"/>
      <c r="HN286" s="131"/>
      <c r="HX286" s="131"/>
      <c r="IH286" s="131"/>
      <c r="IR286" s="131"/>
      <c r="JB286" s="131"/>
    </row>
    <row xmlns:x14ac="http://schemas.microsoft.com/office/spreadsheetml/2009/9/ac" r="287" s="3" customFormat="true" x14ac:dyDescent="0.25">
      <c r="A287" s="400"/>
      <c r="B287" s="131"/>
      <c r="L287" s="131"/>
      <c r="V287" s="131"/>
      <c r="AF287" s="131"/>
      <c r="AP287" s="131"/>
      <c r="AZ287" s="131"/>
      <c r="BJ287" s="131"/>
      <c r="BK287" s="131"/>
      <c r="BT287" s="131"/>
      <c r="CD287" s="131"/>
      <c r="CE287" s="131"/>
      <c r="CN287" s="131"/>
      <c r="CO287" s="131"/>
      <c r="CX287" s="131"/>
      <c r="CY287" s="131"/>
      <c r="DH287" s="131"/>
      <c r="DR287" s="131"/>
      <c r="EB287" s="131"/>
      <c r="EL287" s="131"/>
      <c r="EV287" s="131"/>
      <c r="FF287" s="131"/>
      <c r="FP287" s="131"/>
      <c r="FZ287" s="131"/>
      <c r="GJ287" s="131"/>
      <c r="GT287" s="131"/>
      <c r="HD287" s="131"/>
      <c r="HN287" s="131"/>
      <c r="HX287" s="131"/>
      <c r="IH287" s="131"/>
      <c r="IR287" s="131"/>
      <c r="JB287" s="131"/>
    </row>
    <row xmlns:x14ac="http://schemas.microsoft.com/office/spreadsheetml/2009/9/ac" r="288" s="3" customFormat="true" x14ac:dyDescent="0.25">
      <c r="A288" s="400"/>
      <c r="B288" s="131"/>
      <c r="L288" s="131"/>
      <c r="V288" s="131"/>
      <c r="AF288" s="131"/>
      <c r="AP288" s="131"/>
      <c r="AZ288" s="131"/>
      <c r="BJ288" s="131"/>
      <c r="BK288" s="131"/>
      <c r="BT288" s="131"/>
      <c r="CD288" s="131"/>
      <c r="CE288" s="131"/>
      <c r="CN288" s="131"/>
      <c r="CO288" s="131"/>
      <c r="CX288" s="131"/>
      <c r="CY288" s="131"/>
      <c r="DH288" s="131"/>
      <c r="DR288" s="131"/>
      <c r="EB288" s="131"/>
      <c r="EL288" s="131"/>
      <c r="EV288" s="131"/>
      <c r="FF288" s="131"/>
      <c r="FP288" s="131"/>
      <c r="FZ288" s="131"/>
      <c r="GJ288" s="131"/>
      <c r="GT288" s="131"/>
      <c r="HD288" s="131"/>
      <c r="HN288" s="131"/>
      <c r="HX288" s="131"/>
      <c r="IH288" s="131"/>
      <c r="IR288" s="131"/>
      <c r="JB288" s="131"/>
    </row>
    <row xmlns:x14ac="http://schemas.microsoft.com/office/spreadsheetml/2009/9/ac" r="289" s="3" customFormat="true" x14ac:dyDescent="0.25">
      <c r="A289" s="400"/>
      <c r="B289" s="131"/>
      <c r="L289" s="131"/>
      <c r="V289" s="131"/>
      <c r="AF289" s="131"/>
      <c r="AP289" s="131"/>
      <c r="AZ289" s="131"/>
      <c r="BJ289" s="131"/>
      <c r="BK289" s="131"/>
      <c r="BT289" s="131"/>
      <c r="CD289" s="131"/>
      <c r="CE289" s="131"/>
      <c r="CN289" s="131"/>
      <c r="CO289" s="131"/>
      <c r="CX289" s="131"/>
      <c r="CY289" s="131"/>
      <c r="DH289" s="131"/>
      <c r="DR289" s="131"/>
      <c r="EB289" s="131"/>
      <c r="EL289" s="131"/>
      <c r="EV289" s="131"/>
      <c r="FF289" s="131"/>
      <c r="FP289" s="131"/>
      <c r="FZ289" s="131"/>
      <c r="GJ289" s="131"/>
      <c r="GT289" s="131"/>
      <c r="HD289" s="131"/>
      <c r="HN289" s="131"/>
      <c r="HX289" s="131"/>
      <c r="IH289" s="131"/>
      <c r="IR289" s="131"/>
      <c r="JB289" s="131"/>
    </row>
    <row xmlns:x14ac="http://schemas.microsoft.com/office/spreadsheetml/2009/9/ac" r="290" s="3" customFormat="true" x14ac:dyDescent="0.25">
      <c r="A290" s="400"/>
      <c r="B290" s="131"/>
      <c r="L290" s="131"/>
      <c r="V290" s="131"/>
      <c r="AF290" s="131"/>
      <c r="AP290" s="131"/>
      <c r="AZ290" s="131"/>
      <c r="BJ290" s="131"/>
      <c r="BK290" s="131"/>
      <c r="BT290" s="131"/>
      <c r="CD290" s="131"/>
      <c r="CE290" s="131"/>
      <c r="CN290" s="131"/>
      <c r="CO290" s="131"/>
      <c r="CX290" s="131"/>
      <c r="CY290" s="131"/>
      <c r="DH290" s="131"/>
      <c r="DR290" s="131"/>
      <c r="EB290" s="131"/>
      <c r="EL290" s="131"/>
      <c r="EV290" s="131"/>
      <c r="FF290" s="131"/>
      <c r="FP290" s="131"/>
      <c r="FZ290" s="131"/>
      <c r="GJ290" s="131"/>
      <c r="GT290" s="131"/>
      <c r="HD290" s="131"/>
      <c r="HN290" s="131"/>
      <c r="HX290" s="131"/>
      <c r="IH290" s="131"/>
      <c r="IR290" s="131"/>
      <c r="JB290" s="131"/>
    </row>
    <row xmlns:x14ac="http://schemas.microsoft.com/office/spreadsheetml/2009/9/ac" r="291" s="3" customFormat="true" x14ac:dyDescent="0.25">
      <c r="A291" s="400"/>
      <c r="B291" s="131"/>
      <c r="L291" s="131"/>
      <c r="V291" s="131"/>
      <c r="AF291" s="131"/>
      <c r="AP291" s="131"/>
      <c r="AZ291" s="131"/>
      <c r="BJ291" s="131"/>
      <c r="BK291" s="131"/>
      <c r="BT291" s="131"/>
      <c r="CD291" s="131"/>
      <c r="CE291" s="131"/>
      <c r="CN291" s="131"/>
      <c r="CO291" s="131"/>
      <c r="CX291" s="131"/>
      <c r="CY291" s="131"/>
      <c r="DH291" s="131"/>
      <c r="DR291" s="131"/>
      <c r="EB291" s="131"/>
      <c r="EL291" s="131"/>
      <c r="EV291" s="131"/>
      <c r="FF291" s="131"/>
      <c r="FP291" s="131"/>
      <c r="FZ291" s="131"/>
      <c r="GJ291" s="131"/>
      <c r="GT291" s="131"/>
      <c r="HD291" s="131"/>
      <c r="HN291" s="131"/>
      <c r="HX291" s="131"/>
      <c r="IH291" s="131"/>
      <c r="IR291" s="131"/>
      <c r="JB291" s="131"/>
    </row>
    <row xmlns:x14ac="http://schemas.microsoft.com/office/spreadsheetml/2009/9/ac" r="292" s="3" customFormat="true" x14ac:dyDescent="0.25">
      <c r="A292" s="400"/>
      <c r="B292" s="131"/>
      <c r="L292" s="131"/>
      <c r="V292" s="131"/>
      <c r="AF292" s="131"/>
      <c r="AP292" s="131"/>
      <c r="AZ292" s="131"/>
      <c r="BJ292" s="131"/>
      <c r="BK292" s="131"/>
      <c r="BT292" s="131"/>
      <c r="CD292" s="131"/>
      <c r="CE292" s="131"/>
      <c r="CN292" s="131"/>
      <c r="CO292" s="131"/>
      <c r="CX292" s="131"/>
      <c r="CY292" s="131"/>
      <c r="DH292" s="131"/>
      <c r="DR292" s="131"/>
      <c r="EB292" s="131"/>
      <c r="EL292" s="131"/>
      <c r="EV292" s="131"/>
      <c r="FF292" s="131"/>
      <c r="FP292" s="131"/>
      <c r="FZ292" s="131"/>
      <c r="GJ292" s="131"/>
      <c r="GT292" s="131"/>
      <c r="HD292" s="131"/>
      <c r="HN292" s="131"/>
      <c r="HX292" s="131"/>
      <c r="IH292" s="131"/>
      <c r="IR292" s="131"/>
      <c r="JB292" s="131"/>
    </row>
    <row xmlns:x14ac="http://schemas.microsoft.com/office/spreadsheetml/2009/9/ac" r="293" s="3" customFormat="true" x14ac:dyDescent="0.25">
      <c r="A293" s="400"/>
      <c r="B293" s="131"/>
      <c r="L293" s="131"/>
      <c r="V293" s="131"/>
      <c r="AF293" s="131"/>
      <c r="AP293" s="131"/>
      <c r="AZ293" s="131"/>
      <c r="BJ293" s="131"/>
      <c r="BK293" s="131"/>
      <c r="BT293" s="131"/>
      <c r="CD293" s="131"/>
      <c r="CE293" s="131"/>
      <c r="CN293" s="131"/>
      <c r="CO293" s="131"/>
      <c r="CX293" s="131"/>
      <c r="CY293" s="131"/>
      <c r="DH293" s="131"/>
      <c r="DR293" s="131"/>
      <c r="EB293" s="131"/>
      <c r="EL293" s="131"/>
      <c r="EV293" s="131"/>
      <c r="FF293" s="131"/>
      <c r="FP293" s="131"/>
      <c r="FZ293" s="131"/>
      <c r="GJ293" s="131"/>
      <c r="GT293" s="131"/>
      <c r="HD293" s="131"/>
      <c r="HN293" s="131"/>
      <c r="HX293" s="131"/>
      <c r="IH293" s="131"/>
      <c r="IR293" s="131"/>
      <c r="JB293" s="131"/>
    </row>
    <row xmlns:x14ac="http://schemas.microsoft.com/office/spreadsheetml/2009/9/ac" r="294" s="3" customFormat="true" x14ac:dyDescent="0.25">
      <c r="A294" s="400"/>
      <c r="B294" s="131"/>
      <c r="L294" s="131"/>
      <c r="V294" s="131"/>
      <c r="AF294" s="131"/>
      <c r="AP294" s="131"/>
      <c r="AZ294" s="131"/>
      <c r="BJ294" s="131"/>
      <c r="BK294" s="131"/>
      <c r="BT294" s="131"/>
      <c r="CD294" s="131"/>
      <c r="CE294" s="131"/>
      <c r="CN294" s="131"/>
      <c r="CO294" s="131"/>
      <c r="CX294" s="131"/>
      <c r="CY294" s="131"/>
      <c r="DH294" s="131"/>
      <c r="DR294" s="131"/>
      <c r="EB294" s="131"/>
      <c r="EL294" s="131"/>
      <c r="EV294" s="131"/>
      <c r="FF294" s="131"/>
      <c r="FP294" s="131"/>
      <c r="FZ294" s="131"/>
      <c r="GJ294" s="131"/>
      <c r="GT294" s="131"/>
      <c r="HD294" s="131"/>
      <c r="HN294" s="131"/>
      <c r="HX294" s="131"/>
      <c r="IH294" s="131"/>
      <c r="IR294" s="131"/>
      <c r="JB294" s="131"/>
    </row>
    <row xmlns:x14ac="http://schemas.microsoft.com/office/spreadsheetml/2009/9/ac" r="295" s="3" customFormat="true" x14ac:dyDescent="0.25">
      <c r="A295" s="400"/>
      <c r="B295" s="131"/>
      <c r="L295" s="131"/>
      <c r="V295" s="131"/>
      <c r="AF295" s="131"/>
      <c r="AP295" s="131"/>
      <c r="AZ295" s="131"/>
      <c r="BJ295" s="131"/>
      <c r="BK295" s="131"/>
      <c r="BT295" s="131"/>
      <c r="CD295" s="131"/>
      <c r="CE295" s="131"/>
      <c r="CN295" s="131"/>
      <c r="CO295" s="131"/>
      <c r="CX295" s="131"/>
      <c r="CY295" s="131"/>
      <c r="DH295" s="131"/>
      <c r="DR295" s="131"/>
      <c r="EB295" s="131"/>
      <c r="EL295" s="131"/>
      <c r="EV295" s="131"/>
      <c r="FF295" s="131"/>
      <c r="FP295" s="131"/>
      <c r="FZ295" s="131"/>
      <c r="GJ295" s="131"/>
      <c r="GT295" s="131"/>
      <c r="HD295" s="131"/>
      <c r="HN295" s="131"/>
      <c r="HX295" s="131"/>
      <c r="IH295" s="131"/>
      <c r="IR295" s="131"/>
      <c r="JB295" s="131"/>
    </row>
    <row xmlns:x14ac="http://schemas.microsoft.com/office/spreadsheetml/2009/9/ac" r="296" s="3" customFormat="true" x14ac:dyDescent="0.25">
      <c r="A296" s="400"/>
      <c r="B296" s="131"/>
      <c r="L296" s="131"/>
      <c r="V296" s="131"/>
      <c r="AF296" s="131"/>
      <c r="AP296" s="131"/>
      <c r="AZ296" s="131"/>
      <c r="BJ296" s="131"/>
      <c r="BK296" s="131"/>
      <c r="BT296" s="131"/>
      <c r="CD296" s="131"/>
      <c r="CE296" s="131"/>
      <c r="CN296" s="131"/>
      <c r="CO296" s="131"/>
      <c r="CX296" s="131"/>
      <c r="CY296" s="131"/>
      <c r="DH296" s="131"/>
      <c r="DR296" s="131"/>
      <c r="EB296" s="131"/>
      <c r="EL296" s="131"/>
      <c r="EV296" s="131"/>
      <c r="FF296" s="131"/>
      <c r="FP296" s="131"/>
      <c r="FZ296" s="131"/>
      <c r="GJ296" s="131"/>
      <c r="GT296" s="131"/>
      <c r="HD296" s="131"/>
      <c r="HN296" s="131"/>
      <c r="HX296" s="131"/>
      <c r="IH296" s="131"/>
      <c r="IR296" s="131"/>
      <c r="JB296" s="131"/>
    </row>
    <row xmlns:x14ac="http://schemas.microsoft.com/office/spreadsheetml/2009/9/ac" r="297" s="3" customFormat="true" x14ac:dyDescent="0.25">
      <c r="A297" s="400"/>
      <c r="B297" s="131"/>
      <c r="L297" s="131"/>
      <c r="V297" s="131"/>
      <c r="AF297" s="131"/>
      <c r="AP297" s="131"/>
      <c r="AZ297" s="131"/>
      <c r="BJ297" s="131"/>
      <c r="BK297" s="131"/>
      <c r="BT297" s="131"/>
      <c r="CD297" s="131"/>
      <c r="CE297" s="131"/>
      <c r="CN297" s="131"/>
      <c r="CO297" s="131"/>
      <c r="CX297" s="131"/>
      <c r="CY297" s="131"/>
      <c r="DH297" s="131"/>
      <c r="DR297" s="131"/>
      <c r="EB297" s="131"/>
      <c r="EL297" s="131"/>
      <c r="EV297" s="131"/>
      <c r="FF297" s="131"/>
      <c r="FP297" s="131"/>
      <c r="FZ297" s="131"/>
      <c r="GJ297" s="131"/>
      <c r="GT297" s="131"/>
      <c r="HD297" s="131"/>
      <c r="HN297" s="131"/>
      <c r="HX297" s="131"/>
      <c r="IH297" s="131"/>
      <c r="IR297" s="131"/>
      <c r="JB297" s="131"/>
    </row>
    <row xmlns:x14ac="http://schemas.microsoft.com/office/spreadsheetml/2009/9/ac" r="298" s="3" customFormat="true" x14ac:dyDescent="0.25">
      <c r="A298" s="400"/>
      <c r="B298" s="131"/>
      <c r="L298" s="131"/>
      <c r="V298" s="131"/>
      <c r="AF298" s="131"/>
      <c r="AP298" s="131"/>
      <c r="AZ298" s="131"/>
      <c r="BJ298" s="131"/>
      <c r="BK298" s="131"/>
      <c r="BT298" s="131"/>
      <c r="CD298" s="131"/>
      <c r="CE298" s="131"/>
      <c r="CN298" s="131"/>
      <c r="CO298" s="131"/>
      <c r="CX298" s="131"/>
      <c r="CY298" s="131"/>
      <c r="DH298" s="131"/>
      <c r="DR298" s="131"/>
      <c r="EB298" s="131"/>
      <c r="EL298" s="131"/>
      <c r="EV298" s="131"/>
      <c r="FF298" s="131"/>
      <c r="FP298" s="131"/>
      <c r="FZ298" s="131"/>
      <c r="GJ298" s="131"/>
      <c r="GT298" s="131"/>
      <c r="HD298" s="131"/>
      <c r="HN298" s="131"/>
      <c r="HX298" s="131"/>
      <c r="IH298" s="131"/>
      <c r="IR298" s="131"/>
      <c r="JB298" s="131"/>
    </row>
    <row xmlns:x14ac="http://schemas.microsoft.com/office/spreadsheetml/2009/9/ac" r="299" s="3" customFormat="true" x14ac:dyDescent="0.25">
      <c r="A299" s="400"/>
      <c r="B299" s="131"/>
      <c r="L299" s="131"/>
      <c r="V299" s="131"/>
      <c r="AF299" s="131"/>
      <c r="AP299" s="131"/>
      <c r="AZ299" s="131"/>
      <c r="BJ299" s="131"/>
      <c r="BK299" s="131"/>
      <c r="BT299" s="131"/>
      <c r="CD299" s="131"/>
      <c r="CE299" s="131"/>
      <c r="CN299" s="131"/>
      <c r="CO299" s="131"/>
      <c r="CX299" s="131"/>
      <c r="CY299" s="131"/>
      <c r="DH299" s="131"/>
      <c r="DR299" s="131"/>
      <c r="EB299" s="131"/>
      <c r="EL299" s="131"/>
      <c r="EV299" s="131"/>
      <c r="FF299" s="131"/>
      <c r="FP299" s="131"/>
      <c r="FZ299" s="131"/>
      <c r="GJ299" s="131"/>
      <c r="GT299" s="131"/>
      <c r="HD299" s="131"/>
      <c r="HN299" s="131"/>
      <c r="HX299" s="131"/>
      <c r="IH299" s="131"/>
      <c r="IR299" s="131"/>
      <c r="JB299" s="131"/>
    </row>
    <row xmlns:x14ac="http://schemas.microsoft.com/office/spreadsheetml/2009/9/ac" r="300" s="3" customFormat="true" x14ac:dyDescent="0.25">
      <c r="A300" s="400"/>
      <c r="B300" s="131"/>
      <c r="L300" s="131"/>
      <c r="V300" s="131"/>
      <c r="AF300" s="131"/>
      <c r="AP300" s="131"/>
      <c r="AZ300" s="131"/>
      <c r="BJ300" s="131"/>
      <c r="BK300" s="131"/>
      <c r="BT300" s="131"/>
      <c r="CD300" s="131"/>
      <c r="CE300" s="131"/>
      <c r="CN300" s="131"/>
      <c r="CO300" s="131"/>
      <c r="CX300" s="131"/>
      <c r="CY300" s="131"/>
      <c r="DH300" s="131"/>
      <c r="DR300" s="131"/>
      <c r="EB300" s="131"/>
      <c r="EL300" s="131"/>
      <c r="EV300" s="131"/>
      <c r="FF300" s="131"/>
      <c r="FP300" s="131"/>
      <c r="FZ300" s="131"/>
      <c r="GJ300" s="131"/>
      <c r="GT300" s="131"/>
      <c r="HD300" s="131"/>
      <c r="HN300" s="131"/>
      <c r="HX300" s="131"/>
      <c r="IH300" s="131"/>
      <c r="IR300" s="131"/>
      <c r="JB300" s="131"/>
    </row>
    <row xmlns:x14ac="http://schemas.microsoft.com/office/spreadsheetml/2009/9/ac" r="301" s="3" customFormat="true" x14ac:dyDescent="0.25">
      <c r="A301" s="400"/>
      <c r="B301" s="131"/>
      <c r="L301" s="131"/>
      <c r="V301" s="131"/>
      <c r="AF301" s="131"/>
      <c r="AP301" s="131"/>
      <c r="AZ301" s="131"/>
      <c r="BJ301" s="131"/>
      <c r="BK301" s="131"/>
      <c r="BT301" s="131"/>
      <c r="CD301" s="131"/>
      <c r="CE301" s="131"/>
      <c r="CN301" s="131"/>
      <c r="CO301" s="131"/>
      <c r="CX301" s="131"/>
      <c r="CY301" s="131"/>
      <c r="DH301" s="131"/>
      <c r="DR301" s="131"/>
      <c r="EB301" s="131"/>
      <c r="EL301" s="131"/>
      <c r="EV301" s="131"/>
      <c r="FF301" s="131"/>
      <c r="FP301" s="131"/>
      <c r="FZ301" s="131"/>
      <c r="GJ301" s="131"/>
      <c r="GT301" s="131"/>
      <c r="HD301" s="131"/>
      <c r="HN301" s="131"/>
      <c r="HX301" s="131"/>
      <c r="IH301" s="131"/>
      <c r="IR301" s="131"/>
      <c r="JB301" s="131"/>
    </row>
    <row xmlns:x14ac="http://schemas.microsoft.com/office/spreadsheetml/2009/9/ac" r="302" s="3" customFormat="true" x14ac:dyDescent="0.25">
      <c r="A302" s="400"/>
      <c r="B302" s="131"/>
      <c r="L302" s="131"/>
      <c r="V302" s="131"/>
      <c r="AF302" s="131"/>
      <c r="AP302" s="131"/>
      <c r="AZ302" s="131"/>
      <c r="BJ302" s="131"/>
      <c r="BK302" s="131"/>
      <c r="BT302" s="131"/>
      <c r="CD302" s="131"/>
      <c r="CE302" s="131"/>
      <c r="CN302" s="131"/>
      <c r="CO302" s="131"/>
      <c r="CX302" s="131"/>
      <c r="CY302" s="131"/>
      <c r="DH302" s="131"/>
      <c r="DR302" s="131"/>
      <c r="EB302" s="131"/>
      <c r="EL302" s="131"/>
      <c r="EV302" s="131"/>
      <c r="FF302" s="131"/>
      <c r="FP302" s="131"/>
      <c r="FZ302" s="131"/>
      <c r="GJ302" s="131"/>
      <c r="GT302" s="131"/>
      <c r="HD302" s="131"/>
      <c r="HN302" s="131"/>
      <c r="HX302" s="131"/>
      <c r="IH302" s="131"/>
      <c r="IR302" s="131"/>
      <c r="JB302" s="131"/>
    </row>
    <row xmlns:x14ac="http://schemas.microsoft.com/office/spreadsheetml/2009/9/ac" r="303" s="3" customFormat="true" x14ac:dyDescent="0.25">
      <c r="A303" s="400"/>
      <c r="B303" s="131"/>
      <c r="L303" s="131"/>
      <c r="V303" s="131"/>
      <c r="AF303" s="131"/>
      <c r="AP303" s="131"/>
      <c r="AZ303" s="131"/>
      <c r="BJ303" s="131"/>
      <c r="BK303" s="131"/>
      <c r="BT303" s="131"/>
      <c r="CD303" s="131"/>
      <c r="CE303" s="131"/>
      <c r="CN303" s="131"/>
      <c r="CO303" s="131"/>
      <c r="CX303" s="131"/>
      <c r="CY303" s="131"/>
      <c r="DH303" s="131"/>
      <c r="DR303" s="131"/>
      <c r="EB303" s="131"/>
      <c r="EL303" s="131"/>
      <c r="EV303" s="131"/>
      <c r="FF303" s="131"/>
      <c r="FP303" s="131"/>
      <c r="FZ303" s="131"/>
      <c r="GJ303" s="131"/>
      <c r="GT303" s="131"/>
      <c r="HD303" s="131"/>
      <c r="HN303" s="131"/>
      <c r="HX303" s="131"/>
      <c r="IH303" s="131"/>
      <c r="IR303" s="131"/>
      <c r="JB303" s="131"/>
    </row>
    <row xmlns:x14ac="http://schemas.microsoft.com/office/spreadsheetml/2009/9/ac" r="304" s="3" customFormat="true" x14ac:dyDescent="0.25">
      <c r="A304" s="400"/>
      <c r="B304" s="131"/>
      <c r="L304" s="131"/>
      <c r="V304" s="131"/>
      <c r="AF304" s="131"/>
      <c r="AP304" s="131"/>
      <c r="AZ304" s="131"/>
      <c r="BJ304" s="131"/>
      <c r="BK304" s="131"/>
      <c r="BT304" s="131"/>
      <c r="CD304" s="131"/>
      <c r="CE304" s="131"/>
      <c r="CN304" s="131"/>
      <c r="CO304" s="131"/>
      <c r="CX304" s="131"/>
      <c r="CY304" s="131"/>
      <c r="DH304" s="131"/>
      <c r="DR304" s="131"/>
      <c r="EB304" s="131"/>
      <c r="EL304" s="131"/>
      <c r="EV304" s="131"/>
      <c r="FF304" s="131"/>
      <c r="FP304" s="131"/>
      <c r="FZ304" s="131"/>
      <c r="GJ304" s="131"/>
      <c r="GT304" s="131"/>
      <c r="HD304" s="131"/>
      <c r="HN304" s="131"/>
      <c r="HX304" s="131"/>
      <c r="IH304" s="131"/>
      <c r="IR304" s="131"/>
      <c r="JB304" s="131"/>
    </row>
    <row xmlns:x14ac="http://schemas.microsoft.com/office/spreadsheetml/2009/9/ac" r="305" s="3" customFormat="true" x14ac:dyDescent="0.25">
      <c r="A305" s="400"/>
      <c r="B305" s="131"/>
      <c r="L305" s="131"/>
      <c r="V305" s="131"/>
      <c r="AF305" s="131"/>
      <c r="AP305" s="131"/>
      <c r="AZ305" s="131"/>
      <c r="BJ305" s="131"/>
      <c r="BK305" s="131"/>
      <c r="BT305" s="131"/>
      <c r="CD305" s="131"/>
      <c r="CE305" s="131"/>
      <c r="CN305" s="131"/>
      <c r="CO305" s="131"/>
      <c r="CX305" s="131"/>
      <c r="CY305" s="131"/>
      <c r="DH305" s="131"/>
      <c r="DR305" s="131"/>
      <c r="EB305" s="131"/>
      <c r="EL305" s="131"/>
      <c r="EV305" s="131"/>
      <c r="FF305" s="131"/>
      <c r="FP305" s="131"/>
      <c r="FZ305" s="131"/>
      <c r="GJ305" s="131"/>
      <c r="GT305" s="131"/>
      <c r="HD305" s="131"/>
      <c r="HN305" s="131"/>
      <c r="HX305" s="131"/>
      <c r="IH305" s="131"/>
      <c r="IR305" s="131"/>
      <c r="JB305" s="131"/>
    </row>
    <row xmlns:x14ac="http://schemas.microsoft.com/office/spreadsheetml/2009/9/ac" r="306" s="3" customFormat="true" x14ac:dyDescent="0.25">
      <c r="A306" s="400"/>
      <c r="B306" s="131"/>
      <c r="L306" s="131"/>
      <c r="V306" s="131"/>
      <c r="AF306" s="131"/>
      <c r="AP306" s="131"/>
      <c r="AZ306" s="131"/>
      <c r="BJ306" s="131"/>
      <c r="BK306" s="131"/>
      <c r="BT306" s="131"/>
      <c r="CD306" s="131"/>
      <c r="CE306" s="131"/>
      <c r="CN306" s="131"/>
      <c r="CO306" s="131"/>
      <c r="CX306" s="131"/>
      <c r="CY306" s="131"/>
      <c r="DH306" s="131"/>
      <c r="DR306" s="131"/>
      <c r="EB306" s="131"/>
      <c r="EL306" s="131"/>
      <c r="EV306" s="131"/>
      <c r="FF306" s="131"/>
      <c r="FP306" s="131"/>
      <c r="FZ306" s="131"/>
      <c r="GJ306" s="131"/>
      <c r="GT306" s="131"/>
      <c r="HD306" s="131"/>
      <c r="HN306" s="131"/>
      <c r="HX306" s="131"/>
      <c r="IH306" s="131"/>
      <c r="IR306" s="131"/>
      <c r="JB306" s="131"/>
    </row>
    <row xmlns:x14ac="http://schemas.microsoft.com/office/spreadsheetml/2009/9/ac" r="307" s="3" customFormat="true" x14ac:dyDescent="0.25">
      <c r="A307" s="400"/>
      <c r="B307" s="131"/>
      <c r="L307" s="131"/>
      <c r="V307" s="131"/>
      <c r="AF307" s="131"/>
      <c r="AP307" s="131"/>
      <c r="AZ307" s="131"/>
      <c r="BJ307" s="131"/>
      <c r="BK307" s="131"/>
      <c r="BT307" s="131"/>
      <c r="CD307" s="131"/>
      <c r="CE307" s="131"/>
      <c r="CN307" s="131"/>
      <c r="CO307" s="131"/>
      <c r="CX307" s="131"/>
      <c r="CY307" s="131"/>
      <c r="DH307" s="131"/>
      <c r="DR307" s="131"/>
      <c r="EB307" s="131"/>
      <c r="EL307" s="131"/>
      <c r="EV307" s="131"/>
      <c r="FF307" s="131"/>
      <c r="FP307" s="131"/>
      <c r="FZ307" s="131"/>
      <c r="GJ307" s="131"/>
      <c r="GT307" s="131"/>
      <c r="HD307" s="131"/>
      <c r="HN307" s="131"/>
      <c r="HX307" s="131"/>
      <c r="IH307" s="131"/>
      <c r="IR307" s="131"/>
      <c r="JB307" s="131"/>
    </row>
    <row xmlns:x14ac="http://schemas.microsoft.com/office/spreadsheetml/2009/9/ac" r="308" s="3" customFormat="true" x14ac:dyDescent="0.25">
      <c r="A308" s="400"/>
      <c r="B308" s="131"/>
      <c r="L308" s="131"/>
      <c r="V308" s="131"/>
      <c r="AF308" s="131"/>
      <c r="AP308" s="131"/>
      <c r="AZ308" s="131"/>
      <c r="BJ308" s="131"/>
      <c r="BK308" s="131"/>
      <c r="BT308" s="131"/>
      <c r="CD308" s="131"/>
      <c r="CE308" s="131"/>
      <c r="CN308" s="131"/>
      <c r="CO308" s="131"/>
      <c r="CX308" s="131"/>
      <c r="CY308" s="131"/>
      <c r="DH308" s="131"/>
      <c r="DR308" s="131"/>
      <c r="EB308" s="131"/>
      <c r="EL308" s="131"/>
      <c r="EV308" s="131"/>
      <c r="FF308" s="131"/>
      <c r="FP308" s="131"/>
      <c r="FZ308" s="131"/>
      <c r="GJ308" s="131"/>
      <c r="GT308" s="131"/>
      <c r="HD308" s="131"/>
      <c r="HN308" s="131"/>
      <c r="HX308" s="131"/>
      <c r="IH308" s="131"/>
      <c r="IR308" s="131"/>
      <c r="JB308" s="131"/>
    </row>
    <row xmlns:x14ac="http://schemas.microsoft.com/office/spreadsheetml/2009/9/ac" r="309" s="3" customFormat="true" x14ac:dyDescent="0.25">
      <c r="A309" s="400"/>
      <c r="B309" s="131"/>
      <c r="L309" s="131"/>
      <c r="V309" s="131"/>
      <c r="AF309" s="131"/>
      <c r="AP309" s="131"/>
      <c r="AZ309" s="131"/>
      <c r="BJ309" s="131"/>
      <c r="BK309" s="131"/>
      <c r="BT309" s="131"/>
      <c r="CD309" s="131"/>
      <c r="CE309" s="131"/>
      <c r="CN309" s="131"/>
      <c r="CO309" s="131"/>
      <c r="CX309" s="131"/>
      <c r="CY309" s="131"/>
      <c r="DH309" s="131"/>
      <c r="DR309" s="131"/>
      <c r="EB309" s="131"/>
      <c r="EL309" s="131"/>
      <c r="EV309" s="131"/>
      <c r="FF309" s="131"/>
      <c r="FP309" s="131"/>
      <c r="FZ309" s="131"/>
      <c r="GJ309" s="131"/>
      <c r="GT309" s="131"/>
      <c r="HD309" s="131"/>
      <c r="HN309" s="131"/>
      <c r="HX309" s="131"/>
      <c r="IH309" s="131"/>
      <c r="IR309" s="131"/>
      <c r="JB309" s="131"/>
    </row>
    <row xmlns:x14ac="http://schemas.microsoft.com/office/spreadsheetml/2009/9/ac" r="310" s="3" customFormat="true" x14ac:dyDescent="0.25">
      <c r="A310" s="400"/>
      <c r="B310" s="131"/>
      <c r="L310" s="131"/>
      <c r="V310" s="131"/>
      <c r="AF310" s="131"/>
      <c r="AP310" s="131"/>
      <c r="AZ310" s="131"/>
      <c r="BJ310" s="131"/>
      <c r="BK310" s="131"/>
      <c r="BT310" s="131"/>
      <c r="CD310" s="131"/>
      <c r="CE310" s="131"/>
      <c r="CN310" s="131"/>
      <c r="CO310" s="131"/>
      <c r="CX310" s="131"/>
      <c r="CY310" s="131"/>
      <c r="DH310" s="131"/>
      <c r="DR310" s="131"/>
      <c r="EB310" s="131"/>
      <c r="EL310" s="131"/>
      <c r="EV310" s="131"/>
      <c r="FF310" s="131"/>
      <c r="FP310" s="131"/>
      <c r="FZ310" s="131"/>
      <c r="GJ310" s="131"/>
      <c r="GT310" s="131"/>
      <c r="HD310" s="131"/>
      <c r="HN310" s="131"/>
      <c r="HX310" s="131"/>
      <c r="IH310" s="131"/>
      <c r="IR310" s="131"/>
      <c r="JB310" s="131"/>
    </row>
    <row xmlns:x14ac="http://schemas.microsoft.com/office/spreadsheetml/2009/9/ac" r="311" s="3" customFormat="true" x14ac:dyDescent="0.25">
      <c r="A311" s="400"/>
      <c r="B311" s="131"/>
      <c r="L311" s="131"/>
      <c r="V311" s="131"/>
      <c r="AF311" s="131"/>
      <c r="AP311" s="131"/>
      <c r="AZ311" s="131"/>
      <c r="BJ311" s="131"/>
      <c r="BK311" s="131"/>
      <c r="BT311" s="131"/>
      <c r="CD311" s="131"/>
      <c r="CE311" s="131"/>
      <c r="CN311" s="131"/>
      <c r="CO311" s="131"/>
      <c r="CX311" s="131"/>
      <c r="CY311" s="131"/>
      <c r="DH311" s="131"/>
      <c r="DR311" s="131"/>
      <c r="EB311" s="131"/>
      <c r="EL311" s="131"/>
      <c r="EV311" s="131"/>
      <c r="FF311" s="131"/>
      <c r="FP311" s="131"/>
      <c r="FZ311" s="131"/>
      <c r="GJ311" s="131"/>
      <c r="GT311" s="131"/>
      <c r="HD311" s="131"/>
      <c r="HN311" s="131"/>
      <c r="HX311" s="131"/>
      <c r="IH311" s="131"/>
      <c r="IR311" s="131"/>
      <c r="JB311" s="131"/>
    </row>
    <row xmlns:x14ac="http://schemas.microsoft.com/office/spreadsheetml/2009/9/ac" r="312" s="3" customFormat="true" x14ac:dyDescent="0.25">
      <c r="A312" s="400"/>
      <c r="B312" s="131"/>
      <c r="L312" s="131"/>
      <c r="V312" s="131"/>
      <c r="AF312" s="131"/>
      <c r="AP312" s="131"/>
      <c r="AZ312" s="131"/>
      <c r="BJ312" s="131"/>
      <c r="BK312" s="131"/>
      <c r="BT312" s="131"/>
      <c r="CD312" s="131"/>
      <c r="CE312" s="131"/>
      <c r="CN312" s="131"/>
      <c r="CO312" s="131"/>
      <c r="CX312" s="131"/>
      <c r="CY312" s="131"/>
      <c r="DH312" s="131"/>
      <c r="DR312" s="131"/>
      <c r="EB312" s="131"/>
      <c r="EL312" s="131"/>
      <c r="EV312" s="131"/>
      <c r="FF312" s="131"/>
      <c r="FP312" s="131"/>
      <c r="FZ312" s="131"/>
      <c r="GJ312" s="131"/>
      <c r="GT312" s="131"/>
      <c r="HD312" s="131"/>
      <c r="HN312" s="131"/>
      <c r="HX312" s="131"/>
      <c r="IH312" s="131"/>
      <c r="IR312" s="131"/>
      <c r="JB312" s="131"/>
    </row>
    <row xmlns:x14ac="http://schemas.microsoft.com/office/spreadsheetml/2009/9/ac" r="313" s="3" customFormat="true" x14ac:dyDescent="0.25">
      <c r="A313" s="400"/>
      <c r="B313" s="131"/>
      <c r="L313" s="131"/>
      <c r="V313" s="131"/>
      <c r="AF313" s="131"/>
      <c r="AP313" s="131"/>
      <c r="AZ313" s="131"/>
      <c r="BJ313" s="131"/>
      <c r="BK313" s="131"/>
      <c r="BT313" s="131"/>
      <c r="CD313" s="131"/>
      <c r="CE313" s="131"/>
      <c r="CN313" s="131"/>
      <c r="CO313" s="131"/>
      <c r="CX313" s="131"/>
      <c r="CY313" s="131"/>
      <c r="DH313" s="131"/>
      <c r="DR313" s="131"/>
      <c r="EB313" s="131"/>
      <c r="EL313" s="131"/>
      <c r="EV313" s="131"/>
      <c r="FF313" s="131"/>
      <c r="FP313" s="131"/>
      <c r="FZ313" s="131"/>
      <c r="GJ313" s="131"/>
      <c r="GT313" s="131"/>
      <c r="HD313" s="131"/>
      <c r="HN313" s="131"/>
      <c r="HX313" s="131"/>
      <c r="IH313" s="131"/>
      <c r="IR313" s="131"/>
      <c r="JB313" s="131"/>
    </row>
    <row xmlns:x14ac="http://schemas.microsoft.com/office/spreadsheetml/2009/9/ac" r="314" s="3" customFormat="true" x14ac:dyDescent="0.25">
      <c r="A314" s="400"/>
      <c r="B314" s="131"/>
      <c r="L314" s="131"/>
      <c r="V314" s="131"/>
      <c r="AF314" s="131"/>
      <c r="AP314" s="131"/>
      <c r="AZ314" s="131"/>
      <c r="BJ314" s="131"/>
      <c r="BK314" s="131"/>
      <c r="BT314" s="131"/>
      <c r="CD314" s="131"/>
      <c r="CE314" s="131"/>
      <c r="CN314" s="131"/>
      <c r="CO314" s="131"/>
      <c r="CX314" s="131"/>
      <c r="CY314" s="131"/>
      <c r="DH314" s="131"/>
      <c r="DR314" s="131"/>
      <c r="EB314" s="131"/>
      <c r="EL314" s="131"/>
      <c r="EV314" s="131"/>
      <c r="FF314" s="131"/>
      <c r="FP314" s="131"/>
      <c r="FZ314" s="131"/>
      <c r="GJ314" s="131"/>
      <c r="GT314" s="131"/>
      <c r="HD314" s="131"/>
      <c r="HN314" s="131"/>
      <c r="HX314" s="131"/>
      <c r="IH314" s="131"/>
      <c r="IR314" s="131"/>
      <c r="JB314" s="131"/>
    </row>
    <row xmlns:x14ac="http://schemas.microsoft.com/office/spreadsheetml/2009/9/ac" r="315" s="3" customFormat="true" x14ac:dyDescent="0.25">
      <c r="A315" s="400"/>
      <c r="B315" s="131"/>
      <c r="L315" s="131"/>
      <c r="V315" s="131"/>
      <c r="AF315" s="131"/>
      <c r="AP315" s="131"/>
      <c r="AZ315" s="131"/>
      <c r="BJ315" s="131"/>
      <c r="BK315" s="131"/>
      <c r="BT315" s="131"/>
      <c r="CD315" s="131"/>
      <c r="CE315" s="131"/>
      <c r="CN315" s="131"/>
      <c r="CO315" s="131"/>
      <c r="CX315" s="131"/>
      <c r="CY315" s="131"/>
      <c r="DH315" s="131"/>
      <c r="DR315" s="131"/>
      <c r="EB315" s="131"/>
      <c r="EL315" s="131"/>
      <c r="EV315" s="131"/>
      <c r="FF315" s="131"/>
      <c r="FP315" s="131"/>
      <c r="FZ315" s="131"/>
      <c r="GJ315" s="131"/>
      <c r="GT315" s="131"/>
      <c r="HD315" s="131"/>
      <c r="HN315" s="131"/>
      <c r="HX315" s="131"/>
      <c r="IH315" s="131"/>
      <c r="IR315" s="131"/>
      <c r="JB315" s="131"/>
    </row>
    <row xmlns:x14ac="http://schemas.microsoft.com/office/spreadsheetml/2009/9/ac" r="316" s="3" customFormat="true" x14ac:dyDescent="0.25">
      <c r="A316" s="400"/>
      <c r="B316" s="131"/>
      <c r="L316" s="131"/>
      <c r="V316" s="131"/>
      <c r="AF316" s="131"/>
      <c r="AP316" s="131"/>
      <c r="AZ316" s="131"/>
      <c r="BJ316" s="131"/>
      <c r="BK316" s="131"/>
      <c r="BT316" s="131"/>
      <c r="CD316" s="131"/>
      <c r="CE316" s="131"/>
      <c r="CN316" s="131"/>
      <c r="CO316" s="131"/>
      <c r="CX316" s="131"/>
      <c r="CY316" s="131"/>
      <c r="DH316" s="131"/>
      <c r="DR316" s="131"/>
      <c r="EB316" s="131"/>
      <c r="EL316" s="131"/>
      <c r="EV316" s="131"/>
      <c r="FF316" s="131"/>
      <c r="FP316" s="131"/>
      <c r="FZ316" s="131"/>
      <c r="GJ316" s="131"/>
      <c r="GT316" s="131"/>
      <c r="HD316" s="131"/>
      <c r="HN316" s="131"/>
      <c r="HX316" s="131"/>
      <c r="IH316" s="131"/>
      <c r="IR316" s="131"/>
      <c r="JB316" s="131"/>
    </row>
    <row xmlns:x14ac="http://schemas.microsoft.com/office/spreadsheetml/2009/9/ac" r="317" s="3" customFormat="true" x14ac:dyDescent="0.25">
      <c r="A317" s="400"/>
      <c r="B317" s="131"/>
      <c r="L317" s="131"/>
      <c r="V317" s="131"/>
      <c r="AF317" s="131"/>
      <c r="AP317" s="131"/>
      <c r="AZ317" s="131"/>
      <c r="BJ317" s="131"/>
      <c r="BK317" s="131"/>
      <c r="BT317" s="131"/>
      <c r="CD317" s="131"/>
      <c r="CE317" s="131"/>
      <c r="CN317" s="131"/>
      <c r="CO317" s="131"/>
      <c r="CX317" s="131"/>
      <c r="CY317" s="131"/>
      <c r="DH317" s="131"/>
      <c r="DR317" s="131"/>
      <c r="EB317" s="131"/>
      <c r="EL317" s="131"/>
      <c r="EV317" s="131"/>
      <c r="FF317" s="131"/>
      <c r="FP317" s="131"/>
      <c r="FZ317" s="131"/>
      <c r="GJ317" s="131"/>
      <c r="GT317" s="131"/>
      <c r="HD317" s="131"/>
      <c r="HN317" s="131"/>
      <c r="HX317" s="131"/>
      <c r="IH317" s="131"/>
      <c r="IR317" s="131"/>
      <c r="JB317" s="131"/>
    </row>
    <row xmlns:x14ac="http://schemas.microsoft.com/office/spreadsheetml/2009/9/ac" r="318" s="3" customFormat="true" x14ac:dyDescent="0.25">
      <c r="A318" s="400"/>
      <c r="B318" s="131"/>
      <c r="L318" s="131"/>
      <c r="V318" s="131"/>
      <c r="AF318" s="131"/>
      <c r="AP318" s="131"/>
      <c r="AZ318" s="131"/>
      <c r="BJ318" s="131"/>
      <c r="BK318" s="131"/>
      <c r="BT318" s="131"/>
      <c r="CD318" s="131"/>
      <c r="CE318" s="131"/>
      <c r="CN318" s="131"/>
      <c r="CO318" s="131"/>
      <c r="CX318" s="131"/>
      <c r="CY318" s="131"/>
      <c r="DH318" s="131"/>
      <c r="DR318" s="131"/>
      <c r="EB318" s="131"/>
      <c r="EL318" s="131"/>
      <c r="EV318" s="131"/>
      <c r="FF318" s="131"/>
      <c r="FP318" s="131"/>
      <c r="FZ318" s="131"/>
      <c r="GJ318" s="131"/>
      <c r="GT318" s="131"/>
      <c r="HD318" s="131"/>
      <c r="HN318" s="131"/>
      <c r="HX318" s="131"/>
      <c r="IH318" s="131"/>
      <c r="IR318" s="131"/>
      <c r="JB318" s="131"/>
    </row>
    <row xmlns:x14ac="http://schemas.microsoft.com/office/spreadsheetml/2009/9/ac" r="319" s="3" customFormat="true" x14ac:dyDescent="0.25">
      <c r="A319" s="400"/>
      <c r="B319" s="131"/>
      <c r="L319" s="131"/>
      <c r="V319" s="131"/>
      <c r="AF319" s="131"/>
      <c r="AP319" s="131"/>
      <c r="AZ319" s="131"/>
      <c r="BJ319" s="131"/>
      <c r="BK319" s="131"/>
      <c r="BT319" s="131"/>
      <c r="CD319" s="131"/>
      <c r="CE319" s="131"/>
      <c r="CN319" s="131"/>
      <c r="CO319" s="131"/>
      <c r="CX319" s="131"/>
      <c r="CY319" s="131"/>
      <c r="DH319" s="131"/>
      <c r="DR319" s="131"/>
      <c r="EB319" s="131"/>
      <c r="EL319" s="131"/>
      <c r="EV319" s="131"/>
      <c r="FF319" s="131"/>
      <c r="FP319" s="131"/>
      <c r="FZ319" s="131"/>
      <c r="GJ319" s="131"/>
      <c r="GT319" s="131"/>
      <c r="HD319" s="131"/>
      <c r="HN319" s="131"/>
      <c r="HX319" s="131"/>
      <c r="IH319" s="131"/>
      <c r="IR319" s="131"/>
      <c r="JB319" s="131"/>
    </row>
    <row xmlns:x14ac="http://schemas.microsoft.com/office/spreadsheetml/2009/9/ac" r="320" s="3" customFormat="true" x14ac:dyDescent="0.25">
      <c r="A320" s="400"/>
      <c r="B320" s="131"/>
      <c r="L320" s="131"/>
      <c r="V320" s="131"/>
      <c r="AF320" s="131"/>
      <c r="AP320" s="131"/>
      <c r="AZ320" s="131"/>
      <c r="BJ320" s="131"/>
      <c r="BK320" s="131"/>
      <c r="BT320" s="131"/>
      <c r="CD320" s="131"/>
      <c r="CE320" s="131"/>
      <c r="CN320" s="131"/>
      <c r="CO320" s="131"/>
      <c r="CX320" s="131"/>
      <c r="CY320" s="131"/>
      <c r="DH320" s="131"/>
      <c r="DR320" s="131"/>
      <c r="EB320" s="131"/>
      <c r="EL320" s="131"/>
      <c r="EV320" s="131"/>
      <c r="FF320" s="131"/>
      <c r="FP320" s="131"/>
      <c r="FZ320" s="131"/>
      <c r="GJ320" s="131"/>
      <c r="GT320" s="131"/>
      <c r="HD320" s="131"/>
      <c r="HN320" s="131"/>
      <c r="HX320" s="131"/>
      <c r="IH320" s="131"/>
      <c r="IR320" s="131"/>
      <c r="JB320" s="131"/>
    </row>
    <row xmlns:x14ac="http://schemas.microsoft.com/office/spreadsheetml/2009/9/ac" r="321" s="3" customFormat="true" x14ac:dyDescent="0.25">
      <c r="A321" s="400"/>
      <c r="B321" s="131"/>
      <c r="L321" s="131"/>
      <c r="V321" s="131"/>
      <c r="AF321" s="131"/>
      <c r="AP321" s="131"/>
      <c r="AZ321" s="131"/>
      <c r="BJ321" s="131"/>
      <c r="BK321" s="131"/>
      <c r="BT321" s="131"/>
      <c r="CD321" s="131"/>
      <c r="CE321" s="131"/>
      <c r="CN321" s="131"/>
      <c r="CO321" s="131"/>
      <c r="CX321" s="131"/>
      <c r="CY321" s="131"/>
      <c r="DH321" s="131"/>
      <c r="DR321" s="131"/>
      <c r="EB321" s="131"/>
      <c r="EL321" s="131"/>
      <c r="EV321" s="131"/>
      <c r="FF321" s="131"/>
      <c r="FP321" s="131"/>
      <c r="FZ321" s="131"/>
      <c r="GJ321" s="131"/>
      <c r="GT321" s="131"/>
      <c r="HD321" s="131"/>
      <c r="HN321" s="131"/>
      <c r="HX321" s="131"/>
      <c r="IH321" s="131"/>
      <c r="IR321" s="131"/>
      <c r="JB321" s="131"/>
    </row>
    <row xmlns:x14ac="http://schemas.microsoft.com/office/spreadsheetml/2009/9/ac" r="322" s="3" customFormat="true" x14ac:dyDescent="0.25">
      <c r="A322" s="400"/>
      <c r="B322" s="131"/>
      <c r="L322" s="131"/>
      <c r="V322" s="131"/>
      <c r="AF322" s="131"/>
      <c r="AP322" s="131"/>
      <c r="AZ322" s="131"/>
      <c r="BJ322" s="131"/>
      <c r="BK322" s="131"/>
      <c r="BT322" s="131"/>
      <c r="CD322" s="131"/>
      <c r="CE322" s="131"/>
      <c r="CN322" s="131"/>
      <c r="CO322" s="131"/>
      <c r="CX322" s="131"/>
      <c r="CY322" s="131"/>
      <c r="DH322" s="131"/>
      <c r="DR322" s="131"/>
      <c r="EB322" s="131"/>
      <c r="EL322" s="131"/>
      <c r="EV322" s="131"/>
      <c r="FF322" s="131"/>
      <c r="FP322" s="131"/>
      <c r="FZ322" s="131"/>
      <c r="GJ322" s="131"/>
      <c r="GT322" s="131"/>
      <c r="HD322" s="131"/>
      <c r="HN322" s="131"/>
      <c r="HX322" s="131"/>
      <c r="IH322" s="131"/>
      <c r="IR322" s="131"/>
      <c r="JB322" s="131"/>
    </row>
    <row xmlns:x14ac="http://schemas.microsoft.com/office/spreadsheetml/2009/9/ac" r="323" s="3" customFormat="true" x14ac:dyDescent="0.25">
      <c r="A323" s="400"/>
      <c r="B323" s="131"/>
      <c r="L323" s="131"/>
      <c r="V323" s="131"/>
      <c r="AF323" s="131"/>
      <c r="AP323" s="131"/>
      <c r="AZ323" s="131"/>
      <c r="BJ323" s="131"/>
      <c r="BK323" s="131"/>
      <c r="BT323" s="131"/>
      <c r="CD323" s="131"/>
      <c r="CE323" s="131"/>
      <c r="CN323" s="131"/>
      <c r="CO323" s="131"/>
      <c r="CX323" s="131"/>
      <c r="CY323" s="131"/>
      <c r="DH323" s="131"/>
      <c r="DR323" s="131"/>
      <c r="EB323" s="131"/>
      <c r="EL323" s="131"/>
      <c r="EV323" s="131"/>
      <c r="FF323" s="131"/>
      <c r="FP323" s="131"/>
      <c r="FZ323" s="131"/>
      <c r="GJ323" s="131"/>
      <c r="GT323" s="131"/>
      <c r="HD323" s="131"/>
      <c r="HN323" s="131"/>
      <c r="HX323" s="131"/>
      <c r="IH323" s="131"/>
      <c r="IR323" s="131"/>
      <c r="JB323" s="131"/>
    </row>
    <row xmlns:x14ac="http://schemas.microsoft.com/office/spreadsheetml/2009/9/ac" r="324" s="3" customFormat="true" x14ac:dyDescent="0.25">
      <c r="A324" s="400"/>
      <c r="B324" s="131"/>
      <c r="L324" s="131"/>
      <c r="V324" s="131"/>
      <c r="AF324" s="131"/>
      <c r="AP324" s="131"/>
      <c r="AZ324" s="131"/>
      <c r="BJ324" s="131"/>
      <c r="BK324" s="131"/>
      <c r="BT324" s="131"/>
      <c r="CD324" s="131"/>
      <c r="CE324" s="131"/>
      <c r="CN324" s="131"/>
      <c r="CO324" s="131"/>
      <c r="CX324" s="131"/>
      <c r="CY324" s="131"/>
      <c r="DH324" s="131"/>
      <c r="DR324" s="131"/>
      <c r="EB324" s="131"/>
      <c r="EL324" s="131"/>
      <c r="EV324" s="131"/>
      <c r="FF324" s="131"/>
      <c r="FP324" s="131"/>
      <c r="FZ324" s="131"/>
      <c r="GJ324" s="131"/>
      <c r="GT324" s="131"/>
      <c r="HD324" s="131"/>
      <c r="HN324" s="131"/>
      <c r="HX324" s="131"/>
      <c r="IH324" s="131"/>
      <c r="IR324" s="131"/>
      <c r="JB324" s="131"/>
    </row>
    <row xmlns:x14ac="http://schemas.microsoft.com/office/spreadsheetml/2009/9/ac" r="325" s="3" customFormat="true" x14ac:dyDescent="0.25">
      <c r="A325" s="400"/>
      <c r="B325" s="131"/>
      <c r="L325" s="131"/>
      <c r="V325" s="131"/>
      <c r="AF325" s="131"/>
      <c r="AP325" s="131"/>
      <c r="AZ325" s="131"/>
      <c r="BJ325" s="131"/>
      <c r="BK325" s="131"/>
      <c r="BT325" s="131"/>
      <c r="CD325" s="131"/>
      <c r="CE325" s="131"/>
      <c r="CN325" s="131"/>
      <c r="CO325" s="131"/>
      <c r="CX325" s="131"/>
      <c r="CY325" s="131"/>
      <c r="DH325" s="131"/>
      <c r="DR325" s="131"/>
      <c r="EB325" s="131"/>
      <c r="EL325" s="131"/>
      <c r="EV325" s="131"/>
      <c r="FF325" s="131"/>
      <c r="FP325" s="131"/>
      <c r="FZ325" s="131"/>
      <c r="GJ325" s="131"/>
      <c r="GT325" s="131"/>
      <c r="HD325" s="131"/>
      <c r="HN325" s="131"/>
      <c r="HX325" s="131"/>
      <c r="IH325" s="131"/>
      <c r="IR325" s="131"/>
      <c r="JB325" s="131"/>
    </row>
    <row xmlns:x14ac="http://schemas.microsoft.com/office/spreadsheetml/2009/9/ac" r="326" s="3" customFormat="true" x14ac:dyDescent="0.25">
      <c r="A326" s="400"/>
      <c r="B326" s="131"/>
      <c r="L326" s="131"/>
      <c r="V326" s="131"/>
      <c r="AF326" s="131"/>
      <c r="AP326" s="131"/>
      <c r="AZ326" s="131"/>
      <c r="BJ326" s="131"/>
      <c r="BK326" s="131"/>
      <c r="BT326" s="131"/>
      <c r="CD326" s="131"/>
      <c r="CE326" s="131"/>
      <c r="CN326" s="131"/>
      <c r="CO326" s="131"/>
      <c r="CX326" s="131"/>
      <c r="CY326" s="131"/>
      <c r="DH326" s="131"/>
      <c r="DR326" s="131"/>
      <c r="EB326" s="131"/>
      <c r="EL326" s="131"/>
      <c r="EV326" s="131"/>
      <c r="FF326" s="131"/>
      <c r="FP326" s="131"/>
      <c r="FZ326" s="131"/>
      <c r="GJ326" s="131"/>
      <c r="GT326" s="131"/>
      <c r="HD326" s="131"/>
      <c r="HN326" s="131"/>
      <c r="HX326" s="131"/>
      <c r="IH326" s="131"/>
      <c r="IR326" s="131"/>
      <c r="JB326" s="131"/>
    </row>
    <row xmlns:x14ac="http://schemas.microsoft.com/office/spreadsheetml/2009/9/ac" r="327" s="3" customFormat="true" x14ac:dyDescent="0.25">
      <c r="A327" s="400"/>
      <c r="B327" s="131"/>
      <c r="L327" s="131"/>
      <c r="V327" s="131"/>
      <c r="AF327" s="131"/>
      <c r="AP327" s="131"/>
      <c r="AZ327" s="131"/>
      <c r="BJ327" s="131"/>
      <c r="BK327" s="131"/>
      <c r="BT327" s="131"/>
      <c r="CD327" s="131"/>
      <c r="CE327" s="131"/>
      <c r="CN327" s="131"/>
      <c r="CO327" s="131"/>
      <c r="CX327" s="131"/>
      <c r="CY327" s="131"/>
      <c r="DH327" s="131"/>
      <c r="DR327" s="131"/>
      <c r="EB327" s="131"/>
      <c r="EL327" s="131"/>
      <c r="EV327" s="131"/>
      <c r="FF327" s="131"/>
      <c r="FP327" s="131"/>
      <c r="FZ327" s="131"/>
      <c r="GJ327" s="131"/>
      <c r="GT327" s="131"/>
      <c r="HD327" s="131"/>
      <c r="HN327" s="131"/>
      <c r="HX327" s="131"/>
      <c r="IH327" s="131"/>
      <c r="IR327" s="131"/>
      <c r="JB327" s="131"/>
    </row>
    <row xmlns:x14ac="http://schemas.microsoft.com/office/spreadsheetml/2009/9/ac" r="328" s="3" customFormat="true" x14ac:dyDescent="0.25">
      <c r="A328" s="400"/>
      <c r="B328" s="131"/>
      <c r="L328" s="131"/>
      <c r="V328" s="131"/>
      <c r="AF328" s="131"/>
      <c r="AP328" s="131"/>
      <c r="AZ328" s="131"/>
      <c r="BJ328" s="131"/>
      <c r="BK328" s="131"/>
      <c r="BT328" s="131"/>
      <c r="CD328" s="131"/>
      <c r="CE328" s="131"/>
      <c r="CN328" s="131"/>
      <c r="CO328" s="131"/>
      <c r="CX328" s="131"/>
      <c r="CY328" s="131"/>
      <c r="DH328" s="131"/>
      <c r="DR328" s="131"/>
      <c r="EB328" s="131"/>
      <c r="EL328" s="131"/>
      <c r="EV328" s="131"/>
      <c r="FF328" s="131"/>
      <c r="FP328" s="131"/>
      <c r="FZ328" s="131"/>
      <c r="GJ328" s="131"/>
      <c r="GT328" s="131"/>
      <c r="HD328" s="131"/>
      <c r="HN328" s="131"/>
      <c r="HX328" s="131"/>
      <c r="IH328" s="131"/>
      <c r="IR328" s="131"/>
      <c r="JB328" s="131"/>
    </row>
    <row xmlns:x14ac="http://schemas.microsoft.com/office/spreadsheetml/2009/9/ac" r="329" s="3" customFormat="true" x14ac:dyDescent="0.25">
      <c r="A329" s="400"/>
      <c r="B329" s="131"/>
      <c r="L329" s="131"/>
      <c r="V329" s="131"/>
      <c r="AF329" s="131"/>
      <c r="AP329" s="131"/>
      <c r="AZ329" s="131"/>
      <c r="BJ329" s="131"/>
      <c r="BK329" s="131"/>
      <c r="BT329" s="131"/>
      <c r="CD329" s="131"/>
      <c r="CE329" s="131"/>
      <c r="CN329" s="131"/>
      <c r="CO329" s="131"/>
      <c r="CX329" s="131"/>
      <c r="CY329" s="131"/>
      <c r="DH329" s="131"/>
      <c r="DR329" s="131"/>
      <c r="EB329" s="131"/>
      <c r="EL329" s="131"/>
      <c r="EV329" s="131"/>
      <c r="FF329" s="131"/>
      <c r="FP329" s="131"/>
      <c r="FZ329" s="131"/>
      <c r="GJ329" s="131"/>
      <c r="GT329" s="131"/>
      <c r="HD329" s="131"/>
      <c r="HN329" s="131"/>
      <c r="HX329" s="131"/>
      <c r="IH329" s="131"/>
      <c r="IR329" s="131"/>
      <c r="JB329" s="131"/>
    </row>
    <row xmlns:x14ac="http://schemas.microsoft.com/office/spreadsheetml/2009/9/ac" r="330" s="3" customFormat="true" x14ac:dyDescent="0.25">
      <c r="A330" s="400"/>
      <c r="B330" s="131"/>
      <c r="L330" s="131"/>
      <c r="V330" s="131"/>
      <c r="AF330" s="131"/>
      <c r="AP330" s="131"/>
      <c r="AZ330" s="131"/>
      <c r="BJ330" s="131"/>
      <c r="BK330" s="131"/>
      <c r="BT330" s="131"/>
      <c r="CD330" s="131"/>
      <c r="CE330" s="131"/>
      <c r="CN330" s="131"/>
      <c r="CO330" s="131"/>
      <c r="CX330" s="131"/>
      <c r="CY330" s="131"/>
      <c r="DH330" s="131"/>
      <c r="DR330" s="131"/>
      <c r="EB330" s="131"/>
      <c r="EL330" s="131"/>
      <c r="EV330" s="131"/>
      <c r="FF330" s="131"/>
      <c r="FP330" s="131"/>
      <c r="FZ330" s="131"/>
      <c r="GJ330" s="131"/>
      <c r="GT330" s="131"/>
      <c r="HD330" s="131"/>
      <c r="HN330" s="131"/>
      <c r="HX330" s="131"/>
      <c r="IH330" s="131"/>
      <c r="IR330" s="131"/>
      <c r="JB330" s="131"/>
    </row>
    <row xmlns:x14ac="http://schemas.microsoft.com/office/spreadsheetml/2009/9/ac" r="331" s="3" customFormat="true" x14ac:dyDescent="0.25">
      <c r="A331" s="400"/>
      <c r="B331" s="131"/>
      <c r="L331" s="131"/>
      <c r="V331" s="131"/>
      <c r="AF331" s="131"/>
      <c r="AP331" s="131"/>
      <c r="AZ331" s="131"/>
      <c r="BJ331" s="131"/>
      <c r="BK331" s="131"/>
      <c r="BT331" s="131"/>
      <c r="CD331" s="131"/>
      <c r="CE331" s="131"/>
      <c r="CN331" s="131"/>
      <c r="CO331" s="131"/>
      <c r="CX331" s="131"/>
      <c r="CY331" s="131"/>
      <c r="DH331" s="131"/>
      <c r="DR331" s="131"/>
      <c r="EB331" s="131"/>
      <c r="EL331" s="131"/>
      <c r="EV331" s="131"/>
      <c r="FF331" s="131"/>
      <c r="FP331" s="131"/>
      <c r="FZ331" s="131"/>
      <c r="GJ331" s="131"/>
      <c r="GT331" s="131"/>
      <c r="HD331" s="131"/>
      <c r="HN331" s="131"/>
      <c r="HX331" s="131"/>
      <c r="IH331" s="131"/>
      <c r="IR331" s="131"/>
      <c r="JB331" s="131"/>
    </row>
    <row xmlns:x14ac="http://schemas.microsoft.com/office/spreadsheetml/2009/9/ac" r="332" s="3" customFormat="true" x14ac:dyDescent="0.25">
      <c r="A332" s="400"/>
      <c r="B332" s="131"/>
      <c r="L332" s="131"/>
      <c r="V332" s="131"/>
      <c r="AF332" s="131"/>
      <c r="AP332" s="131"/>
      <c r="AZ332" s="131"/>
      <c r="BJ332" s="131"/>
      <c r="BK332" s="131"/>
      <c r="BT332" s="131"/>
      <c r="CD332" s="131"/>
      <c r="CE332" s="131"/>
      <c r="CN332" s="131"/>
      <c r="CO332" s="131"/>
      <c r="CX332" s="131"/>
      <c r="CY332" s="131"/>
      <c r="DH332" s="131"/>
      <c r="DR332" s="131"/>
      <c r="EB332" s="131"/>
      <c r="EL332" s="131"/>
      <c r="EV332" s="131"/>
      <c r="FF332" s="131"/>
      <c r="FP332" s="131"/>
      <c r="FZ332" s="131"/>
      <c r="GJ332" s="131"/>
      <c r="GT332" s="131"/>
      <c r="HD332" s="131"/>
      <c r="HN332" s="131"/>
      <c r="HX332" s="131"/>
      <c r="IH332" s="131"/>
      <c r="IR332" s="131"/>
      <c r="JB332" s="131"/>
    </row>
    <row xmlns:x14ac="http://schemas.microsoft.com/office/spreadsheetml/2009/9/ac" r="333" s="3" customFormat="true" x14ac:dyDescent="0.25">
      <c r="A333" s="400"/>
      <c r="B333" s="131"/>
      <c r="L333" s="131"/>
      <c r="V333" s="131"/>
      <c r="AF333" s="131"/>
      <c r="AP333" s="131"/>
      <c r="AZ333" s="131"/>
      <c r="BJ333" s="131"/>
      <c r="BK333" s="131"/>
      <c r="BT333" s="131"/>
      <c r="CD333" s="131"/>
      <c r="CE333" s="131"/>
      <c r="CN333" s="131"/>
      <c r="CO333" s="131"/>
      <c r="CX333" s="131"/>
      <c r="CY333" s="131"/>
      <c r="DH333" s="131"/>
      <c r="DR333" s="131"/>
      <c r="EB333" s="131"/>
      <c r="EL333" s="131"/>
      <c r="EV333" s="131"/>
      <c r="FF333" s="131"/>
      <c r="FP333" s="131"/>
      <c r="FZ333" s="131"/>
      <c r="GJ333" s="131"/>
      <c r="GT333" s="131"/>
      <c r="HD333" s="131"/>
      <c r="HN333" s="131"/>
      <c r="HX333" s="131"/>
      <c r="IH333" s="131"/>
      <c r="IR333" s="131"/>
      <c r="JB333" s="131"/>
    </row>
    <row xmlns:x14ac="http://schemas.microsoft.com/office/spreadsheetml/2009/9/ac" r="334" s="3" customFormat="true" x14ac:dyDescent="0.25">
      <c r="A334" s="400"/>
      <c r="B334" s="131"/>
      <c r="L334" s="131"/>
      <c r="V334" s="131"/>
      <c r="AF334" s="131"/>
      <c r="AP334" s="131"/>
      <c r="AZ334" s="131"/>
      <c r="BJ334" s="131"/>
      <c r="BK334" s="131"/>
      <c r="BT334" s="131"/>
      <c r="CD334" s="131"/>
      <c r="CE334" s="131"/>
      <c r="CN334" s="131"/>
      <c r="CO334" s="131"/>
      <c r="CX334" s="131"/>
      <c r="CY334" s="131"/>
      <c r="DH334" s="131"/>
      <c r="DR334" s="131"/>
      <c r="EB334" s="131"/>
      <c r="EL334" s="131"/>
      <c r="EV334" s="131"/>
      <c r="FF334" s="131"/>
      <c r="FP334" s="131"/>
      <c r="FZ334" s="131"/>
      <c r="GJ334" s="131"/>
      <c r="GT334" s="131"/>
      <c r="HD334" s="131"/>
      <c r="HN334" s="131"/>
      <c r="HX334" s="131"/>
      <c r="IH334" s="131"/>
      <c r="IR334" s="131"/>
      <c r="JB334" s="131"/>
    </row>
    <row xmlns:x14ac="http://schemas.microsoft.com/office/spreadsheetml/2009/9/ac" r="335" s="3" customFormat="true" x14ac:dyDescent="0.25">
      <c r="A335" s="400"/>
      <c r="B335" s="131"/>
      <c r="L335" s="131"/>
      <c r="V335" s="131"/>
      <c r="AF335" s="131"/>
      <c r="AP335" s="131"/>
      <c r="AZ335" s="131"/>
      <c r="BJ335" s="131"/>
      <c r="BK335" s="131"/>
      <c r="BT335" s="131"/>
      <c r="CD335" s="131"/>
      <c r="CE335" s="131"/>
      <c r="CN335" s="131"/>
      <c r="CO335" s="131"/>
      <c r="CX335" s="131"/>
      <c r="CY335" s="131"/>
      <c r="DH335" s="131"/>
      <c r="DR335" s="131"/>
      <c r="EB335" s="131"/>
      <c r="EL335" s="131"/>
      <c r="EV335" s="131"/>
      <c r="FF335" s="131"/>
      <c r="FP335" s="131"/>
      <c r="FZ335" s="131"/>
      <c r="GJ335" s="131"/>
      <c r="GT335" s="131"/>
      <c r="HD335" s="131"/>
      <c r="HN335" s="131"/>
      <c r="HX335" s="131"/>
      <c r="IH335" s="131"/>
      <c r="IR335" s="131"/>
      <c r="JB335" s="131"/>
    </row>
    <row xmlns:x14ac="http://schemas.microsoft.com/office/spreadsheetml/2009/9/ac" r="336" s="3" customFormat="true" x14ac:dyDescent="0.25">
      <c r="A336" s="400"/>
      <c r="B336" s="131"/>
      <c r="L336" s="131"/>
      <c r="V336" s="131"/>
      <c r="AF336" s="131"/>
      <c r="AP336" s="131"/>
      <c r="AZ336" s="131"/>
      <c r="BJ336" s="131"/>
      <c r="BK336" s="131"/>
      <c r="BT336" s="131"/>
      <c r="CD336" s="131"/>
      <c r="CE336" s="131"/>
      <c r="CN336" s="131"/>
      <c r="CO336" s="131"/>
      <c r="CX336" s="131"/>
      <c r="CY336" s="131"/>
      <c r="DH336" s="131"/>
      <c r="DR336" s="131"/>
      <c r="EB336" s="131"/>
      <c r="EL336" s="131"/>
      <c r="EV336" s="131"/>
      <c r="FF336" s="131"/>
      <c r="FP336" s="131"/>
      <c r="FZ336" s="131"/>
      <c r="GJ336" s="131"/>
      <c r="GT336" s="131"/>
      <c r="HD336" s="131"/>
      <c r="HN336" s="131"/>
      <c r="HX336" s="131"/>
      <c r="IH336" s="131"/>
      <c r="IR336" s="131"/>
      <c r="JB336" s="131"/>
    </row>
    <row xmlns:x14ac="http://schemas.microsoft.com/office/spreadsheetml/2009/9/ac" r="337" s="3" customFormat="true" x14ac:dyDescent="0.25">
      <c r="A337" s="400"/>
      <c r="B337" s="131"/>
      <c r="L337" s="131"/>
      <c r="V337" s="131"/>
      <c r="AF337" s="131"/>
      <c r="AP337" s="131"/>
      <c r="AZ337" s="131"/>
      <c r="BJ337" s="131"/>
      <c r="BK337" s="131"/>
      <c r="BT337" s="131"/>
      <c r="CD337" s="131"/>
      <c r="CE337" s="131"/>
      <c r="CN337" s="131"/>
      <c r="CO337" s="131"/>
      <c r="CX337" s="131"/>
      <c r="CY337" s="131"/>
      <c r="DH337" s="131"/>
      <c r="DR337" s="131"/>
      <c r="EB337" s="131"/>
      <c r="EL337" s="131"/>
      <c r="EV337" s="131"/>
      <c r="FF337" s="131"/>
      <c r="FP337" s="131"/>
      <c r="FZ337" s="131"/>
      <c r="GJ337" s="131"/>
      <c r="GT337" s="131"/>
      <c r="HD337" s="131"/>
      <c r="HN337" s="131"/>
      <c r="HX337" s="131"/>
      <c r="IH337" s="131"/>
      <c r="IR337" s="131"/>
      <c r="JB337" s="131"/>
    </row>
    <row xmlns:x14ac="http://schemas.microsoft.com/office/spreadsheetml/2009/9/ac" r="338" s="3" customFormat="true" x14ac:dyDescent="0.25">
      <c r="A338" s="400"/>
      <c r="B338" s="131"/>
      <c r="L338" s="131"/>
      <c r="V338" s="131"/>
      <c r="AF338" s="131"/>
      <c r="AP338" s="131"/>
      <c r="AZ338" s="131"/>
      <c r="BJ338" s="131"/>
      <c r="BK338" s="131"/>
      <c r="BT338" s="131"/>
      <c r="CD338" s="131"/>
      <c r="CE338" s="131"/>
      <c r="CN338" s="131"/>
      <c r="CO338" s="131"/>
      <c r="CX338" s="131"/>
      <c r="CY338" s="131"/>
      <c r="DH338" s="131"/>
      <c r="DR338" s="131"/>
      <c r="EB338" s="131"/>
      <c r="EL338" s="131"/>
      <c r="EV338" s="131"/>
      <c r="FF338" s="131"/>
      <c r="FP338" s="131"/>
      <c r="FZ338" s="131"/>
      <c r="GJ338" s="131"/>
      <c r="GT338" s="131"/>
      <c r="HD338" s="131"/>
      <c r="HN338" s="131"/>
      <c r="HX338" s="131"/>
      <c r="IH338" s="131"/>
      <c r="IR338" s="131"/>
      <c r="JB338" s="131"/>
    </row>
    <row xmlns:x14ac="http://schemas.microsoft.com/office/spreadsheetml/2009/9/ac" r="339" s="3" customFormat="true" x14ac:dyDescent="0.25">
      <c r="A339" s="400"/>
      <c r="B339" s="131"/>
      <c r="L339" s="131"/>
      <c r="V339" s="131"/>
      <c r="AF339" s="131"/>
      <c r="AP339" s="131"/>
      <c r="AZ339" s="131"/>
      <c r="BJ339" s="131"/>
      <c r="BK339" s="131"/>
      <c r="BT339" s="131"/>
      <c r="CD339" s="131"/>
      <c r="CE339" s="131"/>
      <c r="CN339" s="131"/>
      <c r="CO339" s="131"/>
      <c r="CX339" s="131"/>
      <c r="CY339" s="131"/>
      <c r="DH339" s="131"/>
      <c r="DR339" s="131"/>
      <c r="EB339" s="131"/>
      <c r="EL339" s="131"/>
      <c r="EV339" s="131"/>
      <c r="FF339" s="131"/>
      <c r="FP339" s="131"/>
      <c r="FZ339" s="131"/>
      <c r="GJ339" s="131"/>
      <c r="GT339" s="131"/>
      <c r="HD339" s="131"/>
      <c r="HN339" s="131"/>
      <c r="HX339" s="131"/>
      <c r="IH339" s="131"/>
      <c r="IR339" s="131"/>
      <c r="JB339" s="131"/>
    </row>
    <row xmlns:x14ac="http://schemas.microsoft.com/office/spreadsheetml/2009/9/ac" r="340" s="3" customFormat="true" x14ac:dyDescent="0.25">
      <c r="A340" s="400"/>
      <c r="B340" s="131"/>
      <c r="L340" s="131"/>
      <c r="V340" s="131"/>
      <c r="AF340" s="131"/>
      <c r="AP340" s="131"/>
      <c r="AZ340" s="131"/>
      <c r="BJ340" s="131"/>
      <c r="BK340" s="131"/>
      <c r="BT340" s="131"/>
      <c r="CD340" s="131"/>
      <c r="CE340" s="131"/>
      <c r="CN340" s="131"/>
      <c r="CO340" s="131"/>
      <c r="CX340" s="131"/>
      <c r="CY340" s="131"/>
      <c r="DH340" s="131"/>
      <c r="DR340" s="131"/>
      <c r="EB340" s="131"/>
      <c r="EL340" s="131"/>
      <c r="EV340" s="131"/>
      <c r="FF340" s="131"/>
      <c r="FP340" s="131"/>
      <c r="FZ340" s="131"/>
      <c r="GJ340" s="131"/>
      <c r="GT340" s="131"/>
      <c r="HD340" s="131"/>
      <c r="HN340" s="131"/>
      <c r="HX340" s="131"/>
      <c r="IH340" s="131"/>
      <c r="IR340" s="131"/>
      <c r="JB340" s="131"/>
    </row>
    <row xmlns:x14ac="http://schemas.microsoft.com/office/spreadsheetml/2009/9/ac" r="341" s="3" customFormat="true" x14ac:dyDescent="0.25">
      <c r="A341" s="400"/>
      <c r="B341" s="131"/>
      <c r="L341" s="131"/>
      <c r="V341" s="131"/>
      <c r="AF341" s="131"/>
      <c r="AP341" s="131"/>
      <c r="AZ341" s="131"/>
      <c r="BJ341" s="131"/>
      <c r="BK341" s="131"/>
      <c r="BT341" s="131"/>
      <c r="CD341" s="131"/>
      <c r="CE341" s="131"/>
      <c r="CN341" s="131"/>
      <c r="CO341" s="131"/>
      <c r="CX341" s="131"/>
      <c r="CY341" s="131"/>
      <c r="DH341" s="131"/>
      <c r="DR341" s="131"/>
      <c r="EB341" s="131"/>
      <c r="EL341" s="131"/>
      <c r="EV341" s="131"/>
      <c r="FF341" s="131"/>
      <c r="FP341" s="131"/>
      <c r="FZ341" s="131"/>
      <c r="GJ341" s="131"/>
      <c r="GT341" s="131"/>
      <c r="HD341" s="131"/>
      <c r="HN341" s="131"/>
      <c r="HX341" s="131"/>
      <c r="IH341" s="131"/>
      <c r="IR341" s="131"/>
      <c r="JB341" s="131"/>
    </row>
    <row xmlns:x14ac="http://schemas.microsoft.com/office/spreadsheetml/2009/9/ac" r="342" s="3" customFormat="true" x14ac:dyDescent="0.25">
      <c r="A342" s="400"/>
      <c r="B342" s="131"/>
      <c r="L342" s="131"/>
      <c r="V342" s="131"/>
      <c r="AF342" s="131"/>
      <c r="AP342" s="131"/>
      <c r="AZ342" s="131"/>
      <c r="BJ342" s="131"/>
      <c r="BK342" s="131"/>
      <c r="BT342" s="131"/>
      <c r="CD342" s="131"/>
      <c r="CE342" s="131"/>
      <c r="CN342" s="131"/>
      <c r="CO342" s="131"/>
      <c r="CX342" s="131"/>
      <c r="CY342" s="131"/>
      <c r="DH342" s="131"/>
      <c r="DR342" s="131"/>
      <c r="EB342" s="131"/>
      <c r="EL342" s="131"/>
      <c r="EV342" s="131"/>
      <c r="FF342" s="131"/>
      <c r="FP342" s="131"/>
      <c r="FZ342" s="131"/>
      <c r="GJ342" s="131"/>
      <c r="GT342" s="131"/>
      <c r="HD342" s="131"/>
      <c r="HN342" s="131"/>
      <c r="HX342" s="131"/>
      <c r="IH342" s="131"/>
      <c r="IR342" s="131"/>
      <c r="JB342" s="131"/>
    </row>
    <row xmlns:x14ac="http://schemas.microsoft.com/office/spreadsheetml/2009/9/ac" r="343" s="3" customFormat="true" x14ac:dyDescent="0.25">
      <c r="A343" s="400"/>
      <c r="B343" s="131"/>
      <c r="L343" s="131"/>
      <c r="V343" s="131"/>
      <c r="AF343" s="131"/>
      <c r="AP343" s="131"/>
      <c r="AZ343" s="131"/>
      <c r="BJ343" s="131"/>
      <c r="BK343" s="131"/>
      <c r="BT343" s="131"/>
      <c r="CD343" s="131"/>
      <c r="CE343" s="131"/>
      <c r="CN343" s="131"/>
      <c r="CO343" s="131"/>
      <c r="CX343" s="131"/>
      <c r="CY343" s="131"/>
      <c r="DH343" s="131"/>
      <c r="DR343" s="131"/>
      <c r="EB343" s="131"/>
      <c r="EL343" s="131"/>
      <c r="EV343" s="131"/>
      <c r="FF343" s="131"/>
      <c r="FP343" s="131"/>
      <c r="FZ343" s="131"/>
      <c r="GJ343" s="131"/>
      <c r="GT343" s="131"/>
      <c r="HD343" s="131"/>
      <c r="HN343" s="131"/>
      <c r="HX343" s="131"/>
      <c r="IH343" s="131"/>
      <c r="IR343" s="131"/>
      <c r="JB343" s="131"/>
    </row>
    <row xmlns:x14ac="http://schemas.microsoft.com/office/spreadsheetml/2009/9/ac" r="344" s="3" customFormat="true" x14ac:dyDescent="0.25">
      <c r="A344" s="400"/>
      <c r="B344" s="131"/>
      <c r="L344" s="131"/>
      <c r="V344" s="131"/>
      <c r="AF344" s="131"/>
      <c r="AP344" s="131"/>
      <c r="AZ344" s="131"/>
      <c r="BJ344" s="131"/>
      <c r="BK344" s="131"/>
      <c r="BT344" s="131"/>
      <c r="CD344" s="131"/>
      <c r="CE344" s="131"/>
      <c r="CN344" s="131"/>
      <c r="CO344" s="131"/>
      <c r="CX344" s="131"/>
      <c r="CY344" s="131"/>
      <c r="DH344" s="131"/>
      <c r="DR344" s="131"/>
      <c r="EB344" s="131"/>
      <c r="EL344" s="131"/>
      <c r="EV344" s="131"/>
      <c r="FF344" s="131"/>
      <c r="FP344" s="131"/>
      <c r="FZ344" s="131"/>
      <c r="GJ344" s="131"/>
      <c r="GT344" s="131"/>
      <c r="HD344" s="131"/>
      <c r="HN344" s="131"/>
      <c r="HX344" s="131"/>
      <c r="IH344" s="131"/>
      <c r="IR344" s="131"/>
      <c r="JB344" s="131"/>
    </row>
    <row xmlns:x14ac="http://schemas.microsoft.com/office/spreadsheetml/2009/9/ac" r="345" s="3" customFormat="true" x14ac:dyDescent="0.25">
      <c r="A345" s="400"/>
      <c r="B345" s="131"/>
      <c r="L345" s="131"/>
      <c r="V345" s="131"/>
      <c r="AF345" s="131"/>
      <c r="AP345" s="131"/>
      <c r="AZ345" s="131"/>
      <c r="BJ345" s="131"/>
      <c r="BK345" s="131"/>
      <c r="BT345" s="131"/>
      <c r="CD345" s="131"/>
      <c r="CE345" s="131"/>
      <c r="CN345" s="131"/>
      <c r="CO345" s="131"/>
      <c r="CX345" s="131"/>
      <c r="CY345" s="131"/>
      <c r="DH345" s="131"/>
      <c r="DR345" s="131"/>
      <c r="EB345" s="131"/>
      <c r="EL345" s="131"/>
      <c r="EV345" s="131"/>
      <c r="FF345" s="131"/>
      <c r="FP345" s="131"/>
      <c r="FZ345" s="131"/>
      <c r="GJ345" s="131"/>
      <c r="GT345" s="131"/>
      <c r="HD345" s="131"/>
      <c r="HN345" s="131"/>
      <c r="HX345" s="131"/>
      <c r="IH345" s="131"/>
      <c r="IR345" s="131"/>
      <c r="JB345" s="131"/>
    </row>
    <row xmlns:x14ac="http://schemas.microsoft.com/office/spreadsheetml/2009/9/ac" r="346" s="3" customFormat="true" x14ac:dyDescent="0.25">
      <c r="A346" s="400"/>
      <c r="B346" s="131"/>
      <c r="L346" s="131"/>
      <c r="V346" s="131"/>
      <c r="AF346" s="131"/>
      <c r="AP346" s="131"/>
      <c r="AZ346" s="131"/>
      <c r="BJ346" s="131"/>
      <c r="BK346" s="131"/>
      <c r="BT346" s="131"/>
      <c r="CD346" s="131"/>
      <c r="CE346" s="131"/>
      <c r="CN346" s="131"/>
      <c r="CO346" s="131"/>
      <c r="CX346" s="131"/>
      <c r="CY346" s="131"/>
      <c r="DH346" s="131"/>
      <c r="DR346" s="131"/>
      <c r="EB346" s="131"/>
      <c r="EL346" s="131"/>
      <c r="EV346" s="131"/>
      <c r="FF346" s="131"/>
      <c r="FP346" s="131"/>
      <c r="FZ346" s="131"/>
      <c r="GJ346" s="131"/>
      <c r="GT346" s="131"/>
      <c r="HD346" s="131"/>
      <c r="HN346" s="131"/>
      <c r="HX346" s="131"/>
      <c r="IH346" s="131"/>
      <c r="IR346" s="131"/>
      <c r="JB346" s="131"/>
    </row>
    <row xmlns:x14ac="http://schemas.microsoft.com/office/spreadsheetml/2009/9/ac" r="347" s="3" customFormat="true" x14ac:dyDescent="0.25">
      <c r="A347" s="400"/>
      <c r="B347" s="131"/>
      <c r="L347" s="131"/>
      <c r="V347" s="131"/>
      <c r="AF347" s="131"/>
      <c r="AP347" s="131"/>
      <c r="AZ347" s="131"/>
      <c r="BJ347" s="131"/>
      <c r="BK347" s="131"/>
      <c r="BT347" s="131"/>
      <c r="CD347" s="131"/>
      <c r="CE347" s="131"/>
      <c r="CN347" s="131"/>
      <c r="CO347" s="131"/>
      <c r="CX347" s="131"/>
      <c r="CY347" s="131"/>
      <c r="DH347" s="131"/>
      <c r="DR347" s="131"/>
      <c r="EB347" s="131"/>
      <c r="EL347" s="131"/>
      <c r="EV347" s="131"/>
      <c r="FF347" s="131"/>
      <c r="FP347" s="131"/>
      <c r="FZ347" s="131"/>
      <c r="GJ347" s="131"/>
      <c r="GT347" s="131"/>
      <c r="HD347" s="131"/>
      <c r="HN347" s="131"/>
      <c r="HX347" s="131"/>
      <c r="IH347" s="131"/>
      <c r="IR347" s="131"/>
      <c r="JB347" s="131"/>
    </row>
    <row xmlns:x14ac="http://schemas.microsoft.com/office/spreadsheetml/2009/9/ac" r="348" s="3" customFormat="true" x14ac:dyDescent="0.25">
      <c r="A348" s="400"/>
      <c r="B348" s="131"/>
      <c r="L348" s="131"/>
      <c r="V348" s="131"/>
      <c r="AF348" s="131"/>
      <c r="AP348" s="131"/>
      <c r="AZ348" s="131"/>
      <c r="BJ348" s="131"/>
      <c r="BK348" s="131"/>
      <c r="BT348" s="131"/>
      <c r="CD348" s="131"/>
      <c r="CE348" s="131"/>
      <c r="CN348" s="131"/>
      <c r="CO348" s="131"/>
      <c r="CX348" s="131"/>
      <c r="CY348" s="131"/>
      <c r="DH348" s="131"/>
      <c r="DR348" s="131"/>
      <c r="EB348" s="131"/>
      <c r="EL348" s="131"/>
      <c r="EV348" s="131"/>
      <c r="FF348" s="131"/>
      <c r="FP348" s="131"/>
      <c r="FZ348" s="131"/>
      <c r="GJ348" s="131"/>
      <c r="GT348" s="131"/>
      <c r="HD348" s="131"/>
      <c r="HN348" s="131"/>
      <c r="HX348" s="131"/>
      <c r="IH348" s="131"/>
      <c r="IR348" s="131"/>
      <c r="JB348" s="131"/>
    </row>
    <row xmlns:x14ac="http://schemas.microsoft.com/office/spreadsheetml/2009/9/ac" r="349" s="3" customFormat="true" x14ac:dyDescent="0.25">
      <c r="A349" s="400"/>
      <c r="B349" s="131"/>
      <c r="L349" s="131"/>
      <c r="V349" s="131"/>
      <c r="AF349" s="131"/>
      <c r="AP349" s="131"/>
      <c r="AZ349" s="131"/>
      <c r="BJ349" s="131"/>
      <c r="BK349" s="131"/>
      <c r="BT349" s="131"/>
      <c r="CD349" s="131"/>
      <c r="CE349" s="131"/>
      <c r="CN349" s="131"/>
      <c r="CO349" s="131"/>
      <c r="CX349" s="131"/>
      <c r="CY349" s="131"/>
      <c r="DH349" s="131"/>
      <c r="DR349" s="131"/>
      <c r="EB349" s="131"/>
      <c r="EL349" s="131"/>
      <c r="EV349" s="131"/>
      <c r="FF349" s="131"/>
      <c r="FP349" s="131"/>
      <c r="FZ349" s="131"/>
      <c r="GJ349" s="131"/>
      <c r="GT349" s="131"/>
      <c r="HD349" s="131"/>
      <c r="HN349" s="131"/>
      <c r="HX349" s="131"/>
      <c r="IH349" s="131"/>
      <c r="IR349" s="131"/>
      <c r="JB349" s="131"/>
    </row>
    <row xmlns:x14ac="http://schemas.microsoft.com/office/spreadsheetml/2009/9/ac" r="350" s="3" customFormat="true" x14ac:dyDescent="0.25">
      <c r="A350" s="400"/>
      <c r="B350" s="131"/>
      <c r="L350" s="131"/>
      <c r="V350" s="131"/>
      <c r="AF350" s="131"/>
      <c r="AP350" s="131"/>
      <c r="AZ350" s="131"/>
      <c r="BJ350" s="131"/>
      <c r="BK350" s="131"/>
      <c r="BT350" s="131"/>
      <c r="CD350" s="131"/>
      <c r="CE350" s="131"/>
      <c r="CN350" s="131"/>
      <c r="CO350" s="131"/>
      <c r="CX350" s="131"/>
      <c r="CY350" s="131"/>
      <c r="DH350" s="131"/>
      <c r="DR350" s="131"/>
      <c r="EB350" s="131"/>
      <c r="EL350" s="131"/>
      <c r="EV350" s="131"/>
      <c r="FF350" s="131"/>
      <c r="FP350" s="131"/>
      <c r="FZ350" s="131"/>
      <c r="GJ350" s="131"/>
      <c r="GT350" s="131"/>
      <c r="HD350" s="131"/>
      <c r="HN350" s="131"/>
      <c r="HX350" s="131"/>
      <c r="IH350" s="131"/>
      <c r="IR350" s="131"/>
      <c r="JB350" s="131"/>
    </row>
    <row xmlns:x14ac="http://schemas.microsoft.com/office/spreadsheetml/2009/9/ac" r="351" s="3" customFormat="true" x14ac:dyDescent="0.25">
      <c r="A351" s="400"/>
      <c r="B351" s="131"/>
      <c r="L351" s="131"/>
      <c r="V351" s="131"/>
      <c r="AF351" s="131"/>
      <c r="AP351" s="131"/>
      <c r="AZ351" s="131"/>
      <c r="BJ351" s="131"/>
      <c r="BK351" s="131"/>
      <c r="BT351" s="131"/>
      <c r="CD351" s="131"/>
      <c r="CE351" s="131"/>
      <c r="CN351" s="131"/>
      <c r="CO351" s="131"/>
      <c r="CX351" s="131"/>
      <c r="CY351" s="131"/>
      <c r="DH351" s="131"/>
      <c r="DR351" s="131"/>
      <c r="EB351" s="131"/>
      <c r="EL351" s="131"/>
      <c r="EV351" s="131"/>
      <c r="FF351" s="131"/>
      <c r="FP351" s="131"/>
      <c r="FZ351" s="131"/>
      <c r="GJ351" s="131"/>
      <c r="GT351" s="131"/>
      <c r="HD351" s="131"/>
      <c r="HN351" s="131"/>
      <c r="HX351" s="131"/>
      <c r="IH351" s="131"/>
      <c r="IR351" s="131"/>
      <c r="JB351" s="131"/>
    </row>
    <row xmlns:x14ac="http://schemas.microsoft.com/office/spreadsheetml/2009/9/ac" r="352" s="3" customFormat="true" x14ac:dyDescent="0.25">
      <c r="A352" s="400"/>
      <c r="B352" s="131"/>
      <c r="L352" s="131"/>
      <c r="V352" s="131"/>
      <c r="AF352" s="131"/>
      <c r="AP352" s="131"/>
      <c r="AZ352" s="131"/>
      <c r="BJ352" s="131"/>
      <c r="BK352" s="131"/>
      <c r="BT352" s="131"/>
      <c r="CD352" s="131"/>
      <c r="CE352" s="131"/>
      <c r="CN352" s="131"/>
      <c r="CO352" s="131"/>
      <c r="CX352" s="131"/>
      <c r="CY352" s="131"/>
      <c r="DH352" s="131"/>
      <c r="DR352" s="131"/>
      <c r="EB352" s="131"/>
      <c r="EL352" s="131"/>
      <c r="EV352" s="131"/>
      <c r="FF352" s="131"/>
      <c r="FP352" s="131"/>
      <c r="FZ352" s="131"/>
      <c r="GJ352" s="131"/>
      <c r="GT352" s="131"/>
      <c r="HD352" s="131"/>
      <c r="HN352" s="131"/>
      <c r="HX352" s="131"/>
      <c r="IH352" s="131"/>
      <c r="IR352" s="131"/>
      <c r="JB352" s="131"/>
    </row>
    <row xmlns:x14ac="http://schemas.microsoft.com/office/spreadsheetml/2009/9/ac" r="353" s="3" customFormat="true" x14ac:dyDescent="0.25">
      <c r="A353" s="400"/>
      <c r="B353" s="131"/>
      <c r="L353" s="131"/>
      <c r="V353" s="131"/>
      <c r="AF353" s="131"/>
      <c r="AP353" s="131"/>
      <c r="AZ353" s="131"/>
      <c r="BJ353" s="131"/>
      <c r="BK353" s="131"/>
      <c r="BT353" s="131"/>
      <c r="CD353" s="131"/>
      <c r="CE353" s="131"/>
      <c r="CN353" s="131"/>
      <c r="CO353" s="131"/>
      <c r="CX353" s="131"/>
      <c r="CY353" s="131"/>
      <c r="DH353" s="131"/>
      <c r="DR353" s="131"/>
      <c r="EB353" s="131"/>
      <c r="EL353" s="131"/>
      <c r="EV353" s="131"/>
      <c r="FF353" s="131"/>
      <c r="FP353" s="131"/>
      <c r="FZ353" s="131"/>
      <c r="GJ353" s="131"/>
      <c r="GT353" s="131"/>
      <c r="HD353" s="131"/>
      <c r="HN353" s="131"/>
      <c r="HX353" s="131"/>
      <c r="IH353" s="131"/>
      <c r="IR353" s="131"/>
      <c r="JB353" s="131"/>
    </row>
    <row xmlns:x14ac="http://schemas.microsoft.com/office/spreadsheetml/2009/9/ac" r="354" s="3" customFormat="true" x14ac:dyDescent="0.25">
      <c r="A354" s="400"/>
      <c r="B354" s="131"/>
      <c r="L354" s="131"/>
      <c r="V354" s="131"/>
      <c r="AF354" s="131"/>
      <c r="AP354" s="131"/>
      <c r="AZ354" s="131"/>
      <c r="BJ354" s="131"/>
      <c r="BK354" s="131"/>
      <c r="BT354" s="131"/>
      <c r="CD354" s="131"/>
      <c r="CE354" s="131"/>
      <c r="CN354" s="131"/>
      <c r="CO354" s="131"/>
      <c r="CX354" s="131"/>
      <c r="CY354" s="131"/>
      <c r="DH354" s="131"/>
      <c r="DR354" s="131"/>
      <c r="EB354" s="131"/>
      <c r="EL354" s="131"/>
      <c r="EV354" s="131"/>
      <c r="FF354" s="131"/>
      <c r="FP354" s="131"/>
      <c r="FZ354" s="131"/>
      <c r="GJ354" s="131"/>
      <c r="GT354" s="131"/>
      <c r="HD354" s="131"/>
      <c r="HN354" s="131"/>
      <c r="HX354" s="131"/>
      <c r="IH354" s="131"/>
      <c r="IR354" s="131"/>
      <c r="JB354" s="131"/>
    </row>
    <row xmlns:x14ac="http://schemas.microsoft.com/office/spreadsheetml/2009/9/ac" r="355" s="3" customFormat="true" x14ac:dyDescent="0.25">
      <c r="A355" s="400"/>
      <c r="B355" s="131"/>
      <c r="L355" s="131"/>
      <c r="V355" s="131"/>
      <c r="AF355" s="131"/>
      <c r="AP355" s="131"/>
      <c r="AZ355" s="131"/>
      <c r="BJ355" s="131"/>
      <c r="BK355" s="131"/>
      <c r="BT355" s="131"/>
      <c r="CD355" s="131"/>
      <c r="CE355" s="131"/>
      <c r="CN355" s="131"/>
      <c r="CO355" s="131"/>
      <c r="CX355" s="131"/>
      <c r="CY355" s="131"/>
      <c r="DH355" s="131"/>
      <c r="DR355" s="131"/>
      <c r="EB355" s="131"/>
      <c r="EL355" s="131"/>
      <c r="EV355" s="131"/>
      <c r="FF355" s="131"/>
      <c r="FP355" s="131"/>
      <c r="FZ355" s="131"/>
      <c r="GJ355" s="131"/>
      <c r="GT355" s="131"/>
      <c r="HD355" s="131"/>
      <c r="HN355" s="131"/>
      <c r="HX355" s="131"/>
      <c r="IH355" s="131"/>
      <c r="IR355" s="131"/>
      <c r="JB355" s="131"/>
    </row>
    <row xmlns:x14ac="http://schemas.microsoft.com/office/spreadsheetml/2009/9/ac" r="356" s="3" customFormat="true" x14ac:dyDescent="0.25">
      <c r="A356" s="400"/>
      <c r="B356" s="131"/>
      <c r="L356" s="131"/>
      <c r="V356" s="131"/>
      <c r="AF356" s="131"/>
      <c r="AP356" s="131"/>
      <c r="AZ356" s="131"/>
      <c r="BJ356" s="131"/>
      <c r="BK356" s="131"/>
      <c r="BT356" s="131"/>
      <c r="CD356" s="131"/>
      <c r="CE356" s="131"/>
      <c r="CN356" s="131"/>
      <c r="CO356" s="131"/>
      <c r="CX356" s="131"/>
      <c r="CY356" s="131"/>
      <c r="DH356" s="131"/>
      <c r="DR356" s="131"/>
      <c r="EB356" s="131"/>
      <c r="EL356" s="131"/>
      <c r="EV356" s="131"/>
      <c r="FF356" s="131"/>
      <c r="FP356" s="131"/>
      <c r="FZ356" s="131"/>
      <c r="GJ356" s="131"/>
      <c r="GT356" s="131"/>
      <c r="HD356" s="131"/>
      <c r="HN356" s="131"/>
      <c r="HX356" s="131"/>
      <c r="IH356" s="131"/>
      <c r="IR356" s="131"/>
      <c r="JB356" s="131"/>
    </row>
    <row xmlns:x14ac="http://schemas.microsoft.com/office/spreadsheetml/2009/9/ac" r="357" s="3" customFormat="true" x14ac:dyDescent="0.25">
      <c r="A357" s="400"/>
      <c r="B357" s="131"/>
      <c r="L357" s="131"/>
      <c r="V357" s="131"/>
      <c r="AF357" s="131"/>
      <c r="AP357" s="131"/>
      <c r="AZ357" s="131"/>
      <c r="BJ357" s="131"/>
      <c r="BK357" s="131"/>
      <c r="BT357" s="131"/>
      <c r="CD357" s="131"/>
      <c r="CE357" s="131"/>
      <c r="CN357" s="131"/>
      <c r="CO357" s="131"/>
      <c r="CX357" s="131"/>
      <c r="CY357" s="131"/>
      <c r="DH357" s="131"/>
      <c r="DR357" s="131"/>
      <c r="EB357" s="131"/>
      <c r="EL357" s="131"/>
      <c r="EV357" s="131"/>
      <c r="FF357" s="131"/>
      <c r="FP357" s="131"/>
      <c r="FZ357" s="131"/>
      <c r="GJ357" s="131"/>
      <c r="GT357" s="131"/>
      <c r="HD357" s="131"/>
      <c r="HN357" s="131"/>
      <c r="HX357" s="131"/>
      <c r="IH357" s="131"/>
      <c r="IR357" s="131"/>
      <c r="JB357" s="131"/>
    </row>
    <row xmlns:x14ac="http://schemas.microsoft.com/office/spreadsheetml/2009/9/ac" r="358" s="3" customFormat="true" x14ac:dyDescent="0.25">
      <c r="A358" s="400"/>
      <c r="B358" s="131"/>
      <c r="L358" s="131"/>
      <c r="V358" s="131"/>
      <c r="AF358" s="131"/>
      <c r="AP358" s="131"/>
      <c r="AZ358" s="131"/>
      <c r="BJ358" s="131"/>
      <c r="BK358" s="131"/>
      <c r="BT358" s="131"/>
      <c r="CD358" s="131"/>
      <c r="CE358" s="131"/>
      <c r="CN358" s="131"/>
      <c r="CO358" s="131"/>
      <c r="CX358" s="131"/>
      <c r="CY358" s="131"/>
      <c r="DH358" s="131"/>
      <c r="DR358" s="131"/>
      <c r="EB358" s="131"/>
      <c r="EL358" s="131"/>
      <c r="EV358" s="131"/>
      <c r="FF358" s="131"/>
      <c r="FP358" s="131"/>
      <c r="FZ358" s="131"/>
      <c r="GJ358" s="131"/>
      <c r="GT358" s="131"/>
      <c r="HD358" s="131"/>
      <c r="HN358" s="131"/>
      <c r="HX358" s="131"/>
      <c r="IH358" s="131"/>
      <c r="IR358" s="131"/>
      <c r="JB358" s="131"/>
    </row>
    <row xmlns:x14ac="http://schemas.microsoft.com/office/spreadsheetml/2009/9/ac" r="359" s="3" customFormat="true" x14ac:dyDescent="0.25">
      <c r="A359" s="400"/>
      <c r="B359" s="131"/>
      <c r="L359" s="131"/>
      <c r="V359" s="131"/>
      <c r="AF359" s="131"/>
      <c r="AP359" s="131"/>
      <c r="AZ359" s="131"/>
      <c r="BJ359" s="131"/>
      <c r="BK359" s="131"/>
      <c r="BT359" s="131"/>
      <c r="CD359" s="131"/>
      <c r="CE359" s="131"/>
      <c r="CN359" s="131"/>
      <c r="CO359" s="131"/>
      <c r="CX359" s="131"/>
      <c r="CY359" s="131"/>
      <c r="DH359" s="131"/>
      <c r="DR359" s="131"/>
      <c r="EB359" s="131"/>
      <c r="EL359" s="131"/>
      <c r="EV359" s="131"/>
      <c r="FF359" s="131"/>
      <c r="FP359" s="131"/>
      <c r="FZ359" s="131"/>
      <c r="GJ359" s="131"/>
      <c r="GT359" s="131"/>
      <c r="HD359" s="131"/>
      <c r="HN359" s="131"/>
      <c r="HX359" s="131"/>
      <c r="IH359" s="131"/>
      <c r="IR359" s="131"/>
      <c r="JB359" s="131"/>
    </row>
    <row xmlns:x14ac="http://schemas.microsoft.com/office/spreadsheetml/2009/9/ac" r="360" s="3" customFormat="true" x14ac:dyDescent="0.25">
      <c r="A360" s="400"/>
      <c r="B360" s="131"/>
      <c r="L360" s="131"/>
      <c r="V360" s="131"/>
      <c r="AF360" s="131"/>
      <c r="AP360" s="131"/>
      <c r="AZ360" s="131"/>
      <c r="BJ360" s="131"/>
      <c r="BK360" s="131"/>
      <c r="BT360" s="131"/>
      <c r="CD360" s="131"/>
      <c r="CE360" s="131"/>
      <c r="CN360" s="131"/>
      <c r="CO360" s="131"/>
      <c r="CX360" s="131"/>
      <c r="CY360" s="131"/>
      <c r="DH360" s="131"/>
      <c r="DR360" s="131"/>
      <c r="EB360" s="131"/>
      <c r="EL360" s="131"/>
      <c r="EV360" s="131"/>
      <c r="FF360" s="131"/>
      <c r="FP360" s="131"/>
      <c r="FZ360" s="131"/>
      <c r="GJ360" s="131"/>
      <c r="GT360" s="131"/>
      <c r="HD360" s="131"/>
      <c r="HN360" s="131"/>
      <c r="HX360" s="131"/>
      <c r="IH360" s="131"/>
      <c r="IR360" s="131"/>
      <c r="JB360" s="131"/>
    </row>
    <row xmlns:x14ac="http://schemas.microsoft.com/office/spreadsheetml/2009/9/ac" r="361" s="3" customFormat="true" x14ac:dyDescent="0.25">
      <c r="A361" s="400"/>
      <c r="B361" s="131"/>
      <c r="L361" s="131"/>
      <c r="V361" s="131"/>
      <c r="AF361" s="131"/>
      <c r="AP361" s="131"/>
      <c r="AZ361" s="131"/>
      <c r="BJ361" s="131"/>
      <c r="BK361" s="131"/>
      <c r="BT361" s="131"/>
      <c r="CD361" s="131"/>
      <c r="CE361" s="131"/>
      <c r="CN361" s="131"/>
      <c r="CO361" s="131"/>
      <c r="CX361" s="131"/>
      <c r="CY361" s="131"/>
      <c r="DH361" s="131"/>
      <c r="DR361" s="131"/>
      <c r="EB361" s="131"/>
      <c r="EL361" s="131"/>
      <c r="EV361" s="131"/>
      <c r="FF361" s="131"/>
      <c r="FP361" s="131"/>
      <c r="FZ361" s="131"/>
      <c r="GJ361" s="131"/>
      <c r="GT361" s="131"/>
      <c r="HD361" s="131"/>
      <c r="HN361" s="131"/>
      <c r="HX361" s="131"/>
      <c r="IH361" s="131"/>
      <c r="IR361" s="131"/>
      <c r="JB361" s="131"/>
    </row>
    <row xmlns:x14ac="http://schemas.microsoft.com/office/spreadsheetml/2009/9/ac" r="362" s="3" customFormat="true" x14ac:dyDescent="0.25">
      <c r="A362" s="400"/>
      <c r="B362" s="131"/>
      <c r="L362" s="131"/>
      <c r="V362" s="131"/>
      <c r="AF362" s="131"/>
      <c r="AP362" s="131"/>
      <c r="AZ362" s="131"/>
      <c r="BJ362" s="131"/>
      <c r="BK362" s="131"/>
      <c r="BT362" s="131"/>
      <c r="CD362" s="131"/>
      <c r="CE362" s="131"/>
      <c r="CN362" s="131"/>
      <c r="CO362" s="131"/>
      <c r="CX362" s="131"/>
      <c r="CY362" s="131"/>
      <c r="DH362" s="131"/>
      <c r="DR362" s="131"/>
      <c r="EB362" s="131"/>
      <c r="EL362" s="131"/>
      <c r="EV362" s="131"/>
      <c r="FF362" s="131"/>
      <c r="FP362" s="131"/>
      <c r="FZ362" s="131"/>
      <c r="GJ362" s="131"/>
      <c r="GT362" s="131"/>
      <c r="HD362" s="131"/>
      <c r="HN362" s="131"/>
      <c r="HX362" s="131"/>
      <c r="IH362" s="131"/>
      <c r="IR362" s="131"/>
      <c r="JB362" s="131"/>
    </row>
    <row xmlns:x14ac="http://schemas.microsoft.com/office/spreadsheetml/2009/9/ac" r="363" s="3" customFormat="true" x14ac:dyDescent="0.25">
      <c r="A363" s="400"/>
      <c r="B363" s="131"/>
      <c r="L363" s="131"/>
      <c r="V363" s="131"/>
      <c r="AF363" s="131"/>
      <c r="AP363" s="131"/>
      <c r="AZ363" s="131"/>
      <c r="BJ363" s="131"/>
      <c r="BK363" s="131"/>
      <c r="BT363" s="131"/>
      <c r="CD363" s="131"/>
      <c r="CE363" s="131"/>
      <c r="CN363" s="131"/>
      <c r="CO363" s="131"/>
      <c r="CX363" s="131"/>
      <c r="CY363" s="131"/>
      <c r="DH363" s="131"/>
      <c r="DR363" s="131"/>
      <c r="EB363" s="131"/>
      <c r="EL363" s="131"/>
      <c r="EV363" s="131"/>
      <c r="FF363" s="131"/>
      <c r="FP363" s="131"/>
      <c r="FZ363" s="131"/>
      <c r="GJ363" s="131"/>
      <c r="GT363" s="131"/>
      <c r="HD363" s="131"/>
      <c r="HN363" s="131"/>
      <c r="HX363" s="131"/>
      <c r="IH363" s="131"/>
      <c r="IR363" s="131"/>
      <c r="JB363" s="131"/>
    </row>
    <row xmlns:x14ac="http://schemas.microsoft.com/office/spreadsheetml/2009/9/ac" r="364" s="3" customFormat="true" x14ac:dyDescent="0.25">
      <c r="A364" s="400"/>
      <c r="B364" s="131"/>
      <c r="L364" s="131"/>
      <c r="V364" s="131"/>
      <c r="AF364" s="131"/>
      <c r="AP364" s="131"/>
      <c r="AZ364" s="131"/>
      <c r="BJ364" s="131"/>
      <c r="BK364" s="131"/>
      <c r="BT364" s="131"/>
      <c r="CD364" s="131"/>
      <c r="CE364" s="131"/>
      <c r="CN364" s="131"/>
      <c r="CO364" s="131"/>
      <c r="CX364" s="131"/>
      <c r="CY364" s="131"/>
      <c r="DH364" s="131"/>
      <c r="DR364" s="131"/>
      <c r="EB364" s="131"/>
      <c r="EL364" s="131"/>
      <c r="EV364" s="131"/>
      <c r="FF364" s="131"/>
      <c r="FP364" s="131"/>
      <c r="FZ364" s="131"/>
      <c r="GJ364" s="131"/>
      <c r="GT364" s="131"/>
      <c r="HD364" s="131"/>
      <c r="HN364" s="131"/>
      <c r="HX364" s="131"/>
      <c r="IH364" s="131"/>
      <c r="IR364" s="131"/>
      <c r="JB364" s="131"/>
    </row>
    <row xmlns:x14ac="http://schemas.microsoft.com/office/spreadsheetml/2009/9/ac" r="365" s="3" customFormat="true" x14ac:dyDescent="0.25">
      <c r="A365" s="400"/>
      <c r="B365" s="131"/>
      <c r="L365" s="131"/>
      <c r="V365" s="131"/>
      <c r="AF365" s="131"/>
      <c r="AP365" s="131"/>
      <c r="AZ365" s="131"/>
      <c r="BJ365" s="131"/>
      <c r="BK365" s="131"/>
      <c r="BT365" s="131"/>
      <c r="CD365" s="131"/>
      <c r="CE365" s="131"/>
      <c r="CN365" s="131"/>
      <c r="CO365" s="131"/>
      <c r="CX365" s="131"/>
      <c r="CY365" s="131"/>
      <c r="DH365" s="131"/>
      <c r="DR365" s="131"/>
      <c r="EB365" s="131"/>
      <c r="EL365" s="131"/>
      <c r="EV365" s="131"/>
      <c r="FF365" s="131"/>
      <c r="FP365" s="131"/>
      <c r="FZ365" s="131"/>
      <c r="GJ365" s="131"/>
      <c r="GT365" s="131"/>
      <c r="HD365" s="131"/>
      <c r="HN365" s="131"/>
      <c r="HX365" s="131"/>
      <c r="IH365" s="131"/>
      <c r="IR365" s="131"/>
      <c r="JB365" s="131"/>
    </row>
    <row xmlns:x14ac="http://schemas.microsoft.com/office/spreadsheetml/2009/9/ac" r="366" s="3" customFormat="true" x14ac:dyDescent="0.25">
      <c r="A366" s="400"/>
      <c r="B366" s="131"/>
      <c r="L366" s="131"/>
      <c r="V366" s="131"/>
      <c r="AF366" s="131"/>
      <c r="AP366" s="131"/>
      <c r="AZ366" s="131"/>
      <c r="BJ366" s="131"/>
      <c r="BK366" s="131"/>
      <c r="BT366" s="131"/>
      <c r="CD366" s="131"/>
      <c r="CE366" s="131"/>
      <c r="CN366" s="131"/>
      <c r="CO366" s="131"/>
      <c r="CX366" s="131"/>
      <c r="CY366" s="131"/>
      <c r="DH366" s="131"/>
      <c r="DR366" s="131"/>
      <c r="EB366" s="131"/>
      <c r="EL366" s="131"/>
      <c r="EV366" s="131"/>
      <c r="FF366" s="131"/>
      <c r="FP366" s="131"/>
      <c r="FZ366" s="131"/>
      <c r="GJ366" s="131"/>
      <c r="GT366" s="131"/>
      <c r="HD366" s="131"/>
      <c r="HN366" s="131"/>
      <c r="HX366" s="131"/>
      <c r="IH366" s="131"/>
      <c r="IR366" s="131"/>
      <c r="JB366" s="131"/>
    </row>
    <row xmlns:x14ac="http://schemas.microsoft.com/office/spreadsheetml/2009/9/ac" r="367" s="3" customFormat="true" x14ac:dyDescent="0.25">
      <c r="A367" s="400"/>
      <c r="B367" s="131"/>
      <c r="L367" s="131"/>
      <c r="V367" s="131"/>
      <c r="AF367" s="131"/>
      <c r="AP367" s="131"/>
      <c r="AZ367" s="131"/>
      <c r="BJ367" s="131"/>
      <c r="BK367" s="131"/>
      <c r="BT367" s="131"/>
      <c r="CD367" s="131"/>
      <c r="CE367" s="131"/>
      <c r="CN367" s="131"/>
      <c r="CO367" s="131"/>
      <c r="CX367" s="131"/>
      <c r="CY367" s="131"/>
      <c r="DH367" s="131"/>
      <c r="DR367" s="131"/>
      <c r="EB367" s="131"/>
      <c r="EL367" s="131"/>
      <c r="EV367" s="131"/>
      <c r="FF367" s="131"/>
      <c r="FP367" s="131"/>
      <c r="FZ367" s="131"/>
      <c r="GJ367" s="131"/>
      <c r="GT367" s="131"/>
      <c r="HD367" s="131"/>
      <c r="HN367" s="131"/>
      <c r="HX367" s="131"/>
      <c r="IH367" s="131"/>
      <c r="IR367" s="131"/>
      <c r="JB367" s="131"/>
    </row>
    <row xmlns:x14ac="http://schemas.microsoft.com/office/spreadsheetml/2009/9/ac" r="368" s="3" customFormat="true" x14ac:dyDescent="0.25">
      <c r="A368" s="400"/>
      <c r="B368" s="131"/>
      <c r="L368" s="131"/>
      <c r="V368" s="131"/>
      <c r="AF368" s="131"/>
      <c r="AP368" s="131"/>
      <c r="AZ368" s="131"/>
      <c r="BJ368" s="131"/>
      <c r="BK368" s="131"/>
      <c r="BT368" s="131"/>
      <c r="CD368" s="131"/>
      <c r="CE368" s="131"/>
      <c r="CN368" s="131"/>
      <c r="CO368" s="131"/>
      <c r="CX368" s="131"/>
      <c r="CY368" s="131"/>
      <c r="DH368" s="131"/>
      <c r="DR368" s="131"/>
      <c r="EB368" s="131"/>
      <c r="EL368" s="131"/>
      <c r="EV368" s="131"/>
      <c r="FF368" s="131"/>
      <c r="FP368" s="131"/>
      <c r="FZ368" s="131"/>
      <c r="GJ368" s="131"/>
      <c r="GT368" s="131"/>
      <c r="HD368" s="131"/>
      <c r="HN368" s="131"/>
      <c r="HX368" s="131"/>
      <c r="IH368" s="131"/>
      <c r="IR368" s="131"/>
      <c r="JB368" s="131"/>
    </row>
    <row xmlns:x14ac="http://schemas.microsoft.com/office/spreadsheetml/2009/9/ac" r="369" s="3" customFormat="true" x14ac:dyDescent="0.25">
      <c r="A369" s="400"/>
      <c r="B369" s="131"/>
      <c r="L369" s="131"/>
      <c r="V369" s="131"/>
      <c r="AF369" s="131"/>
      <c r="AP369" s="131"/>
      <c r="AZ369" s="131"/>
      <c r="BJ369" s="131"/>
      <c r="BK369" s="131"/>
      <c r="BT369" s="131"/>
      <c r="CD369" s="131"/>
      <c r="CE369" s="131"/>
      <c r="CN369" s="131"/>
      <c r="CO369" s="131"/>
      <c r="CX369" s="131"/>
      <c r="CY369" s="131"/>
      <c r="DH369" s="131"/>
      <c r="DR369" s="131"/>
      <c r="EB369" s="131"/>
      <c r="EL369" s="131"/>
      <c r="EV369" s="131"/>
      <c r="FF369" s="131"/>
      <c r="FP369" s="131"/>
      <c r="FZ369" s="131"/>
      <c r="GJ369" s="131"/>
      <c r="GT369" s="131"/>
      <c r="HD369" s="131"/>
      <c r="HN369" s="131"/>
      <c r="HX369" s="131"/>
      <c r="IH369" s="131"/>
      <c r="IR369" s="131"/>
      <c r="JB369" s="131"/>
    </row>
    <row xmlns:x14ac="http://schemas.microsoft.com/office/spreadsheetml/2009/9/ac" r="370" s="3" customFormat="true" x14ac:dyDescent="0.25">
      <c r="A370" s="400"/>
      <c r="B370" s="131"/>
      <c r="L370" s="131"/>
      <c r="V370" s="131"/>
      <c r="AF370" s="131"/>
      <c r="AP370" s="131"/>
      <c r="AZ370" s="131"/>
      <c r="BJ370" s="131"/>
      <c r="BK370" s="131"/>
      <c r="BT370" s="131"/>
      <c r="CD370" s="131"/>
      <c r="CE370" s="131"/>
      <c r="CN370" s="131"/>
      <c r="CO370" s="131"/>
      <c r="CX370" s="131"/>
      <c r="CY370" s="131"/>
      <c r="DH370" s="131"/>
      <c r="DR370" s="131"/>
      <c r="EB370" s="131"/>
      <c r="EL370" s="131"/>
      <c r="EV370" s="131"/>
      <c r="FF370" s="131"/>
      <c r="FP370" s="131"/>
      <c r="FZ370" s="131"/>
      <c r="GJ370" s="131"/>
      <c r="GT370" s="131"/>
      <c r="HD370" s="131"/>
      <c r="HN370" s="131"/>
      <c r="HX370" s="131"/>
      <c r="IH370" s="131"/>
      <c r="IR370" s="131"/>
      <c r="JB370" s="131"/>
    </row>
    <row xmlns:x14ac="http://schemas.microsoft.com/office/spreadsheetml/2009/9/ac" r="371" s="3" customFormat="true" x14ac:dyDescent="0.25">
      <c r="A371" s="400"/>
      <c r="B371" s="131"/>
      <c r="L371" s="131"/>
      <c r="V371" s="131"/>
      <c r="AF371" s="131"/>
      <c r="AP371" s="131"/>
      <c r="AZ371" s="131"/>
      <c r="BJ371" s="131"/>
      <c r="BK371" s="131"/>
      <c r="BT371" s="131"/>
      <c r="CD371" s="131"/>
      <c r="CE371" s="131"/>
      <c r="CN371" s="131"/>
      <c r="CO371" s="131"/>
      <c r="CX371" s="131"/>
      <c r="CY371" s="131"/>
      <c r="DH371" s="131"/>
      <c r="DR371" s="131"/>
      <c r="EB371" s="131"/>
      <c r="EL371" s="131"/>
      <c r="EV371" s="131"/>
      <c r="FF371" s="131"/>
      <c r="FP371" s="131"/>
      <c r="FZ371" s="131"/>
      <c r="GJ371" s="131"/>
      <c r="GT371" s="131"/>
      <c r="HD371" s="131"/>
      <c r="HN371" s="131"/>
      <c r="HX371" s="131"/>
      <c r="IH371" s="131"/>
      <c r="IR371" s="131"/>
      <c r="JB371" s="131"/>
    </row>
    <row xmlns:x14ac="http://schemas.microsoft.com/office/spreadsheetml/2009/9/ac" r="372" s="3" customFormat="true" x14ac:dyDescent="0.25">
      <c r="A372" s="400"/>
      <c r="B372" s="131"/>
      <c r="L372" s="131"/>
      <c r="V372" s="131"/>
      <c r="AF372" s="131"/>
      <c r="AP372" s="131"/>
      <c r="AZ372" s="131"/>
      <c r="BJ372" s="131"/>
      <c r="BK372" s="131"/>
      <c r="BT372" s="131"/>
      <c r="CD372" s="131"/>
      <c r="CE372" s="131"/>
      <c r="CN372" s="131"/>
      <c r="CO372" s="131"/>
      <c r="CX372" s="131"/>
      <c r="CY372" s="131"/>
      <c r="DH372" s="131"/>
      <c r="DR372" s="131"/>
      <c r="EB372" s="131"/>
      <c r="EL372" s="131"/>
      <c r="EV372" s="131"/>
      <c r="FF372" s="131"/>
      <c r="FP372" s="131"/>
      <c r="FZ372" s="131"/>
      <c r="GJ372" s="131"/>
      <c r="GT372" s="131"/>
      <c r="HD372" s="131"/>
      <c r="HN372" s="131"/>
      <c r="HX372" s="131"/>
      <c r="IH372" s="131"/>
      <c r="IR372" s="131"/>
      <c r="JB372" s="131"/>
    </row>
    <row xmlns:x14ac="http://schemas.microsoft.com/office/spreadsheetml/2009/9/ac" r="373" s="3" customFormat="true" x14ac:dyDescent="0.25">
      <c r="A373" s="400"/>
      <c r="B373" s="131"/>
      <c r="L373" s="131"/>
      <c r="V373" s="131"/>
      <c r="AF373" s="131"/>
      <c r="AP373" s="131"/>
      <c r="AZ373" s="131"/>
      <c r="BJ373" s="131"/>
      <c r="BK373" s="131"/>
      <c r="BT373" s="131"/>
      <c r="CD373" s="131"/>
      <c r="CE373" s="131"/>
      <c r="CN373" s="131"/>
      <c r="CO373" s="131"/>
      <c r="CX373" s="131"/>
      <c r="CY373" s="131"/>
      <c r="DH373" s="131"/>
      <c r="DR373" s="131"/>
      <c r="EB373" s="131"/>
      <c r="EL373" s="131"/>
      <c r="EV373" s="131"/>
      <c r="FF373" s="131"/>
      <c r="FP373" s="131"/>
      <c r="FZ373" s="131"/>
      <c r="GJ373" s="131"/>
      <c r="GT373" s="131"/>
      <c r="HD373" s="131"/>
      <c r="HN373" s="131"/>
      <c r="HX373" s="131"/>
      <c r="IH373" s="131"/>
      <c r="IR373" s="131"/>
      <c r="JB373" s="131"/>
    </row>
    <row xmlns:x14ac="http://schemas.microsoft.com/office/spreadsheetml/2009/9/ac" r="374" s="3" customFormat="true" x14ac:dyDescent="0.25">
      <c r="A374" s="400"/>
      <c r="B374" s="131"/>
      <c r="L374" s="131"/>
      <c r="V374" s="131"/>
      <c r="AF374" s="131"/>
      <c r="AP374" s="131"/>
      <c r="AZ374" s="131"/>
      <c r="BJ374" s="131"/>
      <c r="BK374" s="131"/>
      <c r="BT374" s="131"/>
      <c r="CD374" s="131"/>
      <c r="CE374" s="131"/>
      <c r="CN374" s="131"/>
      <c r="CO374" s="131"/>
      <c r="CX374" s="131"/>
      <c r="CY374" s="131"/>
      <c r="DH374" s="131"/>
      <c r="DR374" s="131"/>
      <c r="EB374" s="131"/>
      <c r="EL374" s="131"/>
      <c r="EV374" s="131"/>
      <c r="FF374" s="131"/>
      <c r="FP374" s="131"/>
      <c r="FZ374" s="131"/>
      <c r="GJ374" s="131"/>
      <c r="GT374" s="131"/>
      <c r="HD374" s="131"/>
      <c r="HN374" s="131"/>
      <c r="HX374" s="131"/>
      <c r="IH374" s="131"/>
      <c r="IR374" s="131"/>
      <c r="JB374" s="131"/>
    </row>
    <row xmlns:x14ac="http://schemas.microsoft.com/office/spreadsheetml/2009/9/ac" r="375" s="3" customFormat="true" x14ac:dyDescent="0.25">
      <c r="A375" s="400"/>
      <c r="B375" s="131"/>
      <c r="L375" s="131"/>
      <c r="V375" s="131"/>
      <c r="AF375" s="131"/>
      <c r="AP375" s="131"/>
      <c r="AZ375" s="131"/>
      <c r="BJ375" s="131"/>
      <c r="BK375" s="131"/>
      <c r="BT375" s="131"/>
      <c r="CD375" s="131"/>
      <c r="CE375" s="131"/>
      <c r="CN375" s="131"/>
      <c r="CO375" s="131"/>
      <c r="CX375" s="131"/>
      <c r="CY375" s="131"/>
      <c r="DH375" s="131"/>
      <c r="DR375" s="131"/>
      <c r="EB375" s="131"/>
      <c r="EL375" s="131"/>
      <c r="EV375" s="131"/>
      <c r="FF375" s="131"/>
      <c r="FP375" s="131"/>
      <c r="FZ375" s="131"/>
      <c r="GJ375" s="131"/>
      <c r="GT375" s="131"/>
      <c r="HD375" s="131"/>
      <c r="HN375" s="131"/>
      <c r="HX375" s="131"/>
      <c r="IH375" s="131"/>
      <c r="IR375" s="131"/>
      <c r="JB375" s="131"/>
    </row>
    <row xmlns:x14ac="http://schemas.microsoft.com/office/spreadsheetml/2009/9/ac" r="376" s="3" customFormat="true" x14ac:dyDescent="0.25">
      <c r="A376" s="400"/>
      <c r="B376" s="131"/>
      <c r="L376" s="131"/>
      <c r="V376" s="131"/>
      <c r="AF376" s="131"/>
      <c r="AP376" s="131"/>
      <c r="AZ376" s="131"/>
      <c r="BJ376" s="131"/>
      <c r="BK376" s="131"/>
      <c r="BT376" s="131"/>
      <c r="CD376" s="131"/>
      <c r="CE376" s="131"/>
      <c r="CN376" s="131"/>
      <c r="CO376" s="131"/>
      <c r="CX376" s="131"/>
      <c r="CY376" s="131"/>
      <c r="DH376" s="131"/>
      <c r="DR376" s="131"/>
      <c r="EB376" s="131"/>
      <c r="EL376" s="131"/>
      <c r="EV376" s="131"/>
      <c r="FF376" s="131"/>
      <c r="FP376" s="131"/>
      <c r="FZ376" s="131"/>
      <c r="GJ376" s="131"/>
      <c r="GT376" s="131"/>
      <c r="HD376" s="131"/>
      <c r="HN376" s="131"/>
      <c r="HX376" s="131"/>
      <c r="IH376" s="131"/>
      <c r="IR376" s="131"/>
      <c r="JB376" s="131"/>
    </row>
    <row xmlns:x14ac="http://schemas.microsoft.com/office/spreadsheetml/2009/9/ac" r="377" s="3" customFormat="true" x14ac:dyDescent="0.25">
      <c r="A377" s="400"/>
      <c r="B377" s="131"/>
      <c r="L377" s="131"/>
      <c r="V377" s="131"/>
      <c r="AF377" s="131"/>
      <c r="AP377" s="131"/>
      <c r="AZ377" s="131"/>
      <c r="BJ377" s="131"/>
      <c r="BK377" s="131"/>
      <c r="BT377" s="131"/>
      <c r="CD377" s="131"/>
      <c r="CE377" s="131"/>
      <c r="CN377" s="131"/>
      <c r="CO377" s="131"/>
      <c r="CX377" s="131"/>
      <c r="CY377" s="131"/>
      <c r="DH377" s="131"/>
      <c r="DR377" s="131"/>
      <c r="EB377" s="131"/>
      <c r="EL377" s="131"/>
      <c r="EV377" s="131"/>
      <c r="FF377" s="131"/>
      <c r="FP377" s="131"/>
      <c r="FZ377" s="131"/>
      <c r="GJ377" s="131"/>
      <c r="GT377" s="131"/>
      <c r="HD377" s="131"/>
      <c r="HN377" s="131"/>
      <c r="HX377" s="131"/>
      <c r="IH377" s="131"/>
      <c r="IR377" s="131"/>
      <c r="JB377" s="131"/>
    </row>
    <row xmlns:x14ac="http://schemas.microsoft.com/office/spreadsheetml/2009/9/ac" r="378" s="3" customFormat="true" x14ac:dyDescent="0.25">
      <c r="A378" s="400"/>
      <c r="B378" s="131"/>
      <c r="L378" s="131"/>
      <c r="V378" s="131"/>
      <c r="AF378" s="131"/>
      <c r="AP378" s="131"/>
      <c r="AZ378" s="131"/>
      <c r="BJ378" s="131"/>
      <c r="BK378" s="131"/>
      <c r="BT378" s="131"/>
      <c r="CD378" s="131"/>
      <c r="CE378" s="131"/>
      <c r="CN378" s="131"/>
      <c r="CO378" s="131"/>
      <c r="CX378" s="131"/>
      <c r="CY378" s="131"/>
      <c r="DH378" s="131"/>
      <c r="DR378" s="131"/>
      <c r="EB378" s="131"/>
      <c r="EL378" s="131"/>
      <c r="EV378" s="131"/>
      <c r="FF378" s="131"/>
      <c r="FP378" s="131"/>
      <c r="FZ378" s="131"/>
      <c r="GJ378" s="131"/>
      <c r="GT378" s="131"/>
      <c r="HD378" s="131"/>
      <c r="HN378" s="131"/>
      <c r="HX378" s="131"/>
      <c r="IH378" s="131"/>
      <c r="IR378" s="131"/>
      <c r="JB378" s="131"/>
    </row>
    <row xmlns:x14ac="http://schemas.microsoft.com/office/spreadsheetml/2009/9/ac" r="379" s="3" customFormat="true" x14ac:dyDescent="0.25">
      <c r="A379" s="400"/>
      <c r="B379" s="131"/>
      <c r="L379" s="131"/>
      <c r="V379" s="131"/>
      <c r="AF379" s="131"/>
      <c r="AP379" s="131"/>
      <c r="AZ379" s="131"/>
      <c r="BJ379" s="131"/>
      <c r="BK379" s="131"/>
      <c r="BT379" s="131"/>
      <c r="CD379" s="131"/>
      <c r="CE379" s="131"/>
      <c r="CN379" s="131"/>
      <c r="CO379" s="131"/>
      <c r="CX379" s="131"/>
      <c r="CY379" s="131"/>
      <c r="DH379" s="131"/>
      <c r="DR379" s="131"/>
      <c r="EB379" s="131"/>
      <c r="EL379" s="131"/>
      <c r="EV379" s="131"/>
      <c r="FF379" s="131"/>
      <c r="FP379" s="131"/>
      <c r="FZ379" s="131"/>
      <c r="GJ379" s="131"/>
      <c r="GT379" s="131"/>
      <c r="HD379" s="131"/>
      <c r="HN379" s="131"/>
      <c r="HX379" s="131"/>
      <c r="IH379" s="131"/>
      <c r="IR379" s="131"/>
      <c r="JB379" s="131"/>
    </row>
    <row xmlns:x14ac="http://schemas.microsoft.com/office/spreadsheetml/2009/9/ac" r="380" s="3" customFormat="true" x14ac:dyDescent="0.25">
      <c r="A380" s="400"/>
      <c r="B380" s="131"/>
      <c r="L380" s="131"/>
      <c r="V380" s="131"/>
      <c r="AF380" s="131"/>
      <c r="AP380" s="131"/>
      <c r="AZ380" s="131"/>
      <c r="BJ380" s="131"/>
      <c r="BK380" s="131"/>
      <c r="BT380" s="131"/>
      <c r="CD380" s="131"/>
      <c r="CE380" s="131"/>
      <c r="CN380" s="131"/>
      <c r="CO380" s="131"/>
      <c r="CX380" s="131"/>
      <c r="CY380" s="131"/>
      <c r="DH380" s="131"/>
      <c r="DR380" s="131"/>
      <c r="EB380" s="131"/>
      <c r="EL380" s="131"/>
      <c r="EV380" s="131"/>
      <c r="FF380" s="131"/>
      <c r="FP380" s="131"/>
      <c r="FZ380" s="131"/>
      <c r="GJ380" s="131"/>
      <c r="GT380" s="131"/>
      <c r="HD380" s="131"/>
      <c r="HN380" s="131"/>
      <c r="HX380" s="131"/>
      <c r="IH380" s="131"/>
      <c r="IR380" s="131"/>
      <c r="JB380" s="131"/>
    </row>
    <row xmlns:x14ac="http://schemas.microsoft.com/office/spreadsheetml/2009/9/ac" r="381" s="3" customFormat="true" x14ac:dyDescent="0.25">
      <c r="A381" s="400"/>
      <c r="B381" s="131"/>
      <c r="L381" s="131"/>
      <c r="V381" s="131"/>
      <c r="AF381" s="131"/>
      <c r="AP381" s="131"/>
      <c r="AZ381" s="131"/>
      <c r="BJ381" s="131"/>
      <c r="BK381" s="131"/>
      <c r="BT381" s="131"/>
      <c r="CD381" s="131"/>
      <c r="CE381" s="131"/>
      <c r="CN381" s="131"/>
      <c r="CO381" s="131"/>
      <c r="CX381" s="131"/>
      <c r="CY381" s="131"/>
      <c r="DH381" s="131"/>
      <c r="DR381" s="131"/>
      <c r="EB381" s="131"/>
      <c r="EL381" s="131"/>
      <c r="EV381" s="131"/>
      <c r="FF381" s="131"/>
      <c r="FP381" s="131"/>
      <c r="FZ381" s="131"/>
      <c r="GJ381" s="131"/>
      <c r="GT381" s="131"/>
      <c r="HD381" s="131"/>
      <c r="HN381" s="131"/>
      <c r="HX381" s="131"/>
      <c r="IH381" s="131"/>
      <c r="IR381" s="131"/>
      <c r="JB381" s="131"/>
    </row>
    <row xmlns:x14ac="http://schemas.microsoft.com/office/spreadsheetml/2009/9/ac" r="382" s="3" customFormat="true" x14ac:dyDescent="0.25">
      <c r="A382" s="400"/>
      <c r="B382" s="131"/>
      <c r="L382" s="131"/>
      <c r="V382" s="131"/>
      <c r="AF382" s="131"/>
      <c r="AP382" s="131"/>
      <c r="AZ382" s="131"/>
      <c r="BJ382" s="131"/>
      <c r="BK382" s="131"/>
      <c r="BT382" s="131"/>
      <c r="CD382" s="131"/>
      <c r="CE382" s="131"/>
      <c r="CN382" s="131"/>
      <c r="CO382" s="131"/>
      <c r="CX382" s="131"/>
      <c r="CY382" s="131"/>
      <c r="DH382" s="131"/>
      <c r="DR382" s="131"/>
      <c r="EB382" s="131"/>
      <c r="EL382" s="131"/>
      <c r="EV382" s="131"/>
      <c r="FF382" s="131"/>
      <c r="FP382" s="131"/>
      <c r="FZ382" s="131"/>
      <c r="GJ382" s="131"/>
      <c r="GT382" s="131"/>
      <c r="HD382" s="131"/>
      <c r="HN382" s="131"/>
      <c r="HX382" s="131"/>
      <c r="IH382" s="131"/>
      <c r="IR382" s="131"/>
      <c r="JB382" s="131"/>
    </row>
    <row xmlns:x14ac="http://schemas.microsoft.com/office/spreadsheetml/2009/9/ac" r="383" s="3" customFormat="true" x14ac:dyDescent="0.25">
      <c r="A383" s="400"/>
      <c r="B383" s="131"/>
      <c r="L383" s="131"/>
      <c r="V383" s="131"/>
      <c r="AF383" s="131"/>
      <c r="AP383" s="131"/>
      <c r="AZ383" s="131"/>
      <c r="BJ383" s="131"/>
      <c r="BK383" s="131"/>
      <c r="BT383" s="131"/>
      <c r="CD383" s="131"/>
      <c r="CE383" s="131"/>
      <c r="CN383" s="131"/>
      <c r="CO383" s="131"/>
      <c r="CX383" s="131"/>
      <c r="CY383" s="131"/>
      <c r="DH383" s="131"/>
      <c r="DR383" s="131"/>
      <c r="EB383" s="131"/>
      <c r="EL383" s="131"/>
      <c r="EV383" s="131"/>
      <c r="FF383" s="131"/>
      <c r="FP383" s="131"/>
      <c r="FZ383" s="131"/>
      <c r="GJ383" s="131"/>
      <c r="GT383" s="131"/>
      <c r="HD383" s="131"/>
      <c r="HN383" s="131"/>
      <c r="HX383" s="131"/>
      <c r="IH383" s="131"/>
      <c r="IR383" s="131"/>
      <c r="JB383" s="131"/>
    </row>
    <row xmlns:x14ac="http://schemas.microsoft.com/office/spreadsheetml/2009/9/ac" r="384" s="3" customFormat="true" x14ac:dyDescent="0.25">
      <c r="A384" s="400"/>
      <c r="B384" s="131"/>
      <c r="L384" s="131"/>
      <c r="V384" s="131"/>
      <c r="AF384" s="131"/>
      <c r="AP384" s="131"/>
      <c r="AZ384" s="131"/>
      <c r="BJ384" s="131"/>
      <c r="BK384" s="131"/>
      <c r="BT384" s="131"/>
      <c r="CD384" s="131"/>
      <c r="CE384" s="131"/>
      <c r="CN384" s="131"/>
      <c r="CO384" s="131"/>
      <c r="CX384" s="131"/>
      <c r="CY384" s="131"/>
      <c r="DH384" s="131"/>
      <c r="DR384" s="131"/>
      <c r="EB384" s="131"/>
      <c r="EL384" s="131"/>
      <c r="EV384" s="131"/>
      <c r="FF384" s="131"/>
      <c r="FP384" s="131"/>
      <c r="FZ384" s="131"/>
      <c r="GJ384" s="131"/>
      <c r="GT384" s="131"/>
      <c r="HD384" s="131"/>
      <c r="HN384" s="131"/>
      <c r="HX384" s="131"/>
      <c r="IH384" s="131"/>
      <c r="IR384" s="131"/>
      <c r="JB384" s="131"/>
    </row>
    <row xmlns:x14ac="http://schemas.microsoft.com/office/spreadsheetml/2009/9/ac" r="385" s="3" customFormat="true" x14ac:dyDescent="0.25">
      <c r="A385" s="400"/>
      <c r="B385" s="131"/>
      <c r="L385" s="131"/>
      <c r="V385" s="131"/>
      <c r="AF385" s="131"/>
      <c r="AP385" s="131"/>
      <c r="AZ385" s="131"/>
      <c r="BJ385" s="131"/>
      <c r="BK385" s="131"/>
      <c r="BT385" s="131"/>
      <c r="CD385" s="131"/>
      <c r="CE385" s="131"/>
      <c r="CN385" s="131"/>
      <c r="CO385" s="131"/>
      <c r="CX385" s="131"/>
      <c r="CY385" s="131"/>
      <c r="DH385" s="131"/>
      <c r="DR385" s="131"/>
      <c r="EB385" s="131"/>
      <c r="EL385" s="131"/>
      <c r="EV385" s="131"/>
      <c r="FF385" s="131"/>
      <c r="FP385" s="131"/>
      <c r="FZ385" s="131"/>
      <c r="GJ385" s="131"/>
      <c r="GT385" s="131"/>
      <c r="HD385" s="131"/>
      <c r="HN385" s="131"/>
      <c r="HX385" s="131"/>
      <c r="IH385" s="131"/>
      <c r="IR385" s="131"/>
      <c r="JB385" s="131"/>
    </row>
    <row xmlns:x14ac="http://schemas.microsoft.com/office/spreadsheetml/2009/9/ac" r="386" s="3" customFormat="true" x14ac:dyDescent="0.25">
      <c r="A386" s="400"/>
      <c r="B386" s="131"/>
      <c r="L386" s="131"/>
      <c r="V386" s="131"/>
      <c r="AF386" s="131"/>
      <c r="AP386" s="131"/>
      <c r="AZ386" s="131"/>
      <c r="BJ386" s="131"/>
      <c r="BK386" s="131"/>
      <c r="BT386" s="131"/>
      <c r="CD386" s="131"/>
      <c r="CE386" s="131"/>
      <c r="CN386" s="131"/>
      <c r="CO386" s="131"/>
      <c r="CX386" s="131"/>
      <c r="CY386" s="131"/>
      <c r="DH386" s="131"/>
      <c r="DR386" s="131"/>
      <c r="EB386" s="131"/>
      <c r="EL386" s="131"/>
      <c r="EV386" s="131"/>
      <c r="FF386" s="131"/>
      <c r="FP386" s="131"/>
      <c r="FZ386" s="131"/>
      <c r="GJ386" s="131"/>
      <c r="GT386" s="131"/>
      <c r="HD386" s="131"/>
      <c r="HN386" s="131"/>
      <c r="HX386" s="131"/>
      <c r="IH386" s="131"/>
      <c r="IR386" s="131"/>
      <c r="JB386" s="131"/>
    </row>
    <row xmlns:x14ac="http://schemas.microsoft.com/office/spreadsheetml/2009/9/ac" r="387" s="3" customFormat="true" x14ac:dyDescent="0.25">
      <c r="A387" s="400"/>
      <c r="B387" s="131"/>
      <c r="L387" s="131"/>
      <c r="V387" s="131"/>
      <c r="AF387" s="131"/>
      <c r="AP387" s="131"/>
      <c r="AZ387" s="131"/>
      <c r="BJ387" s="131"/>
      <c r="BK387" s="131"/>
      <c r="BT387" s="131"/>
      <c r="CD387" s="131"/>
      <c r="CE387" s="131"/>
      <c r="CN387" s="131"/>
      <c r="CO387" s="131"/>
      <c r="CX387" s="131"/>
      <c r="CY387" s="131"/>
      <c r="DH387" s="131"/>
      <c r="DR387" s="131"/>
      <c r="EB387" s="131"/>
      <c r="EL387" s="131"/>
      <c r="EV387" s="131"/>
      <c r="FF387" s="131"/>
      <c r="FP387" s="131"/>
      <c r="FZ387" s="131"/>
      <c r="GJ387" s="131"/>
      <c r="GT387" s="131"/>
      <c r="HD387" s="131"/>
      <c r="HN387" s="131"/>
      <c r="HX387" s="131"/>
      <c r="IH387" s="131"/>
      <c r="IR387" s="131"/>
      <c r="JB387" s="131"/>
    </row>
    <row xmlns:x14ac="http://schemas.microsoft.com/office/spreadsheetml/2009/9/ac" r="388" s="3" customFormat="true" x14ac:dyDescent="0.25">
      <c r="A388" s="400"/>
      <c r="B388" s="131"/>
      <c r="L388" s="131"/>
      <c r="V388" s="131"/>
      <c r="AF388" s="131"/>
      <c r="AP388" s="131"/>
      <c r="AZ388" s="131"/>
      <c r="BJ388" s="131"/>
      <c r="BK388" s="131"/>
      <c r="BT388" s="131"/>
      <c r="CD388" s="131"/>
      <c r="CE388" s="131"/>
      <c r="CN388" s="131"/>
      <c r="CO388" s="131"/>
      <c r="CX388" s="131"/>
      <c r="CY388" s="131"/>
      <c r="DH388" s="131"/>
      <c r="DR388" s="131"/>
      <c r="EB388" s="131"/>
      <c r="EL388" s="131"/>
      <c r="EV388" s="131"/>
      <c r="FF388" s="131"/>
      <c r="FP388" s="131"/>
      <c r="FZ388" s="131"/>
      <c r="GJ388" s="131"/>
      <c r="GT388" s="131"/>
      <c r="HD388" s="131"/>
      <c r="HN388" s="131"/>
      <c r="HX388" s="131"/>
      <c r="IH388" s="131"/>
      <c r="IR388" s="131"/>
      <c r="JB388" s="131"/>
    </row>
    <row xmlns:x14ac="http://schemas.microsoft.com/office/spreadsheetml/2009/9/ac" r="389" s="3" customFormat="true" x14ac:dyDescent="0.25">
      <c r="A389" s="400"/>
      <c r="B389" s="131"/>
      <c r="L389" s="131"/>
      <c r="V389" s="131"/>
      <c r="AF389" s="131"/>
      <c r="AP389" s="131"/>
      <c r="AZ389" s="131"/>
      <c r="BJ389" s="131"/>
      <c r="BK389" s="131"/>
      <c r="BT389" s="131"/>
      <c r="CD389" s="131"/>
      <c r="CE389" s="131"/>
      <c r="CN389" s="131"/>
      <c r="CO389" s="131"/>
      <c r="CX389" s="131"/>
      <c r="CY389" s="131"/>
      <c r="DH389" s="131"/>
      <c r="DR389" s="131"/>
      <c r="EB389" s="131"/>
      <c r="EL389" s="131"/>
      <c r="EV389" s="131"/>
      <c r="FF389" s="131"/>
      <c r="FP389" s="131"/>
      <c r="FZ389" s="131"/>
      <c r="GJ389" s="131"/>
      <c r="GT389" s="131"/>
      <c r="HD389" s="131"/>
      <c r="HN389" s="131"/>
      <c r="HX389" s="131"/>
      <c r="IH389" s="131"/>
      <c r="IR389" s="131"/>
      <c r="JB389" s="131"/>
    </row>
    <row xmlns:x14ac="http://schemas.microsoft.com/office/spreadsheetml/2009/9/ac" r="390" s="3" customFormat="true" x14ac:dyDescent="0.25">
      <c r="A390" s="400"/>
      <c r="B390" s="131"/>
      <c r="L390" s="131"/>
      <c r="V390" s="131"/>
      <c r="AF390" s="131"/>
      <c r="AP390" s="131"/>
      <c r="AZ390" s="131"/>
      <c r="BJ390" s="131"/>
      <c r="BK390" s="131"/>
      <c r="BT390" s="131"/>
      <c r="CD390" s="131"/>
      <c r="CE390" s="131"/>
      <c r="CN390" s="131"/>
      <c r="CO390" s="131"/>
      <c r="CX390" s="131"/>
      <c r="CY390" s="131"/>
      <c r="DH390" s="131"/>
      <c r="DR390" s="131"/>
      <c r="EB390" s="131"/>
      <c r="EL390" s="131"/>
      <c r="EV390" s="131"/>
      <c r="FF390" s="131"/>
      <c r="FP390" s="131"/>
      <c r="FZ390" s="131"/>
      <c r="GJ390" s="131"/>
      <c r="GT390" s="131"/>
      <c r="HD390" s="131"/>
      <c r="HN390" s="131"/>
      <c r="HX390" s="131"/>
      <c r="IH390" s="131"/>
      <c r="IR390" s="131"/>
      <c r="JB390" s="131"/>
    </row>
    <row xmlns:x14ac="http://schemas.microsoft.com/office/spreadsheetml/2009/9/ac" r="391" s="3" customFormat="true" x14ac:dyDescent="0.25">
      <c r="A391" s="400"/>
      <c r="B391" s="131"/>
      <c r="L391" s="131"/>
      <c r="V391" s="131"/>
      <c r="AF391" s="131"/>
      <c r="AP391" s="131"/>
      <c r="AZ391" s="131"/>
      <c r="BJ391" s="131"/>
      <c r="BK391" s="131"/>
      <c r="BT391" s="131"/>
      <c r="CD391" s="131"/>
      <c r="CE391" s="131"/>
      <c r="CN391" s="131"/>
      <c r="CO391" s="131"/>
      <c r="CX391" s="131"/>
      <c r="CY391" s="131"/>
      <c r="DH391" s="131"/>
      <c r="DR391" s="131"/>
      <c r="EB391" s="131"/>
      <c r="EL391" s="131"/>
      <c r="EV391" s="131"/>
      <c r="FF391" s="131"/>
      <c r="FP391" s="131"/>
      <c r="FZ391" s="131"/>
      <c r="GJ391" s="131"/>
      <c r="GT391" s="131"/>
      <c r="HD391" s="131"/>
      <c r="HN391" s="131"/>
      <c r="HX391" s="131"/>
      <c r="IH391" s="131"/>
      <c r="IR391" s="131"/>
      <c r="JB391" s="131"/>
    </row>
    <row xmlns:x14ac="http://schemas.microsoft.com/office/spreadsheetml/2009/9/ac" r="392" s="3" customFormat="true" x14ac:dyDescent="0.25">
      <c r="A392" s="400"/>
      <c r="B392" s="131"/>
      <c r="L392" s="131"/>
      <c r="V392" s="131"/>
      <c r="AF392" s="131"/>
      <c r="AP392" s="131"/>
      <c r="AZ392" s="131"/>
      <c r="BJ392" s="131"/>
      <c r="BK392" s="131"/>
      <c r="BT392" s="131"/>
      <c r="CD392" s="131"/>
      <c r="CE392" s="131"/>
      <c r="CN392" s="131"/>
      <c r="CO392" s="131"/>
      <c r="CX392" s="131"/>
      <c r="CY392" s="131"/>
      <c r="DH392" s="131"/>
      <c r="DR392" s="131"/>
      <c r="EB392" s="131"/>
      <c r="EL392" s="131"/>
      <c r="EV392" s="131"/>
      <c r="FF392" s="131"/>
      <c r="FP392" s="131"/>
      <c r="FZ392" s="131"/>
      <c r="GJ392" s="131"/>
      <c r="GT392" s="131"/>
      <c r="HD392" s="131"/>
      <c r="HN392" s="131"/>
      <c r="HX392" s="131"/>
      <c r="IH392" s="131"/>
      <c r="IR392" s="131"/>
      <c r="JB392" s="131"/>
    </row>
    <row xmlns:x14ac="http://schemas.microsoft.com/office/spreadsheetml/2009/9/ac" r="393" s="3" customFormat="true" x14ac:dyDescent="0.25">
      <c r="A393" s="400"/>
      <c r="B393" s="131"/>
      <c r="L393" s="131"/>
      <c r="V393" s="131"/>
      <c r="AF393" s="131"/>
      <c r="AP393" s="131"/>
      <c r="AZ393" s="131"/>
      <c r="BJ393" s="131"/>
      <c r="BK393" s="131"/>
      <c r="BT393" s="131"/>
      <c r="CD393" s="131"/>
      <c r="CE393" s="131"/>
      <c r="CN393" s="131"/>
      <c r="CO393" s="131"/>
      <c r="CX393" s="131"/>
      <c r="CY393" s="131"/>
      <c r="DH393" s="131"/>
      <c r="DR393" s="131"/>
      <c r="EB393" s="131"/>
      <c r="EL393" s="131"/>
      <c r="EV393" s="131"/>
      <c r="FF393" s="131"/>
      <c r="FP393" s="131"/>
      <c r="FZ393" s="131"/>
      <c r="GJ393" s="131"/>
      <c r="GT393" s="131"/>
      <c r="HD393" s="131"/>
      <c r="HN393" s="131"/>
      <c r="HX393" s="131"/>
      <c r="IH393" s="131"/>
      <c r="IR393" s="131"/>
      <c r="JB393" s="131"/>
    </row>
    <row xmlns:x14ac="http://schemas.microsoft.com/office/spreadsheetml/2009/9/ac" r="394" s="3" customFormat="true" x14ac:dyDescent="0.25">
      <c r="A394" s="400"/>
      <c r="B394" s="131"/>
      <c r="L394" s="131"/>
      <c r="V394" s="131"/>
      <c r="AF394" s="131"/>
      <c r="AP394" s="131"/>
      <c r="AZ394" s="131"/>
      <c r="BJ394" s="131"/>
      <c r="BK394" s="131"/>
      <c r="BT394" s="131"/>
      <c r="CD394" s="131"/>
      <c r="CE394" s="131"/>
      <c r="CN394" s="131"/>
      <c r="CO394" s="131"/>
      <c r="CX394" s="131"/>
      <c r="CY394" s="131"/>
      <c r="DH394" s="131"/>
      <c r="DR394" s="131"/>
      <c r="EB394" s="131"/>
      <c r="EL394" s="131"/>
      <c r="EV394" s="131"/>
      <c r="FF394" s="131"/>
      <c r="FP394" s="131"/>
      <c r="FZ394" s="131"/>
      <c r="GJ394" s="131"/>
      <c r="GT394" s="131"/>
      <c r="HD394" s="131"/>
      <c r="HN394" s="131"/>
      <c r="HX394" s="131"/>
      <c r="IH394" s="131"/>
      <c r="IR394" s="131"/>
      <c r="JB394" s="131"/>
    </row>
    <row xmlns:x14ac="http://schemas.microsoft.com/office/spreadsheetml/2009/9/ac" r="395" s="3" customFormat="true" x14ac:dyDescent="0.25">
      <c r="A395" s="400"/>
      <c r="B395" s="131"/>
      <c r="L395" s="131"/>
      <c r="V395" s="131"/>
      <c r="AF395" s="131"/>
      <c r="AP395" s="131"/>
      <c r="AZ395" s="131"/>
      <c r="BJ395" s="131"/>
      <c r="BK395" s="131"/>
      <c r="BT395" s="131"/>
      <c r="CD395" s="131"/>
      <c r="CE395" s="131"/>
      <c r="CN395" s="131"/>
      <c r="CO395" s="131"/>
      <c r="CX395" s="131"/>
      <c r="CY395" s="131"/>
      <c r="DH395" s="131"/>
      <c r="DR395" s="131"/>
      <c r="EB395" s="131"/>
      <c r="EL395" s="131"/>
      <c r="EV395" s="131"/>
      <c r="FF395" s="131"/>
      <c r="FP395" s="131"/>
      <c r="FZ395" s="131"/>
      <c r="GJ395" s="131"/>
      <c r="GT395" s="131"/>
      <c r="HD395" s="131"/>
      <c r="HN395" s="131"/>
      <c r="HX395" s="131"/>
      <c r="IH395" s="131"/>
      <c r="IR395" s="131"/>
      <c r="JB395" s="131"/>
    </row>
    <row xmlns:x14ac="http://schemas.microsoft.com/office/spreadsheetml/2009/9/ac" r="396" s="3" customFormat="true" x14ac:dyDescent="0.25">
      <c r="A396" s="400"/>
      <c r="B396" s="131"/>
      <c r="L396" s="131"/>
      <c r="V396" s="131"/>
      <c r="AF396" s="131"/>
      <c r="AP396" s="131"/>
      <c r="AZ396" s="131"/>
      <c r="BJ396" s="131"/>
      <c r="BK396" s="131"/>
      <c r="BT396" s="131"/>
      <c r="CD396" s="131"/>
      <c r="CE396" s="131"/>
      <c r="CN396" s="131"/>
      <c r="CO396" s="131"/>
      <c r="CX396" s="131"/>
      <c r="CY396" s="131"/>
      <c r="DH396" s="131"/>
      <c r="DR396" s="131"/>
      <c r="EB396" s="131"/>
      <c r="EL396" s="131"/>
      <c r="EV396" s="131"/>
      <c r="FF396" s="131"/>
      <c r="FP396" s="131"/>
      <c r="FZ396" s="131"/>
      <c r="GJ396" s="131"/>
      <c r="GT396" s="131"/>
      <c r="HD396" s="131"/>
      <c r="HN396" s="131"/>
      <c r="HX396" s="131"/>
      <c r="IH396" s="131"/>
      <c r="IR396" s="131"/>
      <c r="JB396" s="131"/>
    </row>
    <row xmlns:x14ac="http://schemas.microsoft.com/office/spreadsheetml/2009/9/ac" r="397" s="3" customFormat="true" x14ac:dyDescent="0.25">
      <c r="A397" s="400"/>
      <c r="B397" s="131"/>
      <c r="L397" s="131"/>
      <c r="V397" s="131"/>
      <c r="AF397" s="131"/>
      <c r="AP397" s="131"/>
      <c r="AZ397" s="131"/>
      <c r="BJ397" s="131"/>
      <c r="BK397" s="131"/>
      <c r="BT397" s="131"/>
      <c r="CD397" s="131"/>
      <c r="CE397" s="131"/>
      <c r="CN397" s="131"/>
      <c r="CO397" s="131"/>
      <c r="CX397" s="131"/>
      <c r="CY397" s="131"/>
      <c r="DH397" s="131"/>
      <c r="DR397" s="131"/>
      <c r="EB397" s="131"/>
      <c r="EL397" s="131"/>
      <c r="EV397" s="131"/>
      <c r="FF397" s="131"/>
      <c r="FP397" s="131"/>
      <c r="FZ397" s="131"/>
      <c r="GJ397" s="131"/>
      <c r="GT397" s="131"/>
      <c r="HD397" s="131"/>
      <c r="HN397" s="131"/>
      <c r="HX397" s="131"/>
      <c r="IH397" s="131"/>
      <c r="IR397" s="131"/>
      <c r="JB397" s="131"/>
    </row>
    <row xmlns:x14ac="http://schemas.microsoft.com/office/spreadsheetml/2009/9/ac" r="398" s="3" customFormat="true" x14ac:dyDescent="0.25">
      <c r="A398" s="400"/>
      <c r="B398" s="131"/>
      <c r="L398" s="131"/>
      <c r="V398" s="131"/>
      <c r="AF398" s="131"/>
      <c r="AP398" s="131"/>
      <c r="AZ398" s="131"/>
      <c r="BJ398" s="131"/>
      <c r="BK398" s="131"/>
      <c r="BT398" s="131"/>
      <c r="CD398" s="131"/>
      <c r="CE398" s="131"/>
      <c r="CN398" s="131"/>
      <c r="CO398" s="131"/>
      <c r="CX398" s="131"/>
      <c r="CY398" s="131"/>
      <c r="DH398" s="131"/>
      <c r="DR398" s="131"/>
      <c r="EB398" s="131"/>
      <c r="EL398" s="131"/>
      <c r="EV398" s="131"/>
      <c r="FF398" s="131"/>
      <c r="FP398" s="131"/>
      <c r="FZ398" s="131"/>
      <c r="GJ398" s="131"/>
      <c r="GT398" s="131"/>
      <c r="HD398" s="131"/>
      <c r="HN398" s="131"/>
      <c r="HX398" s="131"/>
      <c r="IH398" s="131"/>
      <c r="IR398" s="131"/>
      <c r="JB398" s="131"/>
    </row>
    <row xmlns:x14ac="http://schemas.microsoft.com/office/spreadsheetml/2009/9/ac" r="399" s="3" customFormat="true" x14ac:dyDescent="0.25">
      <c r="A399" s="400"/>
      <c r="B399" s="131"/>
      <c r="L399" s="131"/>
      <c r="V399" s="131"/>
      <c r="AF399" s="131"/>
      <c r="AP399" s="131"/>
      <c r="AZ399" s="131"/>
      <c r="BJ399" s="131"/>
      <c r="BK399" s="131"/>
      <c r="BT399" s="131"/>
      <c r="CD399" s="131"/>
      <c r="CE399" s="131"/>
      <c r="CN399" s="131"/>
      <c r="CO399" s="131"/>
      <c r="CX399" s="131"/>
      <c r="CY399" s="131"/>
      <c r="DH399" s="131"/>
      <c r="DR399" s="131"/>
      <c r="EB399" s="131"/>
      <c r="EL399" s="131"/>
      <c r="EV399" s="131"/>
      <c r="FF399" s="131"/>
      <c r="FP399" s="131"/>
      <c r="FZ399" s="131"/>
      <c r="GJ399" s="131"/>
      <c r="GT399" s="131"/>
      <c r="HD399" s="131"/>
      <c r="HN399" s="131"/>
      <c r="HX399" s="131"/>
      <c r="IH399" s="131"/>
      <c r="IR399" s="131"/>
      <c r="JB399" s="131"/>
    </row>
    <row xmlns:x14ac="http://schemas.microsoft.com/office/spreadsheetml/2009/9/ac" r="400" s="3" customFormat="true" x14ac:dyDescent="0.25">
      <c r="A400" s="400"/>
      <c r="B400" s="131"/>
      <c r="L400" s="131"/>
      <c r="V400" s="131"/>
      <c r="AF400" s="131"/>
      <c r="AP400" s="131"/>
      <c r="AZ400" s="131"/>
      <c r="BJ400" s="131"/>
      <c r="BK400" s="131"/>
      <c r="BT400" s="131"/>
      <c r="CD400" s="131"/>
      <c r="CE400" s="131"/>
      <c r="CN400" s="131"/>
      <c r="CO400" s="131"/>
      <c r="CX400" s="131"/>
      <c r="CY400" s="131"/>
      <c r="DH400" s="131"/>
      <c r="DR400" s="131"/>
      <c r="EB400" s="131"/>
      <c r="EL400" s="131"/>
      <c r="EV400" s="131"/>
      <c r="FF400" s="131"/>
      <c r="FP400" s="131"/>
      <c r="FZ400" s="131"/>
      <c r="GJ400" s="131"/>
      <c r="GT400" s="131"/>
      <c r="HD400" s="131"/>
      <c r="HN400" s="131"/>
      <c r="HX400" s="131"/>
      <c r="IH400" s="131"/>
      <c r="IR400" s="131"/>
      <c r="JB400" s="131"/>
    </row>
    <row xmlns:x14ac="http://schemas.microsoft.com/office/spreadsheetml/2009/9/ac" r="401" s="3" customFormat="true" x14ac:dyDescent="0.25">
      <c r="A401" s="400"/>
      <c r="B401" s="131"/>
      <c r="L401" s="131"/>
      <c r="V401" s="131"/>
      <c r="AF401" s="131"/>
      <c r="AP401" s="131"/>
      <c r="AZ401" s="131"/>
      <c r="BJ401" s="131"/>
      <c r="BK401" s="131"/>
      <c r="BT401" s="131"/>
      <c r="CD401" s="131"/>
      <c r="CE401" s="131"/>
      <c r="CN401" s="131"/>
      <c r="CO401" s="131"/>
      <c r="CX401" s="131"/>
      <c r="CY401" s="131"/>
      <c r="DH401" s="131"/>
      <c r="DR401" s="131"/>
      <c r="EB401" s="131"/>
      <c r="EL401" s="131"/>
      <c r="EV401" s="131"/>
      <c r="FF401" s="131"/>
      <c r="FP401" s="131"/>
      <c r="FZ401" s="131"/>
      <c r="GJ401" s="131"/>
      <c r="GT401" s="131"/>
      <c r="HD401" s="131"/>
      <c r="HN401" s="131"/>
      <c r="HX401" s="131"/>
      <c r="IH401" s="131"/>
      <c r="IR401" s="131"/>
      <c r="JB401" s="131"/>
    </row>
    <row xmlns:x14ac="http://schemas.microsoft.com/office/spreadsheetml/2009/9/ac" r="402" s="3" customFormat="true" x14ac:dyDescent="0.25">
      <c r="A402" s="400"/>
      <c r="B402" s="131"/>
      <c r="L402" s="131"/>
      <c r="V402" s="131"/>
      <c r="AF402" s="131"/>
      <c r="AP402" s="131"/>
      <c r="AZ402" s="131"/>
      <c r="BJ402" s="131"/>
      <c r="BK402" s="131"/>
      <c r="BT402" s="131"/>
      <c r="CD402" s="131"/>
      <c r="CE402" s="131"/>
      <c r="CN402" s="131"/>
      <c r="CO402" s="131"/>
      <c r="CX402" s="131"/>
      <c r="CY402" s="131"/>
      <c r="DH402" s="131"/>
      <c r="DR402" s="131"/>
      <c r="EB402" s="131"/>
      <c r="EL402" s="131"/>
      <c r="EV402" s="131"/>
      <c r="FF402" s="131"/>
      <c r="FP402" s="131"/>
      <c r="FZ402" s="131"/>
      <c r="GJ402" s="131"/>
      <c r="GT402" s="131"/>
      <c r="HD402" s="131"/>
      <c r="HN402" s="131"/>
      <c r="HX402" s="131"/>
      <c r="IH402" s="131"/>
      <c r="IR402" s="131"/>
      <c r="JB402" s="131"/>
    </row>
    <row xmlns:x14ac="http://schemas.microsoft.com/office/spreadsheetml/2009/9/ac" r="403" s="3" customFormat="true" x14ac:dyDescent="0.25">
      <c r="A403" s="400"/>
      <c r="B403" s="131"/>
      <c r="L403" s="131"/>
      <c r="V403" s="131"/>
      <c r="AF403" s="131"/>
      <c r="AP403" s="131"/>
      <c r="AZ403" s="131"/>
      <c r="BJ403" s="131"/>
      <c r="BK403" s="131"/>
      <c r="BT403" s="131"/>
      <c r="CD403" s="131"/>
      <c r="CE403" s="131"/>
      <c r="CN403" s="131"/>
      <c r="CO403" s="131"/>
      <c r="CX403" s="131"/>
      <c r="CY403" s="131"/>
      <c r="DH403" s="131"/>
      <c r="DR403" s="131"/>
      <c r="EB403" s="131"/>
      <c r="EL403" s="131"/>
      <c r="EV403" s="131"/>
      <c r="FF403" s="131"/>
      <c r="FP403" s="131"/>
      <c r="FZ403" s="131"/>
      <c r="GJ403" s="131"/>
      <c r="GT403" s="131"/>
      <c r="HD403" s="131"/>
      <c r="HN403" s="131"/>
      <c r="HX403" s="131"/>
      <c r="IH403" s="131"/>
      <c r="IR403" s="131"/>
      <c r="JB403" s="131"/>
    </row>
    <row xmlns:x14ac="http://schemas.microsoft.com/office/spreadsheetml/2009/9/ac" r="404" s="3" customFormat="true" x14ac:dyDescent="0.25">
      <c r="A404" s="400"/>
      <c r="B404" s="131"/>
      <c r="L404" s="131"/>
      <c r="V404" s="131"/>
      <c r="AF404" s="131"/>
      <c r="AP404" s="131"/>
      <c r="AZ404" s="131"/>
      <c r="BJ404" s="131"/>
      <c r="BK404" s="131"/>
      <c r="BT404" s="131"/>
      <c r="CD404" s="131"/>
      <c r="CE404" s="131"/>
      <c r="CN404" s="131"/>
      <c r="CO404" s="131"/>
      <c r="CX404" s="131"/>
      <c r="CY404" s="131"/>
      <c r="DH404" s="131"/>
      <c r="DR404" s="131"/>
      <c r="EB404" s="131"/>
      <c r="EL404" s="131"/>
      <c r="EV404" s="131"/>
      <c r="FF404" s="131"/>
      <c r="FP404" s="131"/>
      <c r="FZ404" s="131"/>
      <c r="GJ404" s="131"/>
      <c r="GT404" s="131"/>
      <c r="HD404" s="131"/>
      <c r="HN404" s="131"/>
      <c r="HX404" s="131"/>
      <c r="IH404" s="131"/>
      <c r="IR404" s="131"/>
      <c r="JB404" s="131"/>
    </row>
    <row xmlns:x14ac="http://schemas.microsoft.com/office/spreadsheetml/2009/9/ac" r="405" s="3" customFormat="true" x14ac:dyDescent="0.25">
      <c r="A405" s="400"/>
      <c r="B405" s="131"/>
      <c r="L405" s="131"/>
      <c r="V405" s="131"/>
      <c r="AF405" s="131"/>
      <c r="AP405" s="131"/>
      <c r="AZ405" s="131"/>
      <c r="BJ405" s="131"/>
      <c r="BK405" s="131"/>
      <c r="BT405" s="131"/>
      <c r="CD405" s="131"/>
      <c r="CE405" s="131"/>
      <c r="CN405" s="131"/>
      <c r="CO405" s="131"/>
      <c r="CX405" s="131"/>
      <c r="CY405" s="131"/>
      <c r="DH405" s="131"/>
      <c r="DR405" s="131"/>
      <c r="EB405" s="131"/>
      <c r="EL405" s="131"/>
      <c r="EV405" s="131"/>
      <c r="FF405" s="131"/>
      <c r="FP405" s="131"/>
      <c r="FZ405" s="131"/>
      <c r="GJ405" s="131"/>
      <c r="GT405" s="131"/>
      <c r="HD405" s="131"/>
      <c r="HN405" s="131"/>
      <c r="HX405" s="131"/>
      <c r="IH405" s="131"/>
      <c r="IR405" s="131"/>
      <c r="JB405" s="131"/>
    </row>
    <row xmlns:x14ac="http://schemas.microsoft.com/office/spreadsheetml/2009/9/ac" r="406" s="3" customFormat="true" x14ac:dyDescent="0.25">
      <c r="A406" s="400"/>
      <c r="B406" s="131"/>
      <c r="L406" s="131"/>
      <c r="V406" s="131"/>
      <c r="AF406" s="131"/>
      <c r="AP406" s="131"/>
      <c r="AZ406" s="131"/>
      <c r="BJ406" s="131"/>
      <c r="BK406" s="131"/>
      <c r="BT406" s="131"/>
      <c r="CD406" s="131"/>
      <c r="CE406" s="131"/>
      <c r="CN406" s="131"/>
      <c r="CO406" s="131"/>
      <c r="CX406" s="131"/>
      <c r="CY406" s="131"/>
      <c r="DH406" s="131"/>
      <c r="DR406" s="131"/>
      <c r="EB406" s="131"/>
      <c r="EL406" s="131"/>
      <c r="EV406" s="131"/>
      <c r="FF406" s="131"/>
      <c r="FP406" s="131"/>
      <c r="FZ406" s="131"/>
      <c r="GJ406" s="131"/>
      <c r="GT406" s="131"/>
      <c r="HD406" s="131"/>
      <c r="HN406" s="131"/>
      <c r="HX406" s="131"/>
      <c r="IH406" s="131"/>
      <c r="IR406" s="131"/>
      <c r="JB406" s="131"/>
    </row>
    <row xmlns:x14ac="http://schemas.microsoft.com/office/spreadsheetml/2009/9/ac" r="407" s="3" customFormat="true" x14ac:dyDescent="0.25">
      <c r="A407" s="400"/>
      <c r="B407" s="131"/>
      <c r="L407" s="131"/>
      <c r="V407" s="131"/>
      <c r="AF407" s="131"/>
      <c r="AP407" s="131"/>
      <c r="AZ407" s="131"/>
      <c r="BJ407" s="131"/>
      <c r="BK407" s="131"/>
      <c r="BT407" s="131"/>
      <c r="CD407" s="131"/>
      <c r="CE407" s="131"/>
      <c r="CN407" s="131"/>
      <c r="CO407" s="131"/>
      <c r="CX407" s="131"/>
      <c r="CY407" s="131"/>
      <c r="DH407" s="131"/>
      <c r="DR407" s="131"/>
      <c r="EB407" s="131"/>
      <c r="EL407" s="131"/>
      <c r="EV407" s="131"/>
      <c r="FF407" s="131"/>
      <c r="FP407" s="131"/>
      <c r="FZ407" s="131"/>
      <c r="GJ407" s="131"/>
      <c r="GT407" s="131"/>
      <c r="HD407" s="131"/>
      <c r="HN407" s="131"/>
      <c r="HX407" s="131"/>
      <c r="IH407" s="131"/>
      <c r="IR407" s="131"/>
      <c r="JB407" s="131"/>
    </row>
    <row xmlns:x14ac="http://schemas.microsoft.com/office/spreadsheetml/2009/9/ac" r="408" s="3" customFormat="true" x14ac:dyDescent="0.25">
      <c r="A408" s="400"/>
      <c r="B408" s="131"/>
      <c r="L408" s="131"/>
      <c r="V408" s="131"/>
      <c r="AF408" s="131"/>
      <c r="AP408" s="131"/>
      <c r="AZ408" s="131"/>
      <c r="BJ408" s="131"/>
      <c r="BK408" s="131"/>
      <c r="BT408" s="131"/>
      <c r="CD408" s="131"/>
      <c r="CE408" s="131"/>
      <c r="CN408" s="131"/>
      <c r="CO408" s="131"/>
      <c r="CX408" s="131"/>
      <c r="CY408" s="131"/>
      <c r="DH408" s="131"/>
      <c r="DR408" s="131"/>
      <c r="EB408" s="131"/>
      <c r="EL408" s="131"/>
      <c r="EV408" s="131"/>
      <c r="FF408" s="131"/>
      <c r="FP408" s="131"/>
      <c r="FZ408" s="131"/>
      <c r="GJ408" s="131"/>
      <c r="GT408" s="131"/>
      <c r="HD408" s="131"/>
      <c r="HN408" s="131"/>
      <c r="HX408" s="131"/>
      <c r="IH408" s="131"/>
      <c r="IR408" s="131"/>
      <c r="JB408" s="131"/>
    </row>
    <row xmlns:x14ac="http://schemas.microsoft.com/office/spreadsheetml/2009/9/ac" r="409" s="3" customFormat="true" x14ac:dyDescent="0.25">
      <c r="A409" s="400"/>
      <c r="B409" s="131"/>
      <c r="L409" s="131"/>
      <c r="V409" s="131"/>
      <c r="AF409" s="131"/>
      <c r="AP409" s="131"/>
      <c r="AZ409" s="131"/>
      <c r="BJ409" s="131"/>
      <c r="BK409" s="131"/>
      <c r="BT409" s="131"/>
      <c r="CD409" s="131"/>
      <c r="CE409" s="131"/>
      <c r="CN409" s="131"/>
      <c r="CO409" s="131"/>
      <c r="CX409" s="131"/>
      <c r="CY409" s="131"/>
      <c r="DH409" s="131"/>
      <c r="DR409" s="131"/>
      <c r="EB409" s="131"/>
      <c r="EL409" s="131"/>
      <c r="EV409" s="131"/>
      <c r="FF409" s="131"/>
      <c r="FP409" s="131"/>
      <c r="FZ409" s="131"/>
      <c r="GJ409" s="131"/>
      <c r="GT409" s="131"/>
      <c r="HD409" s="131"/>
      <c r="HN409" s="131"/>
      <c r="HX409" s="131"/>
      <c r="IH409" s="131"/>
      <c r="IR409" s="131"/>
      <c r="JB409" s="131"/>
    </row>
    <row xmlns:x14ac="http://schemas.microsoft.com/office/spreadsheetml/2009/9/ac" r="410" s="3" customFormat="true" x14ac:dyDescent="0.25">
      <c r="A410" s="400"/>
      <c r="B410" s="131"/>
      <c r="L410" s="131"/>
      <c r="V410" s="131"/>
      <c r="AF410" s="131"/>
      <c r="AP410" s="131"/>
      <c r="AZ410" s="131"/>
      <c r="BJ410" s="131"/>
      <c r="BK410" s="131"/>
      <c r="BT410" s="131"/>
      <c r="CD410" s="131"/>
      <c r="CE410" s="131"/>
      <c r="CN410" s="131"/>
      <c r="CO410" s="131"/>
      <c r="CX410" s="131"/>
      <c r="CY410" s="131"/>
      <c r="DH410" s="131"/>
      <c r="DR410" s="131"/>
      <c r="EB410" s="131"/>
      <c r="EL410" s="131"/>
      <c r="EV410" s="131"/>
      <c r="FF410" s="131"/>
      <c r="FP410" s="131"/>
      <c r="FZ410" s="131"/>
      <c r="GJ410" s="131"/>
      <c r="GT410" s="131"/>
      <c r="HD410" s="131"/>
      <c r="HN410" s="131"/>
      <c r="HX410" s="131"/>
      <c r="IH410" s="131"/>
      <c r="IR410" s="131"/>
      <c r="JB410" s="131"/>
    </row>
    <row xmlns:x14ac="http://schemas.microsoft.com/office/spreadsheetml/2009/9/ac" r="411" s="3" customFormat="true" x14ac:dyDescent="0.25">
      <c r="A411" s="400"/>
      <c r="B411" s="131"/>
      <c r="L411" s="131"/>
      <c r="V411" s="131"/>
      <c r="AF411" s="131"/>
      <c r="AP411" s="131"/>
      <c r="AZ411" s="131"/>
      <c r="BJ411" s="131"/>
      <c r="BK411" s="131"/>
      <c r="BT411" s="131"/>
      <c r="CD411" s="131"/>
      <c r="CE411" s="131"/>
      <c r="CN411" s="131"/>
      <c r="CO411" s="131"/>
      <c r="CX411" s="131"/>
      <c r="CY411" s="131"/>
      <c r="DH411" s="131"/>
      <c r="DR411" s="131"/>
      <c r="EB411" s="131"/>
      <c r="EL411" s="131"/>
      <c r="EV411" s="131"/>
      <c r="FF411" s="131"/>
      <c r="FP411" s="131"/>
      <c r="FZ411" s="131"/>
      <c r="GJ411" s="131"/>
      <c r="GT411" s="131"/>
      <c r="HD411" s="131"/>
      <c r="HN411" s="131"/>
      <c r="HX411" s="131"/>
      <c r="IH411" s="131"/>
      <c r="IR411" s="131"/>
      <c r="JB411" s="131"/>
    </row>
    <row xmlns:x14ac="http://schemas.microsoft.com/office/spreadsheetml/2009/9/ac" r="412" s="3" customFormat="true" x14ac:dyDescent="0.25">
      <c r="A412" s="400"/>
      <c r="B412" s="131"/>
      <c r="L412" s="131"/>
      <c r="V412" s="131"/>
      <c r="AF412" s="131"/>
      <c r="AP412" s="131"/>
      <c r="AZ412" s="131"/>
      <c r="BJ412" s="131"/>
      <c r="BK412" s="131"/>
      <c r="BT412" s="131"/>
      <c r="CD412" s="131"/>
      <c r="CE412" s="131"/>
      <c r="CN412" s="131"/>
      <c r="CO412" s="131"/>
      <c r="CX412" s="131"/>
      <c r="CY412" s="131"/>
      <c r="DH412" s="131"/>
      <c r="DR412" s="131"/>
      <c r="EB412" s="131"/>
      <c r="EL412" s="131"/>
      <c r="EV412" s="131"/>
      <c r="FF412" s="131"/>
      <c r="FP412" s="131"/>
      <c r="FZ412" s="131"/>
      <c r="GJ412" s="131"/>
      <c r="GT412" s="131"/>
      <c r="HD412" s="131"/>
      <c r="HN412" s="131"/>
      <c r="HX412" s="131"/>
      <c r="IH412" s="131"/>
      <c r="IR412" s="131"/>
      <c r="JB412" s="131"/>
    </row>
    <row xmlns:x14ac="http://schemas.microsoft.com/office/spreadsheetml/2009/9/ac" r="413" s="3" customFormat="true" x14ac:dyDescent="0.25">
      <c r="A413" s="400"/>
      <c r="B413" s="131"/>
      <c r="L413" s="131"/>
      <c r="V413" s="131"/>
      <c r="AF413" s="131"/>
      <c r="AP413" s="131"/>
      <c r="AZ413" s="131"/>
      <c r="BJ413" s="131"/>
      <c r="BK413" s="131"/>
      <c r="BT413" s="131"/>
      <c r="CD413" s="131"/>
      <c r="CE413" s="131"/>
      <c r="CN413" s="131"/>
      <c r="CO413" s="131"/>
      <c r="CX413" s="131"/>
      <c r="CY413" s="131"/>
      <c r="DH413" s="131"/>
      <c r="DR413" s="131"/>
      <c r="EB413" s="131"/>
      <c r="EL413" s="131"/>
      <c r="EV413" s="131"/>
      <c r="FF413" s="131"/>
      <c r="FP413" s="131"/>
      <c r="FZ413" s="131"/>
      <c r="GJ413" s="131"/>
      <c r="GT413" s="131"/>
      <c r="HD413" s="131"/>
      <c r="HN413" s="131"/>
      <c r="HX413" s="131"/>
      <c r="IH413" s="131"/>
      <c r="IR413" s="131"/>
      <c r="JB413" s="131"/>
    </row>
    <row xmlns:x14ac="http://schemas.microsoft.com/office/spreadsheetml/2009/9/ac" r="414" s="3" customFormat="true" x14ac:dyDescent="0.25">
      <c r="A414" s="400"/>
      <c r="B414" s="131"/>
      <c r="L414" s="131"/>
      <c r="V414" s="131"/>
      <c r="AF414" s="131"/>
      <c r="AP414" s="131"/>
      <c r="AZ414" s="131"/>
      <c r="BJ414" s="131"/>
      <c r="BK414" s="131"/>
      <c r="BT414" s="131"/>
      <c r="CD414" s="131"/>
      <c r="CE414" s="131"/>
      <c r="CN414" s="131"/>
      <c r="CO414" s="131"/>
      <c r="CX414" s="131"/>
      <c r="CY414" s="131"/>
      <c r="DH414" s="131"/>
      <c r="DR414" s="131"/>
      <c r="EB414" s="131"/>
      <c r="EL414" s="131"/>
      <c r="EV414" s="131"/>
      <c r="FF414" s="131"/>
      <c r="FP414" s="131"/>
      <c r="FZ414" s="131"/>
      <c r="GJ414" s="131"/>
      <c r="GT414" s="131"/>
      <c r="HD414" s="131"/>
      <c r="HN414" s="131"/>
      <c r="HX414" s="131"/>
      <c r="IH414" s="131"/>
      <c r="IR414" s="131"/>
      <c r="JB414" s="131"/>
    </row>
    <row xmlns:x14ac="http://schemas.microsoft.com/office/spreadsheetml/2009/9/ac" r="415" s="3" customFormat="true" x14ac:dyDescent="0.25">
      <c r="A415" s="400"/>
      <c r="B415" s="131"/>
      <c r="L415" s="131"/>
      <c r="V415" s="131"/>
      <c r="AF415" s="131"/>
      <c r="AP415" s="131"/>
      <c r="AZ415" s="131"/>
      <c r="BJ415" s="131"/>
      <c r="BK415" s="131"/>
      <c r="BT415" s="131"/>
      <c r="CD415" s="131"/>
      <c r="CE415" s="131"/>
      <c r="CN415" s="131"/>
      <c r="CO415" s="131"/>
      <c r="CX415" s="131"/>
      <c r="CY415" s="131"/>
      <c r="DH415" s="131"/>
      <c r="DR415" s="131"/>
      <c r="EB415" s="131"/>
      <c r="EL415" s="131"/>
      <c r="EV415" s="131"/>
      <c r="FF415" s="131"/>
      <c r="FP415" s="131"/>
      <c r="FZ415" s="131"/>
      <c r="GJ415" s="131"/>
      <c r="GT415" s="131"/>
      <c r="HD415" s="131"/>
      <c r="HN415" s="131"/>
      <c r="HX415" s="131"/>
      <c r="IH415" s="131"/>
      <c r="IR415" s="131"/>
      <c r="JB415" s="131"/>
    </row>
    <row xmlns:x14ac="http://schemas.microsoft.com/office/spreadsheetml/2009/9/ac" r="416" s="3" customFormat="true" x14ac:dyDescent="0.25">
      <c r="A416" s="400"/>
      <c r="B416" s="131"/>
      <c r="L416" s="131"/>
      <c r="V416" s="131"/>
      <c r="AF416" s="131"/>
      <c r="AP416" s="131"/>
      <c r="AZ416" s="131"/>
      <c r="BJ416" s="131"/>
      <c r="BK416" s="131"/>
      <c r="BT416" s="131"/>
      <c r="CD416" s="131"/>
      <c r="CE416" s="131"/>
      <c r="CN416" s="131"/>
      <c r="CO416" s="131"/>
      <c r="CX416" s="131"/>
      <c r="CY416" s="131"/>
      <c r="DH416" s="131"/>
      <c r="DR416" s="131"/>
      <c r="EB416" s="131"/>
      <c r="EL416" s="131"/>
      <c r="EV416" s="131"/>
      <c r="FF416" s="131"/>
      <c r="FP416" s="131"/>
      <c r="FZ416" s="131"/>
      <c r="GJ416" s="131"/>
      <c r="GT416" s="131"/>
      <c r="HD416" s="131"/>
      <c r="HN416" s="131"/>
      <c r="HX416" s="131"/>
      <c r="IH416" s="131"/>
      <c r="IR416" s="131"/>
      <c r="JB416" s="131"/>
    </row>
    <row xmlns:x14ac="http://schemas.microsoft.com/office/spreadsheetml/2009/9/ac" r="417" s="3" customFormat="true" x14ac:dyDescent="0.25">
      <c r="A417" s="400"/>
      <c r="B417" s="131"/>
      <c r="L417" s="131"/>
      <c r="V417" s="131"/>
      <c r="AF417" s="131"/>
      <c r="AP417" s="131"/>
      <c r="AZ417" s="131"/>
      <c r="BJ417" s="131"/>
      <c r="BK417" s="131"/>
      <c r="BT417" s="131"/>
      <c r="CD417" s="131"/>
      <c r="CE417" s="131"/>
      <c r="CN417" s="131"/>
      <c r="CO417" s="131"/>
      <c r="CX417" s="131"/>
      <c r="CY417" s="131"/>
      <c r="DH417" s="131"/>
      <c r="DR417" s="131"/>
      <c r="EB417" s="131"/>
      <c r="EL417" s="131"/>
      <c r="EV417" s="131"/>
      <c r="FF417" s="131"/>
      <c r="FP417" s="131"/>
      <c r="FZ417" s="131"/>
      <c r="GJ417" s="131"/>
      <c r="GT417" s="131"/>
      <c r="HD417" s="131"/>
      <c r="HN417" s="131"/>
      <c r="HX417" s="131"/>
      <c r="IH417" s="131"/>
      <c r="IR417" s="131"/>
      <c r="JB417" s="131"/>
    </row>
    <row xmlns:x14ac="http://schemas.microsoft.com/office/spreadsheetml/2009/9/ac" r="418" s="3" customFormat="true" x14ac:dyDescent="0.25">
      <c r="A418" s="400"/>
      <c r="B418" s="131"/>
      <c r="L418" s="131"/>
      <c r="V418" s="131"/>
      <c r="AF418" s="131"/>
      <c r="AP418" s="131"/>
      <c r="AZ418" s="131"/>
      <c r="BJ418" s="131"/>
      <c r="BK418" s="131"/>
      <c r="BT418" s="131"/>
      <c r="CD418" s="131"/>
      <c r="CE418" s="131"/>
      <c r="CN418" s="131"/>
      <c r="CO418" s="131"/>
      <c r="CX418" s="131"/>
      <c r="CY418" s="131"/>
      <c r="DH418" s="131"/>
      <c r="DR418" s="131"/>
      <c r="EB418" s="131"/>
      <c r="EL418" s="131"/>
      <c r="EV418" s="131"/>
      <c r="FF418" s="131"/>
      <c r="FP418" s="131"/>
      <c r="FZ418" s="131"/>
      <c r="GJ418" s="131"/>
      <c r="GT418" s="131"/>
      <c r="HD418" s="131"/>
      <c r="HN418" s="131"/>
      <c r="HX418" s="131"/>
      <c r="IH418" s="131"/>
      <c r="IR418" s="131"/>
      <c r="JB418" s="131"/>
    </row>
    <row xmlns:x14ac="http://schemas.microsoft.com/office/spreadsheetml/2009/9/ac" r="419" s="3" customFormat="true" x14ac:dyDescent="0.25">
      <c r="A419" s="400"/>
      <c r="B419" s="131"/>
      <c r="L419" s="131"/>
      <c r="V419" s="131"/>
      <c r="AF419" s="131"/>
      <c r="AP419" s="131"/>
      <c r="AZ419" s="131"/>
      <c r="BJ419" s="131"/>
      <c r="BK419" s="131"/>
      <c r="BT419" s="131"/>
      <c r="CD419" s="131"/>
      <c r="CE419" s="131"/>
      <c r="CN419" s="131"/>
      <c r="CO419" s="131"/>
      <c r="CX419" s="131"/>
      <c r="CY419" s="131"/>
      <c r="DH419" s="131"/>
      <c r="DR419" s="131"/>
      <c r="EB419" s="131"/>
      <c r="EL419" s="131"/>
      <c r="EV419" s="131"/>
      <c r="FF419" s="131"/>
      <c r="FP419" s="131"/>
      <c r="FZ419" s="131"/>
      <c r="GJ419" s="131"/>
      <c r="GT419" s="131"/>
      <c r="HD419" s="131"/>
      <c r="HN419" s="131"/>
      <c r="HX419" s="131"/>
      <c r="IH419" s="131"/>
      <c r="IR419" s="131"/>
      <c r="JB419" s="131"/>
    </row>
    <row xmlns:x14ac="http://schemas.microsoft.com/office/spreadsheetml/2009/9/ac" r="420" s="3" customFormat="true" x14ac:dyDescent="0.25">
      <c r="A420" s="400"/>
      <c r="B420" s="131"/>
      <c r="L420" s="131"/>
      <c r="V420" s="131"/>
      <c r="AF420" s="131"/>
      <c r="AP420" s="131"/>
      <c r="AZ420" s="131"/>
      <c r="BJ420" s="131"/>
      <c r="BK420" s="131"/>
      <c r="BT420" s="131"/>
      <c r="CD420" s="131"/>
      <c r="CE420" s="131"/>
      <c r="CN420" s="131"/>
      <c r="CO420" s="131"/>
      <c r="CX420" s="131"/>
      <c r="CY420" s="131"/>
      <c r="DH420" s="131"/>
      <c r="DR420" s="131"/>
      <c r="EB420" s="131"/>
      <c r="EL420" s="131"/>
      <c r="EV420" s="131"/>
      <c r="FF420" s="131"/>
      <c r="FP420" s="131"/>
      <c r="FZ420" s="131"/>
      <c r="GJ420" s="131"/>
      <c r="GT420" s="131"/>
      <c r="HD420" s="131"/>
      <c r="HN420" s="131"/>
      <c r="HX420" s="131"/>
      <c r="IH420" s="131"/>
      <c r="IR420" s="131"/>
      <c r="JB420" s="131"/>
    </row>
    <row xmlns:x14ac="http://schemas.microsoft.com/office/spreadsheetml/2009/9/ac" r="421" s="3" customFormat="true" x14ac:dyDescent="0.25">
      <c r="A421" s="400"/>
      <c r="B421" s="131"/>
      <c r="L421" s="131"/>
      <c r="V421" s="131"/>
      <c r="AF421" s="131"/>
      <c r="AP421" s="131"/>
      <c r="AZ421" s="131"/>
      <c r="BJ421" s="131"/>
      <c r="BK421" s="131"/>
      <c r="BT421" s="131"/>
      <c r="CD421" s="131"/>
      <c r="CE421" s="131"/>
      <c r="CN421" s="131"/>
      <c r="CO421" s="131"/>
      <c r="CX421" s="131"/>
      <c r="CY421" s="131"/>
      <c r="DH421" s="131"/>
      <c r="DR421" s="131"/>
      <c r="EB421" s="131"/>
      <c r="EL421" s="131"/>
      <c r="EV421" s="131"/>
      <c r="FF421" s="131"/>
      <c r="FP421" s="131"/>
      <c r="FZ421" s="131"/>
      <c r="GJ421" s="131"/>
      <c r="GT421" s="131"/>
      <c r="HD421" s="131"/>
      <c r="HN421" s="131"/>
      <c r="HX421" s="131"/>
      <c r="IH421" s="131"/>
      <c r="IR421" s="131"/>
      <c r="JB421" s="131"/>
    </row>
    <row xmlns:x14ac="http://schemas.microsoft.com/office/spreadsheetml/2009/9/ac" r="422" s="3" customFormat="true" x14ac:dyDescent="0.25">
      <c r="A422" s="400"/>
      <c r="B422" s="131"/>
      <c r="L422" s="131"/>
      <c r="V422" s="131"/>
      <c r="AF422" s="131"/>
      <c r="AP422" s="131"/>
      <c r="AZ422" s="131"/>
      <c r="BJ422" s="131"/>
      <c r="BK422" s="131"/>
      <c r="BT422" s="131"/>
      <c r="CD422" s="131"/>
      <c r="CE422" s="131"/>
      <c r="CN422" s="131"/>
      <c r="CO422" s="131"/>
      <c r="CX422" s="131"/>
      <c r="CY422" s="131"/>
      <c r="DH422" s="131"/>
      <c r="DR422" s="131"/>
      <c r="EB422" s="131"/>
      <c r="EL422" s="131"/>
      <c r="EV422" s="131"/>
      <c r="FF422" s="131"/>
      <c r="FP422" s="131"/>
      <c r="FZ422" s="131"/>
      <c r="GJ422" s="131"/>
      <c r="GT422" s="131"/>
      <c r="HD422" s="131"/>
      <c r="HN422" s="131"/>
      <c r="HX422" s="131"/>
      <c r="IH422" s="131"/>
      <c r="IR422" s="131"/>
      <c r="JB422" s="131"/>
    </row>
    <row xmlns:x14ac="http://schemas.microsoft.com/office/spreadsheetml/2009/9/ac" r="423" s="3" customFormat="true" x14ac:dyDescent="0.25">
      <c r="A423" s="400"/>
      <c r="B423" s="131"/>
      <c r="L423" s="131"/>
      <c r="V423" s="131"/>
      <c r="AF423" s="131"/>
      <c r="AP423" s="131"/>
      <c r="AZ423" s="131"/>
      <c r="BJ423" s="131"/>
      <c r="BK423" s="131"/>
      <c r="BT423" s="131"/>
      <c r="CD423" s="131"/>
      <c r="CE423" s="131"/>
      <c r="CN423" s="131"/>
      <c r="CO423" s="131"/>
      <c r="CX423" s="131"/>
      <c r="CY423" s="131"/>
      <c r="DH423" s="131"/>
      <c r="DR423" s="131"/>
      <c r="EB423" s="131"/>
      <c r="EL423" s="131"/>
      <c r="EV423" s="131"/>
      <c r="FF423" s="131"/>
      <c r="FP423" s="131"/>
      <c r="FZ423" s="131"/>
      <c r="GJ423" s="131"/>
      <c r="GT423" s="131"/>
      <c r="HD423" s="131"/>
      <c r="HN423" s="131"/>
      <c r="HX423" s="131"/>
      <c r="IH423" s="131"/>
      <c r="IR423" s="131"/>
      <c r="JB423" s="131"/>
    </row>
    <row xmlns:x14ac="http://schemas.microsoft.com/office/spreadsheetml/2009/9/ac" r="424" s="3" customFormat="true" x14ac:dyDescent="0.25">
      <c r="A424" s="400"/>
      <c r="B424" s="131"/>
      <c r="L424" s="131"/>
      <c r="V424" s="131"/>
      <c r="AF424" s="131"/>
      <c r="AP424" s="131"/>
      <c r="AZ424" s="131"/>
      <c r="BJ424" s="131"/>
      <c r="BK424" s="131"/>
      <c r="BT424" s="131"/>
      <c r="CD424" s="131"/>
      <c r="CE424" s="131"/>
      <c r="CN424" s="131"/>
      <c r="CO424" s="131"/>
      <c r="CX424" s="131"/>
      <c r="CY424" s="131"/>
      <c r="DH424" s="131"/>
      <c r="DR424" s="131"/>
      <c r="EB424" s="131"/>
      <c r="EL424" s="131"/>
      <c r="EV424" s="131"/>
      <c r="FF424" s="131"/>
      <c r="FP424" s="131"/>
      <c r="FZ424" s="131"/>
      <c r="GJ424" s="131"/>
      <c r="GT424" s="131"/>
      <c r="HD424" s="131"/>
      <c r="HN424" s="131"/>
      <c r="HX424" s="131"/>
      <c r="IH424" s="131"/>
      <c r="IR424" s="131"/>
      <c r="JB424" s="131"/>
    </row>
    <row xmlns:x14ac="http://schemas.microsoft.com/office/spreadsheetml/2009/9/ac" r="425" s="3" customFormat="true" x14ac:dyDescent="0.25">
      <c r="A425" s="400"/>
      <c r="B425" s="131"/>
      <c r="L425" s="131"/>
      <c r="V425" s="131"/>
      <c r="AF425" s="131"/>
      <c r="AP425" s="131"/>
      <c r="AZ425" s="131"/>
      <c r="BJ425" s="131"/>
      <c r="BK425" s="131"/>
      <c r="BT425" s="131"/>
      <c r="CD425" s="131"/>
      <c r="CE425" s="131"/>
      <c r="CN425" s="131"/>
      <c r="CO425" s="131"/>
      <c r="CX425" s="131"/>
      <c r="CY425" s="131"/>
      <c r="DH425" s="131"/>
      <c r="DR425" s="131"/>
      <c r="EB425" s="131"/>
      <c r="EL425" s="131"/>
      <c r="EV425" s="131"/>
      <c r="FF425" s="131"/>
      <c r="FP425" s="131"/>
      <c r="FZ425" s="131"/>
      <c r="GJ425" s="131"/>
      <c r="GT425" s="131"/>
      <c r="HD425" s="131"/>
      <c r="HN425" s="131"/>
      <c r="HX425" s="131"/>
      <c r="IH425" s="131"/>
      <c r="IR425" s="131"/>
      <c r="JB425" s="131"/>
    </row>
    <row xmlns:x14ac="http://schemas.microsoft.com/office/spreadsheetml/2009/9/ac" r="426" s="3" customFormat="true" x14ac:dyDescent="0.25">
      <c r="A426" s="400"/>
      <c r="B426" s="131"/>
      <c r="L426" s="131"/>
      <c r="V426" s="131"/>
      <c r="AF426" s="131"/>
      <c r="AP426" s="131"/>
      <c r="AZ426" s="131"/>
      <c r="BJ426" s="131"/>
      <c r="BK426" s="131"/>
      <c r="BT426" s="131"/>
      <c r="CD426" s="131"/>
      <c r="CE426" s="131"/>
      <c r="CN426" s="131"/>
      <c r="CO426" s="131"/>
      <c r="CX426" s="131"/>
      <c r="CY426" s="131"/>
      <c r="DH426" s="131"/>
      <c r="DR426" s="131"/>
      <c r="EB426" s="131"/>
      <c r="EL426" s="131"/>
      <c r="EV426" s="131"/>
      <c r="FF426" s="131"/>
      <c r="FP426" s="131"/>
      <c r="FZ426" s="131"/>
      <c r="GJ426" s="131"/>
      <c r="GT426" s="131"/>
      <c r="HD426" s="131"/>
      <c r="HN426" s="131"/>
      <c r="HX426" s="131"/>
      <c r="IH426" s="131"/>
      <c r="IR426" s="131"/>
      <c r="JB426" s="131"/>
    </row>
    <row xmlns:x14ac="http://schemas.microsoft.com/office/spreadsheetml/2009/9/ac" r="427" s="3" customFormat="true" x14ac:dyDescent="0.25">
      <c r="A427" s="400"/>
      <c r="B427" s="131"/>
      <c r="L427" s="131"/>
      <c r="V427" s="131"/>
      <c r="AF427" s="131"/>
      <c r="AP427" s="131"/>
      <c r="AZ427" s="131"/>
      <c r="BJ427" s="131"/>
      <c r="BK427" s="131"/>
      <c r="BT427" s="131"/>
      <c r="CD427" s="131"/>
      <c r="CE427" s="131"/>
      <c r="CN427" s="131"/>
      <c r="CO427" s="131"/>
      <c r="CX427" s="131"/>
      <c r="CY427" s="131"/>
      <c r="DH427" s="131"/>
      <c r="DR427" s="131"/>
      <c r="EB427" s="131"/>
      <c r="EL427" s="131"/>
      <c r="EV427" s="131"/>
      <c r="FF427" s="131"/>
      <c r="FP427" s="131"/>
      <c r="FZ427" s="131"/>
      <c r="GJ427" s="131"/>
      <c r="GT427" s="131"/>
      <c r="HD427" s="131"/>
      <c r="HN427" s="131"/>
      <c r="HX427" s="131"/>
      <c r="IH427" s="131"/>
      <c r="IR427" s="131"/>
      <c r="JB427" s="131"/>
    </row>
    <row xmlns:x14ac="http://schemas.microsoft.com/office/spreadsheetml/2009/9/ac" r="428" s="3" customFormat="true" x14ac:dyDescent="0.25">
      <c r="A428" s="400"/>
      <c r="B428" s="131"/>
      <c r="L428" s="131"/>
      <c r="V428" s="131"/>
      <c r="AF428" s="131"/>
      <c r="AP428" s="131"/>
      <c r="AZ428" s="131"/>
      <c r="BJ428" s="131"/>
      <c r="BK428" s="131"/>
      <c r="BT428" s="131"/>
      <c r="CD428" s="131"/>
      <c r="CE428" s="131"/>
      <c r="CN428" s="131"/>
      <c r="CO428" s="131"/>
      <c r="CX428" s="131"/>
      <c r="CY428" s="131"/>
      <c r="DH428" s="131"/>
      <c r="DR428" s="131"/>
      <c r="EB428" s="131"/>
      <c r="EL428" s="131"/>
      <c r="EV428" s="131"/>
      <c r="FF428" s="131"/>
      <c r="FP428" s="131"/>
      <c r="FZ428" s="131"/>
      <c r="GJ428" s="131"/>
      <c r="GT428" s="131"/>
      <c r="HD428" s="131"/>
      <c r="HN428" s="131"/>
      <c r="HX428" s="131"/>
      <c r="IH428" s="131"/>
      <c r="IR428" s="131"/>
      <c r="JB428" s="131"/>
    </row>
    <row xmlns:x14ac="http://schemas.microsoft.com/office/spreadsheetml/2009/9/ac" r="429" s="3" customFormat="true" x14ac:dyDescent="0.25">
      <c r="A429" s="400"/>
      <c r="B429" s="131"/>
      <c r="L429" s="131"/>
      <c r="V429" s="131"/>
      <c r="AF429" s="131"/>
      <c r="AP429" s="131"/>
      <c r="AZ429" s="131"/>
      <c r="BJ429" s="131"/>
      <c r="BK429" s="131"/>
      <c r="BT429" s="131"/>
      <c r="CD429" s="131"/>
      <c r="CE429" s="131"/>
      <c r="CN429" s="131"/>
      <c r="CO429" s="131"/>
      <c r="CX429" s="131"/>
      <c r="CY429" s="131"/>
      <c r="DH429" s="131"/>
      <c r="DR429" s="131"/>
      <c r="EB429" s="131"/>
      <c r="EL429" s="131"/>
      <c r="EV429" s="131"/>
      <c r="FF429" s="131"/>
      <c r="FP429" s="131"/>
      <c r="FZ429" s="131"/>
      <c r="GJ429" s="131"/>
      <c r="GT429" s="131"/>
      <c r="HD429" s="131"/>
      <c r="HN429" s="131"/>
      <c r="HX429" s="131"/>
      <c r="IH429" s="131"/>
      <c r="IR429" s="131"/>
      <c r="JB429" s="131"/>
    </row>
    <row xmlns:x14ac="http://schemas.microsoft.com/office/spreadsheetml/2009/9/ac" r="430" s="3" customFormat="true" x14ac:dyDescent="0.25">
      <c r="A430" s="400"/>
      <c r="B430" s="131"/>
      <c r="L430" s="131"/>
      <c r="V430" s="131"/>
      <c r="AF430" s="131"/>
      <c r="AP430" s="131"/>
      <c r="AZ430" s="131"/>
      <c r="BJ430" s="131"/>
      <c r="BK430" s="131"/>
      <c r="BT430" s="131"/>
      <c r="CD430" s="131"/>
      <c r="CE430" s="131"/>
      <c r="CN430" s="131"/>
      <c r="CO430" s="131"/>
      <c r="CX430" s="131"/>
      <c r="CY430" s="131"/>
      <c r="DH430" s="131"/>
      <c r="DR430" s="131"/>
      <c r="EB430" s="131"/>
      <c r="EL430" s="131"/>
      <c r="EV430" s="131"/>
      <c r="FF430" s="131"/>
      <c r="FP430" s="131"/>
      <c r="FZ430" s="131"/>
      <c r="GJ430" s="131"/>
      <c r="GT430" s="131"/>
      <c r="HD430" s="131"/>
      <c r="HN430" s="131"/>
      <c r="HX430" s="131"/>
      <c r="IH430" s="131"/>
      <c r="IR430" s="131"/>
      <c r="JB430" s="131"/>
    </row>
    <row xmlns:x14ac="http://schemas.microsoft.com/office/spreadsheetml/2009/9/ac" r="431" s="3" customFormat="true" x14ac:dyDescent="0.25">
      <c r="A431" s="400"/>
      <c r="B431" s="131"/>
      <c r="L431" s="131"/>
      <c r="V431" s="131"/>
      <c r="AF431" s="131"/>
      <c r="AP431" s="131"/>
      <c r="AZ431" s="131"/>
      <c r="BJ431" s="131"/>
      <c r="BK431" s="131"/>
      <c r="BT431" s="131"/>
      <c r="CD431" s="131"/>
      <c r="CE431" s="131"/>
      <c r="CN431" s="131"/>
      <c r="CO431" s="131"/>
      <c r="CX431" s="131"/>
      <c r="CY431" s="131"/>
      <c r="DH431" s="131"/>
      <c r="DR431" s="131"/>
      <c r="EB431" s="131"/>
      <c r="EL431" s="131"/>
      <c r="EV431" s="131"/>
      <c r="FF431" s="131"/>
      <c r="FP431" s="131"/>
      <c r="FZ431" s="131"/>
      <c r="GJ431" s="131"/>
      <c r="GT431" s="131"/>
      <c r="HD431" s="131"/>
      <c r="HN431" s="131"/>
      <c r="HX431" s="131"/>
      <c r="IH431" s="131"/>
      <c r="IR431" s="131"/>
      <c r="JB431" s="131"/>
    </row>
    <row xmlns:x14ac="http://schemas.microsoft.com/office/spreadsheetml/2009/9/ac" r="432" s="3" customFormat="true" x14ac:dyDescent="0.25">
      <c r="A432" s="400"/>
      <c r="B432" s="131"/>
      <c r="L432" s="131"/>
      <c r="V432" s="131"/>
      <c r="AF432" s="131"/>
      <c r="AP432" s="131"/>
      <c r="AZ432" s="131"/>
      <c r="BJ432" s="131"/>
      <c r="BK432" s="131"/>
      <c r="BT432" s="131"/>
      <c r="CD432" s="131"/>
      <c r="CE432" s="131"/>
      <c r="CN432" s="131"/>
      <c r="CO432" s="131"/>
      <c r="CX432" s="131"/>
      <c r="CY432" s="131"/>
      <c r="DH432" s="131"/>
      <c r="DR432" s="131"/>
      <c r="EB432" s="131"/>
      <c r="EL432" s="131"/>
      <c r="EV432" s="131"/>
      <c r="FF432" s="131"/>
      <c r="FP432" s="131"/>
      <c r="FZ432" s="131"/>
      <c r="GJ432" s="131"/>
      <c r="GT432" s="131"/>
      <c r="HD432" s="131"/>
      <c r="HN432" s="131"/>
      <c r="HX432" s="131"/>
      <c r="IH432" s="131"/>
      <c r="IR432" s="131"/>
      <c r="JB432" s="131"/>
    </row>
    <row xmlns:x14ac="http://schemas.microsoft.com/office/spreadsheetml/2009/9/ac" r="433" s="3" customFormat="true" x14ac:dyDescent="0.25">
      <c r="A433" s="400"/>
      <c r="B433" s="131"/>
      <c r="L433" s="131"/>
      <c r="V433" s="131"/>
      <c r="AF433" s="131"/>
      <c r="AP433" s="131"/>
      <c r="AZ433" s="131"/>
      <c r="BJ433" s="131"/>
      <c r="BK433" s="131"/>
      <c r="BT433" s="131"/>
      <c r="CD433" s="131"/>
      <c r="CE433" s="131"/>
      <c r="CN433" s="131"/>
      <c r="CO433" s="131"/>
      <c r="CX433" s="131"/>
      <c r="CY433" s="131"/>
      <c r="DH433" s="131"/>
      <c r="DR433" s="131"/>
      <c r="EB433" s="131"/>
      <c r="EL433" s="131"/>
      <c r="EV433" s="131"/>
      <c r="FF433" s="131"/>
      <c r="FP433" s="131"/>
      <c r="FZ433" s="131"/>
      <c r="GJ433" s="131"/>
      <c r="GT433" s="131"/>
      <c r="HD433" s="131"/>
      <c r="HN433" s="131"/>
      <c r="HX433" s="131"/>
      <c r="IH433" s="131"/>
      <c r="IR433" s="131"/>
      <c r="JB433" s="131"/>
    </row>
    <row xmlns:x14ac="http://schemas.microsoft.com/office/spreadsheetml/2009/9/ac" r="434" s="3" customFormat="true" x14ac:dyDescent="0.25">
      <c r="A434" s="400"/>
      <c r="B434" s="131"/>
      <c r="L434" s="131"/>
      <c r="V434" s="131"/>
      <c r="AF434" s="131"/>
      <c r="AP434" s="131"/>
      <c r="AZ434" s="131"/>
      <c r="BJ434" s="131"/>
      <c r="BK434" s="131"/>
      <c r="BT434" s="131"/>
      <c r="CD434" s="131"/>
      <c r="CE434" s="131"/>
      <c r="CN434" s="131"/>
      <c r="CO434" s="131"/>
      <c r="CX434" s="131"/>
      <c r="CY434" s="131"/>
      <c r="DH434" s="131"/>
      <c r="DR434" s="131"/>
      <c r="EB434" s="131"/>
      <c r="EL434" s="131"/>
      <c r="EV434" s="131"/>
      <c r="FF434" s="131"/>
      <c r="FP434" s="131"/>
      <c r="FZ434" s="131"/>
      <c r="GJ434" s="131"/>
      <c r="GT434" s="131"/>
      <c r="HD434" s="131"/>
      <c r="HN434" s="131"/>
      <c r="HX434" s="131"/>
      <c r="IH434" s="131"/>
      <c r="IR434" s="131"/>
      <c r="JB434" s="131"/>
    </row>
    <row xmlns:x14ac="http://schemas.microsoft.com/office/spreadsheetml/2009/9/ac" r="435" s="3" customFormat="true" x14ac:dyDescent="0.25">
      <c r="A435" s="400"/>
      <c r="B435" s="131"/>
      <c r="L435" s="131"/>
      <c r="V435" s="131"/>
      <c r="AF435" s="131"/>
      <c r="AP435" s="131"/>
      <c r="AZ435" s="131"/>
      <c r="BJ435" s="131"/>
      <c r="BK435" s="131"/>
      <c r="BT435" s="131"/>
      <c r="CD435" s="131"/>
      <c r="CE435" s="131"/>
      <c r="CN435" s="131"/>
      <c r="CO435" s="131"/>
      <c r="CX435" s="131"/>
      <c r="CY435" s="131"/>
      <c r="DH435" s="131"/>
      <c r="DR435" s="131"/>
      <c r="EB435" s="131"/>
      <c r="EL435" s="131"/>
      <c r="EV435" s="131"/>
      <c r="FF435" s="131"/>
      <c r="FP435" s="131"/>
      <c r="FZ435" s="131"/>
      <c r="GJ435" s="131"/>
      <c r="GT435" s="131"/>
      <c r="HD435" s="131"/>
      <c r="HN435" s="131"/>
      <c r="HX435" s="131"/>
      <c r="IH435" s="131"/>
      <c r="IR435" s="131"/>
      <c r="JB435" s="131"/>
    </row>
    <row xmlns:x14ac="http://schemas.microsoft.com/office/spreadsheetml/2009/9/ac" r="436" s="3" customFormat="true" x14ac:dyDescent="0.25">
      <c r="A436" s="400"/>
      <c r="B436" s="131"/>
      <c r="L436" s="131"/>
      <c r="V436" s="131"/>
      <c r="AF436" s="131"/>
      <c r="AP436" s="131"/>
      <c r="AZ436" s="131"/>
      <c r="BJ436" s="131"/>
      <c r="BK436" s="131"/>
      <c r="BT436" s="131"/>
      <c r="CD436" s="131"/>
      <c r="CE436" s="131"/>
      <c r="CN436" s="131"/>
      <c r="CO436" s="131"/>
      <c r="CX436" s="131"/>
      <c r="CY436" s="131"/>
      <c r="DH436" s="131"/>
      <c r="DR436" s="131"/>
      <c r="EB436" s="131"/>
      <c r="EL436" s="131"/>
      <c r="EV436" s="131"/>
      <c r="FF436" s="131"/>
      <c r="FP436" s="131"/>
      <c r="FZ436" s="131"/>
      <c r="GJ436" s="131"/>
      <c r="GT436" s="131"/>
      <c r="HD436" s="131"/>
      <c r="HN436" s="131"/>
      <c r="HX436" s="131"/>
      <c r="IH436" s="131"/>
      <c r="IR436" s="131"/>
      <c r="JB436" s="131"/>
    </row>
    <row xmlns:x14ac="http://schemas.microsoft.com/office/spreadsheetml/2009/9/ac" r="437" s="3" customFormat="true" x14ac:dyDescent="0.25">
      <c r="A437" s="400"/>
      <c r="B437" s="131"/>
      <c r="L437" s="131"/>
      <c r="V437" s="131"/>
      <c r="AF437" s="131"/>
      <c r="AP437" s="131"/>
      <c r="AZ437" s="131"/>
      <c r="BJ437" s="131"/>
      <c r="BK437" s="131"/>
      <c r="BT437" s="131"/>
      <c r="CD437" s="131"/>
      <c r="CE437" s="131"/>
      <c r="CN437" s="131"/>
      <c r="CO437" s="131"/>
      <c r="CX437" s="131"/>
      <c r="CY437" s="131"/>
      <c r="DH437" s="131"/>
      <c r="DR437" s="131"/>
      <c r="EB437" s="131"/>
      <c r="EL437" s="131"/>
      <c r="EV437" s="131"/>
      <c r="FF437" s="131"/>
      <c r="FP437" s="131"/>
      <c r="FZ437" s="131"/>
      <c r="GJ437" s="131"/>
      <c r="GT437" s="131"/>
      <c r="HD437" s="131"/>
      <c r="HN437" s="131"/>
      <c r="HX437" s="131"/>
      <c r="IH437" s="131"/>
      <c r="IR437" s="131"/>
      <c r="JB437" s="131"/>
    </row>
    <row xmlns:x14ac="http://schemas.microsoft.com/office/spreadsheetml/2009/9/ac" r="438" s="3" customFormat="true" x14ac:dyDescent="0.25">
      <c r="A438" s="400"/>
      <c r="B438" s="131"/>
      <c r="L438" s="131"/>
      <c r="V438" s="131"/>
      <c r="AF438" s="131"/>
      <c r="AP438" s="131"/>
      <c r="AZ438" s="131"/>
      <c r="BJ438" s="131"/>
      <c r="BK438" s="131"/>
      <c r="BT438" s="131"/>
      <c r="CD438" s="131"/>
      <c r="CE438" s="131"/>
      <c r="CN438" s="131"/>
      <c r="CO438" s="131"/>
      <c r="CX438" s="131"/>
      <c r="CY438" s="131"/>
      <c r="DH438" s="131"/>
      <c r="DR438" s="131"/>
      <c r="EB438" s="131"/>
      <c r="EL438" s="131"/>
      <c r="EV438" s="131"/>
      <c r="FF438" s="131"/>
      <c r="FP438" s="131"/>
      <c r="FZ438" s="131"/>
      <c r="GJ438" s="131"/>
      <c r="GT438" s="131"/>
      <c r="HD438" s="131"/>
      <c r="HN438" s="131"/>
      <c r="HX438" s="131"/>
      <c r="IH438" s="131"/>
      <c r="IR438" s="131"/>
      <c r="JB438" s="131"/>
    </row>
    <row xmlns:x14ac="http://schemas.microsoft.com/office/spreadsheetml/2009/9/ac" r="439" s="3" customFormat="true" x14ac:dyDescent="0.25">
      <c r="A439" s="400"/>
      <c r="B439" s="131"/>
      <c r="L439" s="131"/>
      <c r="V439" s="131"/>
      <c r="AF439" s="131"/>
      <c r="AP439" s="131"/>
      <c r="AZ439" s="131"/>
      <c r="BJ439" s="131"/>
      <c r="BK439" s="131"/>
      <c r="BT439" s="131"/>
      <c r="CD439" s="131"/>
      <c r="CE439" s="131"/>
      <c r="CN439" s="131"/>
      <c r="CO439" s="131"/>
      <c r="CX439" s="131"/>
      <c r="CY439" s="131"/>
      <c r="DH439" s="131"/>
      <c r="DR439" s="131"/>
      <c r="EB439" s="131"/>
      <c r="EL439" s="131"/>
      <c r="EV439" s="131"/>
      <c r="FF439" s="131"/>
      <c r="FP439" s="131"/>
      <c r="FZ439" s="131"/>
      <c r="GJ439" s="131"/>
      <c r="GT439" s="131"/>
      <c r="HD439" s="131"/>
      <c r="HN439" s="131"/>
      <c r="HX439" s="131"/>
      <c r="IH439" s="131"/>
      <c r="IR439" s="131"/>
      <c r="JB439" s="131"/>
    </row>
    <row xmlns:x14ac="http://schemas.microsoft.com/office/spreadsheetml/2009/9/ac" r="440" s="3" customFormat="true" x14ac:dyDescent="0.25">
      <c r="A440" s="400"/>
      <c r="B440" s="131"/>
      <c r="L440" s="131"/>
      <c r="V440" s="131"/>
      <c r="AF440" s="131"/>
      <c r="AP440" s="131"/>
      <c r="AZ440" s="131"/>
      <c r="BJ440" s="131"/>
      <c r="BK440" s="131"/>
      <c r="BT440" s="131"/>
      <c r="CD440" s="131"/>
      <c r="CE440" s="131"/>
      <c r="CN440" s="131"/>
      <c r="CO440" s="131"/>
      <c r="CX440" s="131"/>
      <c r="CY440" s="131"/>
      <c r="DH440" s="131"/>
      <c r="DR440" s="131"/>
      <c r="EB440" s="131"/>
      <c r="EL440" s="131"/>
      <c r="EV440" s="131"/>
      <c r="FF440" s="131"/>
      <c r="FP440" s="131"/>
      <c r="FZ440" s="131"/>
      <c r="GJ440" s="131"/>
      <c r="GT440" s="131"/>
      <c r="HD440" s="131"/>
      <c r="HN440" s="131"/>
      <c r="HX440" s="131"/>
      <c r="IH440" s="131"/>
      <c r="IR440" s="131"/>
      <c r="JB440" s="131"/>
    </row>
    <row xmlns:x14ac="http://schemas.microsoft.com/office/spreadsheetml/2009/9/ac" r="441" s="3" customFormat="true" x14ac:dyDescent="0.25">
      <c r="A441" s="400"/>
      <c r="B441" s="131"/>
      <c r="L441" s="131"/>
      <c r="V441" s="131"/>
      <c r="AF441" s="131"/>
      <c r="AP441" s="131"/>
      <c r="AZ441" s="131"/>
      <c r="BJ441" s="131"/>
      <c r="BK441" s="131"/>
      <c r="BT441" s="131"/>
      <c r="CD441" s="131"/>
      <c r="CE441" s="131"/>
      <c r="CN441" s="131"/>
      <c r="CO441" s="131"/>
      <c r="CX441" s="131"/>
      <c r="CY441" s="131"/>
      <c r="DH441" s="131"/>
      <c r="DR441" s="131"/>
      <c r="EB441" s="131"/>
      <c r="EL441" s="131"/>
      <c r="EV441" s="131"/>
      <c r="FF441" s="131"/>
      <c r="FP441" s="131"/>
      <c r="FZ441" s="131"/>
      <c r="GJ441" s="131"/>
      <c r="GT441" s="131"/>
      <c r="HD441" s="131"/>
      <c r="HN441" s="131"/>
      <c r="HX441" s="131"/>
      <c r="IH441" s="131"/>
      <c r="IR441" s="131"/>
      <c r="JB441" s="131"/>
    </row>
    <row xmlns:x14ac="http://schemas.microsoft.com/office/spreadsheetml/2009/9/ac" r="442" s="3" customFormat="true" x14ac:dyDescent="0.25">
      <c r="A442" s="400"/>
      <c r="B442" s="131"/>
      <c r="L442" s="131"/>
      <c r="V442" s="131"/>
      <c r="AF442" s="131"/>
      <c r="AP442" s="131"/>
      <c r="AZ442" s="131"/>
      <c r="BJ442" s="131"/>
      <c r="BK442" s="131"/>
      <c r="BT442" s="131"/>
      <c r="CD442" s="131"/>
      <c r="CE442" s="131"/>
      <c r="CN442" s="131"/>
      <c r="CO442" s="131"/>
      <c r="CX442" s="131"/>
      <c r="CY442" s="131"/>
      <c r="DH442" s="131"/>
      <c r="DR442" s="131"/>
      <c r="EB442" s="131"/>
      <c r="EL442" s="131"/>
      <c r="EV442" s="131"/>
      <c r="FF442" s="131"/>
      <c r="FP442" s="131"/>
      <c r="FZ442" s="131"/>
      <c r="GJ442" s="131"/>
      <c r="GT442" s="131"/>
      <c r="HD442" s="131"/>
      <c r="HN442" s="131"/>
      <c r="HX442" s="131"/>
      <c r="IH442" s="131"/>
      <c r="IR442" s="131"/>
      <c r="JB442" s="131"/>
    </row>
    <row xmlns:x14ac="http://schemas.microsoft.com/office/spreadsheetml/2009/9/ac" r="443" s="3" customFormat="true" x14ac:dyDescent="0.25">
      <c r="A443" s="400"/>
      <c r="B443" s="131"/>
      <c r="L443" s="131"/>
      <c r="V443" s="131"/>
      <c r="AF443" s="131"/>
      <c r="AP443" s="131"/>
      <c r="AZ443" s="131"/>
      <c r="BJ443" s="131"/>
      <c r="BK443" s="131"/>
      <c r="BT443" s="131"/>
      <c r="CD443" s="131"/>
      <c r="CE443" s="131"/>
      <c r="CN443" s="131"/>
      <c r="CO443" s="131"/>
      <c r="CX443" s="131"/>
      <c r="CY443" s="131"/>
      <c r="DH443" s="131"/>
      <c r="DR443" s="131"/>
      <c r="EB443" s="131"/>
      <c r="EL443" s="131"/>
      <c r="EV443" s="131"/>
      <c r="FF443" s="131"/>
      <c r="FP443" s="131"/>
      <c r="FZ443" s="131"/>
      <c r="GJ443" s="131"/>
      <c r="GT443" s="131"/>
      <c r="HD443" s="131"/>
      <c r="HN443" s="131"/>
      <c r="HX443" s="131"/>
      <c r="IH443" s="131"/>
      <c r="IR443" s="131"/>
      <c r="JB443" s="131"/>
    </row>
    <row xmlns:x14ac="http://schemas.microsoft.com/office/spreadsheetml/2009/9/ac" r="444" s="3" customFormat="true" x14ac:dyDescent="0.25">
      <c r="A444" s="400"/>
      <c r="B444" s="131"/>
      <c r="L444" s="131"/>
      <c r="V444" s="131"/>
      <c r="AF444" s="131"/>
      <c r="AP444" s="131"/>
      <c r="AZ444" s="131"/>
      <c r="BJ444" s="131"/>
      <c r="BK444" s="131"/>
      <c r="BT444" s="131"/>
      <c r="CD444" s="131"/>
      <c r="CE444" s="131"/>
      <c r="CN444" s="131"/>
      <c r="CO444" s="131"/>
      <c r="CX444" s="131"/>
      <c r="CY444" s="131"/>
      <c r="DH444" s="131"/>
      <c r="DR444" s="131"/>
      <c r="EB444" s="131"/>
      <c r="EL444" s="131"/>
      <c r="EV444" s="131"/>
      <c r="FF444" s="131"/>
      <c r="FP444" s="131"/>
      <c r="FZ444" s="131"/>
      <c r="GJ444" s="131"/>
      <c r="GT444" s="131"/>
      <c r="HD444" s="131"/>
      <c r="HN444" s="131"/>
      <c r="HX444" s="131"/>
      <c r="IH444" s="131"/>
      <c r="IR444" s="131"/>
      <c r="JB444" s="131"/>
    </row>
    <row xmlns:x14ac="http://schemas.microsoft.com/office/spreadsheetml/2009/9/ac" r="445" s="3" customFormat="true" x14ac:dyDescent="0.25">
      <c r="A445" s="400"/>
      <c r="B445" s="131"/>
      <c r="L445" s="131"/>
      <c r="V445" s="131"/>
      <c r="AF445" s="131"/>
      <c r="AP445" s="131"/>
      <c r="AZ445" s="131"/>
      <c r="BJ445" s="131"/>
      <c r="BK445" s="131"/>
      <c r="BT445" s="131"/>
      <c r="CD445" s="131"/>
      <c r="CE445" s="131"/>
      <c r="CN445" s="131"/>
      <c r="CO445" s="131"/>
      <c r="CX445" s="131"/>
      <c r="CY445" s="131"/>
      <c r="DH445" s="131"/>
      <c r="DR445" s="131"/>
      <c r="EB445" s="131"/>
      <c r="EL445" s="131"/>
      <c r="EV445" s="131"/>
      <c r="FF445" s="131"/>
      <c r="FP445" s="131"/>
      <c r="FZ445" s="131"/>
      <c r="GJ445" s="131"/>
      <c r="GT445" s="131"/>
      <c r="HD445" s="131"/>
      <c r="HN445" s="131"/>
      <c r="HX445" s="131"/>
      <c r="IH445" s="131"/>
      <c r="IR445" s="131"/>
      <c r="JB445" s="131"/>
    </row>
    <row xmlns:x14ac="http://schemas.microsoft.com/office/spreadsheetml/2009/9/ac" r="446" s="3" customFormat="true" x14ac:dyDescent="0.25">
      <c r="A446" s="400"/>
      <c r="B446" s="131"/>
      <c r="L446" s="131"/>
      <c r="V446" s="131"/>
      <c r="AF446" s="131"/>
      <c r="AP446" s="131"/>
      <c r="AZ446" s="131"/>
      <c r="BJ446" s="131"/>
      <c r="BK446" s="131"/>
      <c r="BT446" s="131"/>
      <c r="CD446" s="131"/>
      <c r="CE446" s="131"/>
      <c r="CN446" s="131"/>
      <c r="CO446" s="131"/>
      <c r="CX446" s="131"/>
      <c r="CY446" s="131"/>
      <c r="DH446" s="131"/>
      <c r="DR446" s="131"/>
      <c r="EB446" s="131"/>
      <c r="EL446" s="131"/>
      <c r="EV446" s="131"/>
      <c r="FF446" s="131"/>
      <c r="FP446" s="131"/>
      <c r="FZ446" s="131"/>
      <c r="GJ446" s="131"/>
      <c r="GT446" s="131"/>
      <c r="HD446" s="131"/>
      <c r="HN446" s="131"/>
      <c r="HX446" s="131"/>
      <c r="IH446" s="131"/>
      <c r="IR446" s="131"/>
      <c r="JB446" s="131"/>
    </row>
    <row xmlns:x14ac="http://schemas.microsoft.com/office/spreadsheetml/2009/9/ac" r="447" s="3" customFormat="true" x14ac:dyDescent="0.25">
      <c r="A447" s="400"/>
      <c r="B447" s="131"/>
      <c r="L447" s="131"/>
      <c r="V447" s="131"/>
      <c r="AF447" s="131"/>
      <c r="AP447" s="131"/>
      <c r="AZ447" s="131"/>
      <c r="BJ447" s="131"/>
      <c r="BK447" s="131"/>
      <c r="BT447" s="131"/>
      <c r="CD447" s="131"/>
      <c r="CE447" s="131"/>
      <c r="CN447" s="131"/>
      <c r="CO447" s="131"/>
      <c r="CX447" s="131"/>
      <c r="CY447" s="131"/>
      <c r="DH447" s="131"/>
      <c r="DR447" s="131"/>
      <c r="EB447" s="131"/>
      <c r="EL447" s="131"/>
      <c r="EV447" s="131"/>
      <c r="FF447" s="131"/>
      <c r="FP447" s="131"/>
      <c r="FZ447" s="131"/>
      <c r="GJ447" s="131"/>
      <c r="GT447" s="131"/>
      <c r="HD447" s="131"/>
      <c r="HN447" s="131"/>
      <c r="HX447" s="131"/>
      <c r="IH447" s="131"/>
      <c r="IR447" s="131"/>
      <c r="JB447" s="131"/>
    </row>
    <row xmlns:x14ac="http://schemas.microsoft.com/office/spreadsheetml/2009/9/ac" r="448" s="3" customFormat="true" x14ac:dyDescent="0.25">
      <c r="A448" s="400"/>
      <c r="B448" s="131"/>
      <c r="L448" s="131"/>
      <c r="V448" s="131"/>
      <c r="AF448" s="131"/>
      <c r="AP448" s="131"/>
      <c r="AZ448" s="131"/>
      <c r="BJ448" s="131"/>
      <c r="BK448" s="131"/>
      <c r="BT448" s="131"/>
      <c r="CD448" s="131"/>
      <c r="CE448" s="131"/>
      <c r="CN448" s="131"/>
      <c r="CO448" s="131"/>
      <c r="CX448" s="131"/>
      <c r="CY448" s="131"/>
      <c r="DH448" s="131"/>
      <c r="DR448" s="131"/>
      <c r="EB448" s="131"/>
      <c r="EL448" s="131"/>
      <c r="EV448" s="131"/>
      <c r="FF448" s="131"/>
      <c r="FP448" s="131"/>
      <c r="FZ448" s="131"/>
      <c r="GJ448" s="131"/>
      <c r="GT448" s="131"/>
      <c r="HD448" s="131"/>
      <c r="HN448" s="131"/>
      <c r="HX448" s="131"/>
      <c r="IH448" s="131"/>
      <c r="IR448" s="131"/>
      <c r="JB448" s="131"/>
    </row>
    <row xmlns:x14ac="http://schemas.microsoft.com/office/spreadsheetml/2009/9/ac" r="449" s="3" customFormat="true" x14ac:dyDescent="0.25">
      <c r="A449" s="400"/>
      <c r="B449" s="131"/>
      <c r="L449" s="131"/>
      <c r="V449" s="131"/>
      <c r="AF449" s="131"/>
      <c r="AP449" s="131"/>
      <c r="AZ449" s="131"/>
      <c r="BJ449" s="131"/>
      <c r="BK449" s="131"/>
      <c r="BT449" s="131"/>
      <c r="CD449" s="131"/>
      <c r="CE449" s="131"/>
      <c r="CN449" s="131"/>
      <c r="CO449" s="131"/>
      <c r="CX449" s="131"/>
      <c r="CY449" s="131"/>
      <c r="DH449" s="131"/>
      <c r="DR449" s="131"/>
      <c r="EB449" s="131"/>
      <c r="EL449" s="131"/>
      <c r="EV449" s="131"/>
      <c r="FF449" s="131"/>
      <c r="FP449" s="131"/>
      <c r="FZ449" s="131"/>
      <c r="GJ449" s="131"/>
      <c r="GT449" s="131"/>
      <c r="HD449" s="131"/>
      <c r="HN449" s="131"/>
      <c r="HX449" s="131"/>
      <c r="IH449" s="131"/>
      <c r="IR449" s="131"/>
      <c r="JB449" s="131"/>
    </row>
    <row xmlns:x14ac="http://schemas.microsoft.com/office/spreadsheetml/2009/9/ac" r="450" s="3" customFormat="true" x14ac:dyDescent="0.25">
      <c r="A450" s="400"/>
      <c r="B450" s="131"/>
      <c r="L450" s="131"/>
      <c r="V450" s="131"/>
      <c r="AF450" s="131"/>
      <c r="AP450" s="131"/>
      <c r="AZ450" s="131"/>
      <c r="BJ450" s="131"/>
      <c r="BK450" s="131"/>
      <c r="BT450" s="131"/>
      <c r="CD450" s="131"/>
      <c r="CE450" s="131"/>
      <c r="CN450" s="131"/>
      <c r="CO450" s="131"/>
      <c r="CX450" s="131"/>
      <c r="CY450" s="131"/>
      <c r="DH450" s="131"/>
      <c r="DR450" s="131"/>
      <c r="EB450" s="131"/>
      <c r="EL450" s="131"/>
      <c r="EV450" s="131"/>
      <c r="FF450" s="131"/>
      <c r="FP450" s="131"/>
      <c r="FZ450" s="131"/>
      <c r="GJ450" s="131"/>
      <c r="GT450" s="131"/>
      <c r="HD450" s="131"/>
      <c r="HN450" s="131"/>
      <c r="HX450" s="131"/>
      <c r="IH450" s="131"/>
      <c r="IR450" s="131"/>
      <c r="JB450" s="131"/>
    </row>
    <row xmlns:x14ac="http://schemas.microsoft.com/office/spreadsheetml/2009/9/ac" r="451" s="3" customFormat="true" x14ac:dyDescent="0.25">
      <c r="A451" s="400"/>
      <c r="B451" s="131"/>
      <c r="L451" s="131"/>
      <c r="V451" s="131"/>
      <c r="AF451" s="131"/>
      <c r="AP451" s="131"/>
      <c r="AZ451" s="131"/>
      <c r="BJ451" s="131"/>
      <c r="BK451" s="131"/>
      <c r="BT451" s="131"/>
      <c r="CD451" s="131"/>
      <c r="CE451" s="131"/>
      <c r="CN451" s="131"/>
      <c r="CO451" s="131"/>
      <c r="CX451" s="131"/>
      <c r="CY451" s="131"/>
      <c r="DH451" s="131"/>
      <c r="DR451" s="131"/>
      <c r="EB451" s="131"/>
      <c r="EL451" s="131"/>
      <c r="EV451" s="131"/>
      <c r="FF451" s="131"/>
      <c r="FP451" s="131"/>
      <c r="FZ451" s="131"/>
      <c r="GJ451" s="131"/>
      <c r="GT451" s="131"/>
      <c r="HD451" s="131"/>
      <c r="HN451" s="131"/>
      <c r="HX451" s="131"/>
      <c r="IH451" s="131"/>
      <c r="IR451" s="131"/>
      <c r="JB451" s="131"/>
    </row>
    <row xmlns:x14ac="http://schemas.microsoft.com/office/spreadsheetml/2009/9/ac" r="452" s="3" customFormat="true" x14ac:dyDescent="0.25">
      <c r="A452" s="400"/>
      <c r="B452" s="131"/>
      <c r="L452" s="131"/>
      <c r="V452" s="131"/>
      <c r="AF452" s="131"/>
      <c r="AP452" s="131"/>
      <c r="AZ452" s="131"/>
      <c r="BJ452" s="131"/>
      <c r="BK452" s="131"/>
      <c r="BT452" s="131"/>
      <c r="CD452" s="131"/>
      <c r="CE452" s="131"/>
      <c r="CN452" s="131"/>
      <c r="CO452" s="131"/>
      <c r="CX452" s="131"/>
      <c r="CY452" s="131"/>
      <c r="DH452" s="131"/>
      <c r="DR452" s="131"/>
      <c r="EB452" s="131"/>
      <c r="EL452" s="131"/>
      <c r="EV452" s="131"/>
      <c r="FF452" s="131"/>
      <c r="FP452" s="131"/>
      <c r="FZ452" s="131"/>
      <c r="GJ452" s="131"/>
      <c r="GT452" s="131"/>
      <c r="HD452" s="131"/>
      <c r="HN452" s="131"/>
      <c r="HX452" s="131"/>
      <c r="IH452" s="131"/>
      <c r="IR452" s="131"/>
      <c r="JB452" s="131"/>
    </row>
    <row xmlns:x14ac="http://schemas.microsoft.com/office/spreadsheetml/2009/9/ac" r="453" s="3" customFormat="true" x14ac:dyDescent="0.25">
      <c r="A453" s="400"/>
      <c r="B453" s="131"/>
      <c r="L453" s="131"/>
      <c r="V453" s="131"/>
      <c r="AF453" s="131"/>
      <c r="AP453" s="131"/>
      <c r="AZ453" s="131"/>
      <c r="BJ453" s="131"/>
      <c r="BK453" s="131"/>
      <c r="BT453" s="131"/>
      <c r="CD453" s="131"/>
      <c r="CE453" s="131"/>
      <c r="CN453" s="131"/>
      <c r="CO453" s="131"/>
      <c r="CX453" s="131"/>
      <c r="CY453" s="131"/>
      <c r="DH453" s="131"/>
      <c r="DR453" s="131"/>
      <c r="EB453" s="131"/>
      <c r="EL453" s="131"/>
      <c r="EV453" s="131"/>
      <c r="FF453" s="131"/>
      <c r="FP453" s="131"/>
      <c r="FZ453" s="131"/>
      <c r="GJ453" s="131"/>
      <c r="GT453" s="131"/>
      <c r="HD453" s="131"/>
      <c r="HN453" s="131"/>
      <c r="HX453" s="131"/>
      <c r="IH453" s="131"/>
      <c r="IR453" s="131"/>
      <c r="JB453" s="131"/>
    </row>
    <row xmlns:x14ac="http://schemas.microsoft.com/office/spreadsheetml/2009/9/ac" r="454" s="3" customFormat="true" x14ac:dyDescent="0.25">
      <c r="A454" s="400"/>
      <c r="B454" s="131"/>
      <c r="L454" s="131"/>
      <c r="V454" s="131"/>
      <c r="AF454" s="131"/>
      <c r="AP454" s="131"/>
      <c r="AZ454" s="131"/>
      <c r="BJ454" s="131"/>
      <c r="BK454" s="131"/>
      <c r="BT454" s="131"/>
      <c r="CD454" s="131"/>
      <c r="CE454" s="131"/>
      <c r="CN454" s="131"/>
      <c r="CO454" s="131"/>
      <c r="CX454" s="131"/>
      <c r="CY454" s="131"/>
      <c r="DH454" s="131"/>
      <c r="DR454" s="131"/>
      <c r="EB454" s="131"/>
      <c r="EL454" s="131"/>
      <c r="EV454" s="131"/>
      <c r="FF454" s="131"/>
      <c r="FP454" s="131"/>
      <c r="FZ454" s="131"/>
      <c r="GJ454" s="131"/>
      <c r="GT454" s="131"/>
      <c r="HD454" s="131"/>
      <c r="HN454" s="131"/>
      <c r="HX454" s="131"/>
      <c r="IH454" s="131"/>
      <c r="IR454" s="131"/>
      <c r="JB454" s="131"/>
    </row>
    <row xmlns:x14ac="http://schemas.microsoft.com/office/spreadsheetml/2009/9/ac" r="455" s="3" customFormat="true" x14ac:dyDescent="0.25">
      <c r="A455" s="400"/>
      <c r="B455" s="131"/>
      <c r="L455" s="131"/>
      <c r="V455" s="131"/>
      <c r="AF455" s="131"/>
      <c r="AP455" s="131"/>
      <c r="AZ455" s="131"/>
      <c r="BJ455" s="131"/>
      <c r="BK455" s="131"/>
      <c r="BT455" s="131"/>
      <c r="CD455" s="131"/>
      <c r="CE455" s="131"/>
      <c r="CN455" s="131"/>
      <c r="CO455" s="131"/>
      <c r="CX455" s="131"/>
      <c r="CY455" s="131"/>
      <c r="DH455" s="131"/>
      <c r="DR455" s="131"/>
      <c r="EB455" s="131"/>
      <c r="EL455" s="131"/>
      <c r="EV455" s="131"/>
      <c r="FF455" s="131"/>
      <c r="FP455" s="131"/>
      <c r="FZ455" s="131"/>
      <c r="GJ455" s="131"/>
      <c r="GT455" s="131"/>
      <c r="HD455" s="131"/>
      <c r="HN455" s="131"/>
      <c r="HX455" s="131"/>
      <c r="IH455" s="131"/>
      <c r="IR455" s="131"/>
      <c r="JB455" s="131"/>
    </row>
    <row xmlns:x14ac="http://schemas.microsoft.com/office/spreadsheetml/2009/9/ac" r="456" s="3" customFormat="true" x14ac:dyDescent="0.25">
      <c r="A456" s="400"/>
      <c r="B456" s="131"/>
      <c r="L456" s="131"/>
      <c r="V456" s="131"/>
      <c r="AF456" s="131"/>
      <c r="AP456" s="131"/>
      <c r="AZ456" s="131"/>
      <c r="BJ456" s="131"/>
      <c r="BK456" s="131"/>
      <c r="BT456" s="131"/>
      <c r="CD456" s="131"/>
      <c r="CE456" s="131"/>
      <c r="CN456" s="131"/>
      <c r="CO456" s="131"/>
      <c r="CX456" s="131"/>
      <c r="CY456" s="131"/>
      <c r="DH456" s="131"/>
      <c r="DR456" s="131"/>
      <c r="EB456" s="131"/>
      <c r="EL456" s="131"/>
      <c r="EV456" s="131"/>
      <c r="FF456" s="131"/>
      <c r="FP456" s="131"/>
      <c r="FZ456" s="131"/>
      <c r="GJ456" s="131"/>
      <c r="GT456" s="131"/>
      <c r="HD456" s="131"/>
      <c r="HN456" s="131"/>
      <c r="HX456" s="131"/>
      <c r="IH456" s="131"/>
      <c r="IR456" s="131"/>
      <c r="JB456" s="131"/>
    </row>
    <row xmlns:x14ac="http://schemas.microsoft.com/office/spreadsheetml/2009/9/ac" r="457" s="3" customFormat="true" x14ac:dyDescent="0.25">
      <c r="A457" s="400"/>
      <c r="B457" s="131"/>
      <c r="L457" s="131"/>
      <c r="V457" s="131"/>
      <c r="AF457" s="131"/>
      <c r="AP457" s="131"/>
      <c r="AZ457" s="131"/>
      <c r="BJ457" s="131"/>
      <c r="BK457" s="131"/>
      <c r="BT457" s="131"/>
      <c r="CD457" s="131"/>
      <c r="CE457" s="131"/>
      <c r="CN457" s="131"/>
      <c r="CO457" s="131"/>
      <c r="CX457" s="131"/>
      <c r="CY457" s="131"/>
      <c r="DH457" s="131"/>
      <c r="DR457" s="131"/>
      <c r="EB457" s="131"/>
      <c r="EL457" s="131"/>
      <c r="EV457" s="131"/>
      <c r="FF457" s="131"/>
      <c r="FP457" s="131"/>
      <c r="FZ457" s="131"/>
      <c r="GJ457" s="131"/>
      <c r="GT457" s="131"/>
      <c r="HD457" s="131"/>
      <c r="HN457" s="131"/>
      <c r="HX457" s="131"/>
      <c r="IH457" s="131"/>
      <c r="IR457" s="131"/>
      <c r="JB457" s="131"/>
    </row>
    <row xmlns:x14ac="http://schemas.microsoft.com/office/spreadsheetml/2009/9/ac" r="458" s="3" customFormat="true" x14ac:dyDescent="0.25">
      <c r="A458" s="400"/>
      <c r="B458" s="131"/>
      <c r="L458" s="131"/>
      <c r="V458" s="131"/>
      <c r="AF458" s="131"/>
      <c r="AP458" s="131"/>
      <c r="AZ458" s="131"/>
      <c r="BJ458" s="131"/>
      <c r="BK458" s="131"/>
      <c r="BT458" s="131"/>
      <c r="CD458" s="131"/>
      <c r="CE458" s="131"/>
      <c r="CN458" s="131"/>
      <c r="CO458" s="131"/>
      <c r="CX458" s="131"/>
      <c r="CY458" s="131"/>
      <c r="DH458" s="131"/>
      <c r="DR458" s="131"/>
      <c r="EB458" s="131"/>
      <c r="EL458" s="131"/>
      <c r="EV458" s="131"/>
      <c r="FF458" s="131"/>
      <c r="FP458" s="131"/>
      <c r="FZ458" s="131"/>
      <c r="GJ458" s="131"/>
      <c r="GT458" s="131"/>
      <c r="HD458" s="131"/>
      <c r="HN458" s="131"/>
      <c r="HX458" s="131"/>
      <c r="IH458" s="131"/>
      <c r="IR458" s="131"/>
      <c r="JB458" s="131"/>
    </row>
    <row xmlns:x14ac="http://schemas.microsoft.com/office/spreadsheetml/2009/9/ac" r="459" s="3" customFormat="true" x14ac:dyDescent="0.25">
      <c r="A459" s="400"/>
      <c r="B459" s="131"/>
      <c r="L459" s="131"/>
      <c r="V459" s="131"/>
      <c r="AF459" s="131"/>
      <c r="AP459" s="131"/>
      <c r="AZ459" s="131"/>
      <c r="BJ459" s="131"/>
      <c r="BK459" s="131"/>
      <c r="BT459" s="131"/>
      <c r="CD459" s="131"/>
      <c r="CE459" s="131"/>
      <c r="CN459" s="131"/>
      <c r="CO459" s="131"/>
      <c r="CX459" s="131"/>
      <c r="CY459" s="131"/>
      <c r="DH459" s="131"/>
      <c r="DR459" s="131"/>
      <c r="EB459" s="131"/>
      <c r="EL459" s="131"/>
      <c r="EV459" s="131"/>
      <c r="FF459" s="131"/>
      <c r="FP459" s="131"/>
      <c r="FZ459" s="131"/>
      <c r="GJ459" s="131"/>
      <c r="GT459" s="131"/>
      <c r="HD459" s="131"/>
      <c r="HN459" s="131"/>
      <c r="HX459" s="131"/>
      <c r="IH459" s="131"/>
      <c r="IR459" s="131"/>
      <c r="JB459" s="131"/>
    </row>
    <row xmlns:x14ac="http://schemas.microsoft.com/office/spreadsheetml/2009/9/ac" r="460" s="3" customFormat="true" x14ac:dyDescent="0.25">
      <c r="A460" s="400"/>
      <c r="B460" s="131"/>
      <c r="L460" s="131"/>
      <c r="V460" s="131"/>
      <c r="AF460" s="131"/>
      <c r="AP460" s="131"/>
      <c r="AZ460" s="131"/>
      <c r="BJ460" s="131"/>
      <c r="BK460" s="131"/>
      <c r="BT460" s="131"/>
      <c r="CD460" s="131"/>
      <c r="CE460" s="131"/>
      <c r="CN460" s="131"/>
      <c r="CO460" s="131"/>
      <c r="CX460" s="131"/>
      <c r="CY460" s="131"/>
      <c r="DH460" s="131"/>
      <c r="DR460" s="131"/>
      <c r="EB460" s="131"/>
      <c r="EL460" s="131"/>
      <c r="EV460" s="131"/>
      <c r="FF460" s="131"/>
      <c r="FP460" s="131"/>
      <c r="FZ460" s="131"/>
      <c r="GJ460" s="131"/>
      <c r="GT460" s="131"/>
      <c r="HD460" s="131"/>
      <c r="HN460" s="131"/>
      <c r="HX460" s="131"/>
      <c r="IH460" s="131"/>
      <c r="IR460" s="131"/>
      <c r="JB460" s="131"/>
    </row>
    <row xmlns:x14ac="http://schemas.microsoft.com/office/spreadsheetml/2009/9/ac" r="461" s="3" customFormat="true" x14ac:dyDescent="0.25">
      <c r="A461" s="400"/>
      <c r="B461" s="131"/>
      <c r="L461" s="131"/>
      <c r="V461" s="131"/>
      <c r="AF461" s="131"/>
      <c r="AP461" s="131"/>
      <c r="AZ461" s="131"/>
      <c r="BJ461" s="131"/>
      <c r="BK461" s="131"/>
      <c r="BT461" s="131"/>
      <c r="CD461" s="131"/>
      <c r="CE461" s="131"/>
      <c r="CN461" s="131"/>
      <c r="CO461" s="131"/>
      <c r="CX461" s="131"/>
      <c r="CY461" s="131"/>
      <c r="DH461" s="131"/>
      <c r="DR461" s="131"/>
      <c r="EB461" s="131"/>
      <c r="EL461" s="131"/>
      <c r="EV461" s="131"/>
      <c r="FF461" s="131"/>
      <c r="FP461" s="131"/>
      <c r="FZ461" s="131"/>
      <c r="GJ461" s="131"/>
      <c r="GT461" s="131"/>
      <c r="HD461" s="131"/>
      <c r="HN461" s="131"/>
      <c r="HX461" s="131"/>
      <c r="IH461" s="131"/>
      <c r="IR461" s="131"/>
      <c r="JB461" s="131"/>
    </row>
    <row xmlns:x14ac="http://schemas.microsoft.com/office/spreadsheetml/2009/9/ac" r="462" s="3" customFormat="true" x14ac:dyDescent="0.25">
      <c r="A462" s="400"/>
      <c r="B462" s="131"/>
      <c r="L462" s="131"/>
      <c r="V462" s="131"/>
      <c r="AF462" s="131"/>
      <c r="AP462" s="131"/>
      <c r="AZ462" s="131"/>
      <c r="BJ462" s="131"/>
      <c r="BK462" s="131"/>
      <c r="BT462" s="131"/>
      <c r="CD462" s="131"/>
      <c r="CE462" s="131"/>
      <c r="CN462" s="131"/>
      <c r="CO462" s="131"/>
      <c r="CX462" s="131"/>
      <c r="CY462" s="131"/>
      <c r="DH462" s="131"/>
      <c r="DR462" s="131"/>
      <c r="EB462" s="131"/>
      <c r="EL462" s="131"/>
      <c r="EV462" s="131"/>
      <c r="FF462" s="131"/>
      <c r="FP462" s="131"/>
      <c r="FZ462" s="131"/>
      <c r="GJ462" s="131"/>
      <c r="GT462" s="131"/>
      <c r="HD462" s="131"/>
      <c r="HN462" s="131"/>
      <c r="HX462" s="131"/>
      <c r="IH462" s="131"/>
      <c r="IR462" s="131"/>
      <c r="JB462" s="131"/>
    </row>
    <row xmlns:x14ac="http://schemas.microsoft.com/office/spreadsheetml/2009/9/ac" r="463" s="3" customFormat="true" x14ac:dyDescent="0.25">
      <c r="A463" s="400"/>
      <c r="B463" s="131"/>
      <c r="L463" s="131"/>
      <c r="V463" s="131"/>
      <c r="AF463" s="131"/>
      <c r="AP463" s="131"/>
      <c r="AZ463" s="131"/>
      <c r="BJ463" s="131"/>
      <c r="BK463" s="131"/>
      <c r="BT463" s="131"/>
      <c r="CD463" s="131"/>
      <c r="CE463" s="131"/>
      <c r="CN463" s="131"/>
      <c r="CO463" s="131"/>
      <c r="CX463" s="131"/>
      <c r="CY463" s="131"/>
      <c r="DH463" s="131"/>
      <c r="DR463" s="131"/>
      <c r="EB463" s="131"/>
      <c r="EL463" s="131"/>
      <c r="EV463" s="131"/>
      <c r="FF463" s="131"/>
      <c r="FP463" s="131"/>
      <c r="FZ463" s="131"/>
      <c r="GJ463" s="131"/>
      <c r="GT463" s="131"/>
      <c r="HD463" s="131"/>
      <c r="HN463" s="131"/>
      <c r="HX463" s="131"/>
      <c r="IH463" s="131"/>
      <c r="IR463" s="131"/>
      <c r="JB463" s="131"/>
    </row>
    <row xmlns:x14ac="http://schemas.microsoft.com/office/spreadsheetml/2009/9/ac" r="464" s="3" customFormat="true" x14ac:dyDescent="0.25">
      <c r="A464" s="400"/>
      <c r="B464" s="131"/>
      <c r="L464" s="131"/>
      <c r="V464" s="131"/>
      <c r="AF464" s="131"/>
      <c r="AP464" s="131"/>
      <c r="AZ464" s="131"/>
      <c r="BJ464" s="131"/>
      <c r="BK464" s="131"/>
      <c r="BT464" s="131"/>
      <c r="CD464" s="131"/>
      <c r="CE464" s="131"/>
      <c r="CN464" s="131"/>
      <c r="CO464" s="131"/>
      <c r="CX464" s="131"/>
      <c r="CY464" s="131"/>
      <c r="DH464" s="131"/>
      <c r="DR464" s="131"/>
      <c r="EB464" s="131"/>
      <c r="EL464" s="131"/>
      <c r="EV464" s="131"/>
      <c r="FF464" s="131"/>
      <c r="FP464" s="131"/>
      <c r="FZ464" s="131"/>
      <c r="GJ464" s="131"/>
      <c r="GT464" s="131"/>
      <c r="HD464" s="131"/>
      <c r="HN464" s="131"/>
      <c r="HX464" s="131"/>
      <c r="IH464" s="131"/>
      <c r="IR464" s="131"/>
      <c r="JB464" s="131"/>
    </row>
    <row xmlns:x14ac="http://schemas.microsoft.com/office/spreadsheetml/2009/9/ac" r="465" s="3" customFormat="true" x14ac:dyDescent="0.25">
      <c r="A465" s="400"/>
      <c r="B465" s="131"/>
      <c r="L465" s="131"/>
      <c r="V465" s="131"/>
      <c r="AF465" s="131"/>
      <c r="AP465" s="131"/>
      <c r="AZ465" s="131"/>
      <c r="BJ465" s="131"/>
      <c r="BK465" s="131"/>
      <c r="BT465" s="131"/>
      <c r="CD465" s="131"/>
      <c r="CE465" s="131"/>
      <c r="CN465" s="131"/>
      <c r="CO465" s="131"/>
      <c r="CX465" s="131"/>
      <c r="CY465" s="131"/>
      <c r="DH465" s="131"/>
      <c r="DR465" s="131"/>
      <c r="EB465" s="131"/>
      <c r="EL465" s="131"/>
      <c r="EV465" s="131"/>
      <c r="FF465" s="131"/>
      <c r="FP465" s="131"/>
      <c r="FZ465" s="131"/>
      <c r="GJ465" s="131"/>
      <c r="GT465" s="131"/>
      <c r="HD465" s="131"/>
      <c r="HN465" s="131"/>
      <c r="HX465" s="131"/>
      <c r="IH465" s="131"/>
      <c r="IR465" s="131"/>
      <c r="JB465" s="131"/>
    </row>
    <row xmlns:x14ac="http://schemas.microsoft.com/office/spreadsheetml/2009/9/ac" r="466" s="3" customFormat="true" x14ac:dyDescent="0.25">
      <c r="A466" s="400"/>
      <c r="B466" s="131"/>
      <c r="L466" s="131"/>
      <c r="V466" s="131"/>
      <c r="AF466" s="131"/>
      <c r="AP466" s="131"/>
      <c r="AZ466" s="131"/>
      <c r="BJ466" s="131"/>
      <c r="BK466" s="131"/>
      <c r="BT466" s="131"/>
      <c r="CD466" s="131"/>
      <c r="CE466" s="131"/>
      <c r="CN466" s="131"/>
      <c r="CO466" s="131"/>
      <c r="CX466" s="131"/>
      <c r="CY466" s="131"/>
      <c r="DH466" s="131"/>
      <c r="DR466" s="131"/>
      <c r="EB466" s="131"/>
      <c r="EL466" s="131"/>
      <c r="EV466" s="131"/>
      <c r="FF466" s="131"/>
      <c r="FP466" s="131"/>
      <c r="FZ466" s="131"/>
      <c r="GJ466" s="131"/>
      <c r="GT466" s="131"/>
      <c r="HD466" s="131"/>
      <c r="HN466" s="131"/>
      <c r="HX466" s="131"/>
      <c r="IH466" s="131"/>
      <c r="IR466" s="131"/>
      <c r="JB466" s="131"/>
    </row>
    <row xmlns:x14ac="http://schemas.microsoft.com/office/spreadsheetml/2009/9/ac" r="467" s="3" customFormat="true" x14ac:dyDescent="0.25">
      <c r="A467" s="400"/>
      <c r="B467" s="131"/>
      <c r="L467" s="131"/>
      <c r="V467" s="131"/>
      <c r="AF467" s="131"/>
      <c r="AP467" s="131"/>
      <c r="AZ467" s="131"/>
      <c r="BJ467" s="131"/>
      <c r="BK467" s="131"/>
      <c r="BT467" s="131"/>
      <c r="CD467" s="131"/>
      <c r="CE467" s="131"/>
      <c r="CN467" s="131"/>
      <c r="CO467" s="131"/>
      <c r="CX467" s="131"/>
      <c r="CY467" s="131"/>
      <c r="DH467" s="131"/>
      <c r="DR467" s="131"/>
      <c r="EB467" s="131"/>
      <c r="EL467" s="131"/>
      <c r="EV467" s="131"/>
      <c r="FF467" s="131"/>
      <c r="FP467" s="131"/>
      <c r="FZ467" s="131"/>
      <c r="GJ467" s="131"/>
      <c r="GT467" s="131"/>
      <c r="HD467" s="131"/>
      <c r="HN467" s="131"/>
      <c r="HX467" s="131"/>
      <c r="IH467" s="131"/>
      <c r="IR467" s="131"/>
      <c r="JB467" s="131"/>
    </row>
    <row xmlns:x14ac="http://schemas.microsoft.com/office/spreadsheetml/2009/9/ac" r="468" s="3" customFormat="true" x14ac:dyDescent="0.25">
      <c r="A468" s="400"/>
      <c r="B468" s="131"/>
      <c r="L468" s="131"/>
      <c r="V468" s="131"/>
      <c r="AF468" s="131"/>
      <c r="AP468" s="131"/>
      <c r="AZ468" s="131"/>
      <c r="BJ468" s="131"/>
      <c r="BK468" s="131"/>
      <c r="BT468" s="131"/>
      <c r="CD468" s="131"/>
      <c r="CE468" s="131"/>
      <c r="CN468" s="131"/>
      <c r="CO468" s="131"/>
      <c r="CX468" s="131"/>
      <c r="CY468" s="131"/>
      <c r="DH468" s="131"/>
      <c r="DR468" s="131"/>
      <c r="EB468" s="131"/>
      <c r="EL468" s="131"/>
      <c r="EV468" s="131"/>
      <c r="FF468" s="131"/>
      <c r="FP468" s="131"/>
      <c r="FZ468" s="131"/>
      <c r="GJ468" s="131"/>
      <c r="GT468" s="131"/>
      <c r="HD468" s="131"/>
      <c r="HN468" s="131"/>
      <c r="HX468" s="131"/>
      <c r="IH468" s="131"/>
      <c r="IR468" s="131"/>
      <c r="JB468" s="131"/>
    </row>
    <row xmlns:x14ac="http://schemas.microsoft.com/office/spreadsheetml/2009/9/ac" r="469" s="3" customFormat="true" x14ac:dyDescent="0.25">
      <c r="A469" s="400"/>
      <c r="B469" s="131"/>
      <c r="L469" s="131"/>
      <c r="V469" s="131"/>
      <c r="AF469" s="131"/>
      <c r="AP469" s="131"/>
      <c r="AZ469" s="131"/>
      <c r="BJ469" s="131"/>
      <c r="BK469" s="131"/>
      <c r="BT469" s="131"/>
      <c r="CD469" s="131"/>
      <c r="CE469" s="131"/>
      <c r="CN469" s="131"/>
      <c r="CO469" s="131"/>
      <c r="CX469" s="131"/>
      <c r="CY469" s="131"/>
      <c r="DH469" s="131"/>
      <c r="DR469" s="131"/>
      <c r="EB469" s="131"/>
      <c r="EL469" s="131"/>
      <c r="EV469" s="131"/>
      <c r="FF469" s="131"/>
      <c r="FP469" s="131"/>
      <c r="FZ469" s="131"/>
      <c r="GJ469" s="131"/>
      <c r="GT469" s="131"/>
      <c r="HD469" s="131"/>
      <c r="HN469" s="131"/>
      <c r="HX469" s="131"/>
      <c r="IH469" s="131"/>
      <c r="IR469" s="131"/>
      <c r="JB469" s="131"/>
    </row>
    <row xmlns:x14ac="http://schemas.microsoft.com/office/spreadsheetml/2009/9/ac" r="470" s="3" customFormat="true" x14ac:dyDescent="0.25">
      <c r="A470" s="400"/>
      <c r="B470" s="131"/>
      <c r="L470" s="131"/>
      <c r="V470" s="131"/>
      <c r="AF470" s="131"/>
      <c r="AP470" s="131"/>
      <c r="AZ470" s="131"/>
      <c r="BJ470" s="131"/>
      <c r="BK470" s="131"/>
      <c r="BT470" s="131"/>
      <c r="CD470" s="131"/>
      <c r="CE470" s="131"/>
      <c r="CN470" s="131"/>
      <c r="CO470" s="131"/>
      <c r="CX470" s="131"/>
      <c r="CY470" s="131"/>
      <c r="DH470" s="131"/>
      <c r="DR470" s="131"/>
      <c r="EB470" s="131"/>
      <c r="EL470" s="131"/>
      <c r="EV470" s="131"/>
      <c r="FF470" s="131"/>
      <c r="FP470" s="131"/>
      <c r="FZ470" s="131"/>
      <c r="GJ470" s="131"/>
      <c r="GT470" s="131"/>
      <c r="HD470" s="131"/>
      <c r="HN470" s="131"/>
      <c r="HX470" s="131"/>
      <c r="IH470" s="131"/>
      <c r="IR470" s="131"/>
      <c r="JB470" s="131"/>
    </row>
    <row xmlns:x14ac="http://schemas.microsoft.com/office/spreadsheetml/2009/9/ac" r="471" s="3" customFormat="true" x14ac:dyDescent="0.25">
      <c r="A471" s="400"/>
      <c r="B471" s="131"/>
      <c r="L471" s="131"/>
      <c r="V471" s="131"/>
      <c r="AF471" s="131"/>
      <c r="AP471" s="131"/>
      <c r="AZ471" s="131"/>
      <c r="BJ471" s="131"/>
      <c r="BK471" s="131"/>
      <c r="BT471" s="131"/>
      <c r="CD471" s="131"/>
      <c r="CE471" s="131"/>
      <c r="CN471" s="131"/>
      <c r="CO471" s="131"/>
      <c r="CX471" s="131"/>
      <c r="CY471" s="131"/>
      <c r="DH471" s="131"/>
      <c r="DR471" s="131"/>
      <c r="EB471" s="131"/>
      <c r="EL471" s="131"/>
      <c r="EV471" s="131"/>
      <c r="FF471" s="131"/>
      <c r="FP471" s="131"/>
      <c r="FZ471" s="131"/>
      <c r="GJ471" s="131"/>
      <c r="GT471" s="131"/>
      <c r="HD471" s="131"/>
      <c r="HN471" s="131"/>
      <c r="HX471" s="131"/>
      <c r="IH471" s="131"/>
      <c r="IR471" s="131"/>
      <c r="JB471" s="131"/>
    </row>
    <row xmlns:x14ac="http://schemas.microsoft.com/office/spreadsheetml/2009/9/ac" r="472" s="3" customFormat="true" x14ac:dyDescent="0.25">
      <c r="A472" s="400"/>
      <c r="B472" s="131"/>
      <c r="L472" s="131"/>
      <c r="V472" s="131"/>
      <c r="AF472" s="131"/>
      <c r="AP472" s="131"/>
      <c r="AZ472" s="131"/>
      <c r="BJ472" s="131"/>
      <c r="BK472" s="131"/>
      <c r="BT472" s="131"/>
      <c r="CD472" s="131"/>
      <c r="CE472" s="131"/>
      <c r="CN472" s="131"/>
      <c r="CO472" s="131"/>
      <c r="CX472" s="131"/>
      <c r="CY472" s="131"/>
      <c r="DH472" s="131"/>
      <c r="DR472" s="131"/>
      <c r="EB472" s="131"/>
      <c r="EL472" s="131"/>
      <c r="EV472" s="131"/>
      <c r="FF472" s="131"/>
      <c r="FP472" s="131"/>
      <c r="FZ472" s="131"/>
      <c r="GJ472" s="131"/>
      <c r="GT472" s="131"/>
      <c r="HD472" s="131"/>
      <c r="HN472" s="131"/>
      <c r="HX472" s="131"/>
      <c r="IH472" s="131"/>
      <c r="IR472" s="131"/>
      <c r="JB472" s="131"/>
    </row>
    <row xmlns:x14ac="http://schemas.microsoft.com/office/spreadsheetml/2009/9/ac" r="473" s="3" customFormat="true" x14ac:dyDescent="0.25">
      <c r="A473" s="400"/>
      <c r="B473" s="131"/>
      <c r="L473" s="131"/>
      <c r="V473" s="131"/>
      <c r="AF473" s="131"/>
      <c r="AP473" s="131"/>
      <c r="AZ473" s="131"/>
      <c r="BJ473" s="131"/>
      <c r="BK473" s="131"/>
      <c r="BT473" s="131"/>
      <c r="CD473" s="131"/>
      <c r="CE473" s="131"/>
      <c r="CN473" s="131"/>
      <c r="CO473" s="131"/>
      <c r="CX473" s="131"/>
      <c r="CY473" s="131"/>
      <c r="DH473" s="131"/>
      <c r="DR473" s="131"/>
      <c r="EB473" s="131"/>
      <c r="EL473" s="131"/>
      <c r="EV473" s="131"/>
      <c r="FF473" s="131"/>
      <c r="FP473" s="131"/>
      <c r="FZ473" s="131"/>
      <c r="GJ473" s="131"/>
      <c r="GT473" s="131"/>
      <c r="HD473" s="131"/>
      <c r="HN473" s="131"/>
      <c r="HX473" s="131"/>
      <c r="IH473" s="131"/>
      <c r="IR473" s="131"/>
      <c r="JB473" s="131"/>
    </row>
    <row xmlns:x14ac="http://schemas.microsoft.com/office/spreadsheetml/2009/9/ac" r="474" s="3" customFormat="true" x14ac:dyDescent="0.25">
      <c r="A474" s="400"/>
      <c r="B474" s="131"/>
      <c r="L474" s="131"/>
      <c r="V474" s="131"/>
      <c r="AF474" s="131"/>
      <c r="AP474" s="131"/>
      <c r="AZ474" s="131"/>
      <c r="BJ474" s="131"/>
      <c r="BK474" s="131"/>
      <c r="BT474" s="131"/>
      <c r="CD474" s="131"/>
      <c r="CE474" s="131"/>
      <c r="CN474" s="131"/>
      <c r="CO474" s="131"/>
      <c r="CX474" s="131"/>
      <c r="CY474" s="131"/>
      <c r="DH474" s="131"/>
      <c r="DR474" s="131"/>
      <c r="EB474" s="131"/>
      <c r="EL474" s="131"/>
      <c r="EV474" s="131"/>
      <c r="FF474" s="131"/>
      <c r="FP474" s="131"/>
      <c r="FZ474" s="131"/>
      <c r="GJ474" s="131"/>
      <c r="GT474" s="131"/>
      <c r="HD474" s="131"/>
      <c r="HN474" s="131"/>
      <c r="HX474" s="131"/>
      <c r="IH474" s="131"/>
      <c r="IR474" s="131"/>
      <c r="JB474" s="131"/>
    </row>
    <row xmlns:x14ac="http://schemas.microsoft.com/office/spreadsheetml/2009/9/ac" r="475" s="3" customFormat="true" x14ac:dyDescent="0.25">
      <c r="A475" s="400"/>
      <c r="B475" s="131"/>
      <c r="L475" s="131"/>
      <c r="V475" s="131"/>
      <c r="AF475" s="131"/>
      <c r="AP475" s="131"/>
      <c r="AZ475" s="131"/>
      <c r="BJ475" s="131"/>
      <c r="BK475" s="131"/>
      <c r="BT475" s="131"/>
      <c r="CD475" s="131"/>
      <c r="CE475" s="131"/>
      <c r="CN475" s="131"/>
      <c r="CO475" s="131"/>
      <c r="CX475" s="131"/>
      <c r="CY475" s="131"/>
      <c r="DH475" s="131"/>
      <c r="DR475" s="131"/>
      <c r="EB475" s="131"/>
      <c r="EL475" s="131"/>
      <c r="EV475" s="131"/>
      <c r="FF475" s="131"/>
      <c r="FP475" s="131"/>
      <c r="FZ475" s="131"/>
      <c r="GJ475" s="131"/>
      <c r="GT475" s="131"/>
      <c r="HD475" s="131"/>
      <c r="HN475" s="131"/>
      <c r="HX475" s="131"/>
      <c r="IH475" s="131"/>
      <c r="IR475" s="131"/>
      <c r="JB475" s="131"/>
    </row>
    <row xmlns:x14ac="http://schemas.microsoft.com/office/spreadsheetml/2009/9/ac" r="476" s="3" customFormat="true" x14ac:dyDescent="0.25">
      <c r="A476" s="400"/>
      <c r="B476" s="131"/>
      <c r="L476" s="131"/>
      <c r="V476" s="131"/>
      <c r="AF476" s="131"/>
      <c r="AP476" s="131"/>
      <c r="AZ476" s="131"/>
      <c r="BJ476" s="131"/>
      <c r="BK476" s="131"/>
      <c r="BT476" s="131"/>
      <c r="CD476" s="131"/>
      <c r="CE476" s="131"/>
      <c r="CN476" s="131"/>
      <c r="CO476" s="131"/>
      <c r="CX476" s="131"/>
      <c r="CY476" s="131"/>
      <c r="DH476" s="131"/>
      <c r="DR476" s="131"/>
      <c r="EB476" s="131"/>
      <c r="EL476" s="131"/>
      <c r="EV476" s="131"/>
      <c r="FF476" s="131"/>
      <c r="FP476" s="131"/>
      <c r="FZ476" s="131"/>
      <c r="GJ476" s="131"/>
      <c r="GT476" s="131"/>
      <c r="HD476" s="131"/>
      <c r="HN476" s="131"/>
      <c r="HX476" s="131"/>
      <c r="IH476" s="131"/>
      <c r="IR476" s="131"/>
      <c r="JB476" s="131"/>
    </row>
    <row xmlns:x14ac="http://schemas.microsoft.com/office/spreadsheetml/2009/9/ac" r="477" s="3" customFormat="true" x14ac:dyDescent="0.25">
      <c r="A477" s="400"/>
      <c r="B477" s="131"/>
      <c r="L477" s="131"/>
      <c r="V477" s="131"/>
      <c r="AF477" s="131"/>
      <c r="AP477" s="131"/>
      <c r="AZ477" s="131"/>
      <c r="BJ477" s="131"/>
      <c r="BK477" s="131"/>
      <c r="BT477" s="131"/>
      <c r="CD477" s="131"/>
      <c r="CE477" s="131"/>
      <c r="CN477" s="131"/>
      <c r="CO477" s="131"/>
      <c r="CX477" s="131"/>
      <c r="CY477" s="131"/>
      <c r="DH477" s="131"/>
      <c r="DR477" s="131"/>
      <c r="EB477" s="131"/>
      <c r="EL477" s="131"/>
      <c r="EV477" s="131"/>
      <c r="FF477" s="131"/>
      <c r="FP477" s="131"/>
      <c r="FZ477" s="131"/>
      <c r="GJ477" s="131"/>
      <c r="GT477" s="131"/>
      <c r="HD477" s="131"/>
      <c r="HN477" s="131"/>
      <c r="HX477" s="131"/>
      <c r="IH477" s="131"/>
      <c r="IR477" s="131"/>
      <c r="JB477" s="131"/>
    </row>
    <row xmlns:x14ac="http://schemas.microsoft.com/office/spreadsheetml/2009/9/ac" r="478" s="3" customFormat="true" x14ac:dyDescent="0.25">
      <c r="A478" s="400"/>
      <c r="B478" s="131"/>
      <c r="L478" s="131"/>
      <c r="V478" s="131"/>
      <c r="AF478" s="131"/>
      <c r="AP478" s="131"/>
      <c r="AZ478" s="131"/>
      <c r="BJ478" s="131"/>
      <c r="BK478" s="131"/>
      <c r="BT478" s="131"/>
      <c r="CD478" s="131"/>
      <c r="CE478" s="131"/>
      <c r="CN478" s="131"/>
      <c r="CO478" s="131"/>
      <c r="CX478" s="131"/>
      <c r="CY478" s="131"/>
      <c r="DH478" s="131"/>
      <c r="DR478" s="131"/>
      <c r="EB478" s="131"/>
      <c r="EL478" s="131"/>
      <c r="EV478" s="131"/>
      <c r="FF478" s="131"/>
      <c r="FP478" s="131"/>
      <c r="FZ478" s="131"/>
      <c r="GJ478" s="131"/>
      <c r="GT478" s="131"/>
      <c r="HD478" s="131"/>
      <c r="HN478" s="131"/>
      <c r="HX478" s="131"/>
      <c r="IH478" s="131"/>
      <c r="IR478" s="131"/>
      <c r="JB478" s="131"/>
    </row>
    <row xmlns:x14ac="http://schemas.microsoft.com/office/spreadsheetml/2009/9/ac" r="479" s="3" customFormat="true" x14ac:dyDescent="0.25">
      <c r="A479" s="400"/>
      <c r="B479" s="131"/>
      <c r="L479" s="131"/>
      <c r="V479" s="131"/>
      <c r="AF479" s="131"/>
      <c r="AP479" s="131"/>
      <c r="AZ479" s="131"/>
      <c r="BJ479" s="131"/>
      <c r="BK479" s="131"/>
      <c r="BT479" s="131"/>
      <c r="CD479" s="131"/>
      <c r="CE479" s="131"/>
      <c r="CN479" s="131"/>
      <c r="CO479" s="131"/>
      <c r="CX479" s="131"/>
      <c r="CY479" s="131"/>
      <c r="DH479" s="131"/>
      <c r="DR479" s="131"/>
      <c r="EB479" s="131"/>
      <c r="EL479" s="131"/>
      <c r="EV479" s="131"/>
      <c r="FF479" s="131"/>
      <c r="FP479" s="131"/>
      <c r="FZ479" s="131"/>
      <c r="GJ479" s="131"/>
      <c r="GT479" s="131"/>
      <c r="HD479" s="131"/>
      <c r="HN479" s="131"/>
      <c r="HX479" s="131"/>
      <c r="IH479" s="131"/>
      <c r="IR479" s="131"/>
      <c r="JB479" s="131"/>
    </row>
    <row xmlns:x14ac="http://schemas.microsoft.com/office/spreadsheetml/2009/9/ac" r="480" s="3" customFormat="true" x14ac:dyDescent="0.25">
      <c r="A480" s="400"/>
      <c r="B480" s="131"/>
      <c r="L480" s="131"/>
      <c r="V480" s="131"/>
      <c r="AF480" s="131"/>
      <c r="AP480" s="131"/>
      <c r="AZ480" s="131"/>
      <c r="BJ480" s="131"/>
      <c r="BK480" s="131"/>
      <c r="BT480" s="131"/>
      <c r="CD480" s="131"/>
      <c r="CE480" s="131"/>
      <c r="CN480" s="131"/>
      <c r="CO480" s="131"/>
      <c r="CX480" s="131"/>
      <c r="CY480" s="131"/>
      <c r="DH480" s="131"/>
      <c r="DR480" s="131"/>
      <c r="EB480" s="131"/>
      <c r="EL480" s="131"/>
      <c r="EV480" s="131"/>
      <c r="FF480" s="131"/>
      <c r="FP480" s="131"/>
      <c r="FZ480" s="131"/>
      <c r="GJ480" s="131"/>
      <c r="GT480" s="131"/>
      <c r="HD480" s="131"/>
      <c r="HN480" s="131"/>
      <c r="HX480" s="131"/>
      <c r="IH480" s="131"/>
      <c r="IR480" s="131"/>
      <c r="JB480" s="131"/>
    </row>
    <row xmlns:x14ac="http://schemas.microsoft.com/office/spreadsheetml/2009/9/ac" r="481" s="3" customFormat="true" x14ac:dyDescent="0.25">
      <c r="A481" s="400"/>
      <c r="B481" s="131"/>
      <c r="L481" s="131"/>
      <c r="V481" s="131"/>
      <c r="AF481" s="131"/>
      <c r="AP481" s="131"/>
      <c r="AZ481" s="131"/>
      <c r="BJ481" s="131"/>
      <c r="BK481" s="131"/>
      <c r="BT481" s="131"/>
      <c r="CD481" s="131"/>
      <c r="CE481" s="131"/>
      <c r="CN481" s="131"/>
      <c r="CO481" s="131"/>
      <c r="CX481" s="131"/>
      <c r="CY481" s="131"/>
      <c r="DH481" s="131"/>
      <c r="DR481" s="131"/>
      <c r="EB481" s="131"/>
      <c r="EL481" s="131"/>
      <c r="EV481" s="131"/>
      <c r="FF481" s="131"/>
      <c r="FP481" s="131"/>
      <c r="FZ481" s="131"/>
      <c r="GJ481" s="131"/>
      <c r="GT481" s="131"/>
      <c r="HD481" s="131"/>
      <c r="HN481" s="131"/>
      <c r="HX481" s="131"/>
      <c r="IH481" s="131"/>
      <c r="IR481" s="131"/>
      <c r="JB481" s="131"/>
    </row>
    <row xmlns:x14ac="http://schemas.microsoft.com/office/spreadsheetml/2009/9/ac" r="482" s="3" customFormat="true" x14ac:dyDescent="0.25">
      <c r="A482" s="400"/>
      <c r="B482" s="131"/>
      <c r="L482" s="131"/>
      <c r="V482" s="131"/>
      <c r="AF482" s="131"/>
      <c r="AP482" s="131"/>
      <c r="AZ482" s="131"/>
      <c r="BJ482" s="131"/>
      <c r="BK482" s="131"/>
      <c r="BT482" s="131"/>
      <c r="CD482" s="131"/>
      <c r="CE482" s="131"/>
      <c r="CN482" s="131"/>
      <c r="CO482" s="131"/>
      <c r="CX482" s="131"/>
      <c r="CY482" s="131"/>
      <c r="DH482" s="131"/>
      <c r="DR482" s="131"/>
      <c r="EB482" s="131"/>
      <c r="EL482" s="131"/>
      <c r="EV482" s="131"/>
      <c r="FF482" s="131"/>
      <c r="FP482" s="131"/>
      <c r="FZ482" s="131"/>
      <c r="GJ482" s="131"/>
      <c r="GT482" s="131"/>
      <c r="HD482" s="131"/>
      <c r="HN482" s="131"/>
      <c r="HX482" s="131"/>
      <c r="IH482" s="131"/>
      <c r="IR482" s="131"/>
      <c r="JB482" s="131"/>
    </row>
    <row xmlns:x14ac="http://schemas.microsoft.com/office/spreadsheetml/2009/9/ac" r="483" s="3" customFormat="true" x14ac:dyDescent="0.25">
      <c r="A483" s="400"/>
      <c r="B483" s="131"/>
      <c r="L483" s="131"/>
      <c r="V483" s="131"/>
      <c r="AF483" s="131"/>
      <c r="AP483" s="131"/>
      <c r="AZ483" s="131"/>
      <c r="BJ483" s="131"/>
      <c r="BK483" s="131"/>
      <c r="BT483" s="131"/>
      <c r="CD483" s="131"/>
      <c r="CE483" s="131"/>
      <c r="CN483" s="131"/>
      <c r="CO483" s="131"/>
      <c r="CX483" s="131"/>
      <c r="CY483" s="131"/>
      <c r="DH483" s="131"/>
      <c r="DR483" s="131"/>
      <c r="EB483" s="131"/>
      <c r="EL483" s="131"/>
      <c r="EV483" s="131"/>
      <c r="FF483" s="131"/>
      <c r="FP483" s="131"/>
      <c r="FZ483" s="131"/>
      <c r="GJ483" s="131"/>
      <c r="GT483" s="131"/>
      <c r="HD483" s="131"/>
      <c r="HN483" s="131"/>
      <c r="HX483" s="131"/>
      <c r="IH483" s="131"/>
      <c r="IR483" s="131"/>
      <c r="JB483" s="131"/>
    </row>
    <row xmlns:x14ac="http://schemas.microsoft.com/office/spreadsheetml/2009/9/ac" r="484" s="3" customFormat="true" x14ac:dyDescent="0.25">
      <c r="A484" s="400"/>
      <c r="B484" s="131"/>
      <c r="L484" s="131"/>
      <c r="V484" s="131"/>
      <c r="AF484" s="131"/>
      <c r="AP484" s="131"/>
      <c r="AZ484" s="131"/>
      <c r="BJ484" s="131"/>
      <c r="BK484" s="131"/>
      <c r="BT484" s="131"/>
      <c r="CD484" s="131"/>
      <c r="CE484" s="131"/>
      <c r="CN484" s="131"/>
      <c r="CO484" s="131"/>
      <c r="CX484" s="131"/>
      <c r="CY484" s="131"/>
      <c r="DH484" s="131"/>
      <c r="DR484" s="131"/>
      <c r="EB484" s="131"/>
      <c r="EL484" s="131"/>
      <c r="EV484" s="131"/>
      <c r="FF484" s="131"/>
      <c r="FP484" s="131"/>
      <c r="FZ484" s="131"/>
      <c r="GJ484" s="131"/>
      <c r="GT484" s="131"/>
      <c r="HD484" s="131"/>
      <c r="HN484" s="131"/>
      <c r="HX484" s="131"/>
      <c r="IH484" s="131"/>
      <c r="IR484" s="131"/>
      <c r="JB484" s="131"/>
    </row>
    <row xmlns:x14ac="http://schemas.microsoft.com/office/spreadsheetml/2009/9/ac" r="485" s="3" customFormat="true" x14ac:dyDescent="0.25">
      <c r="A485" s="400"/>
      <c r="B485" s="131"/>
      <c r="L485" s="131"/>
      <c r="V485" s="131"/>
      <c r="AF485" s="131"/>
      <c r="AP485" s="131"/>
      <c r="AZ485" s="131"/>
      <c r="BJ485" s="131"/>
      <c r="BK485" s="131"/>
      <c r="BT485" s="131"/>
      <c r="CD485" s="131"/>
      <c r="CE485" s="131"/>
      <c r="CN485" s="131"/>
      <c r="CO485" s="131"/>
      <c r="CX485" s="131"/>
      <c r="CY485" s="131"/>
      <c r="DH485" s="131"/>
      <c r="DR485" s="131"/>
      <c r="EB485" s="131"/>
      <c r="EL485" s="131"/>
      <c r="EV485" s="131"/>
      <c r="FF485" s="131"/>
      <c r="FP485" s="131"/>
      <c r="FZ485" s="131"/>
      <c r="GJ485" s="131"/>
      <c r="GT485" s="131"/>
      <c r="HD485" s="131"/>
      <c r="HN485" s="131"/>
      <c r="HX485" s="131"/>
      <c r="IH485" s="131"/>
      <c r="IR485" s="131"/>
      <c r="JB485" s="131"/>
    </row>
    <row xmlns:x14ac="http://schemas.microsoft.com/office/spreadsheetml/2009/9/ac" r="486" s="3" customFormat="true" x14ac:dyDescent="0.25">
      <c r="A486" s="400"/>
      <c r="B486" s="131"/>
      <c r="L486" s="131"/>
      <c r="V486" s="131"/>
      <c r="AF486" s="131"/>
      <c r="AP486" s="131"/>
      <c r="AZ486" s="131"/>
      <c r="BJ486" s="131"/>
      <c r="BK486" s="131"/>
      <c r="BT486" s="131"/>
      <c r="CD486" s="131"/>
      <c r="CE486" s="131"/>
      <c r="CN486" s="131"/>
      <c r="CO486" s="131"/>
      <c r="CX486" s="131"/>
      <c r="CY486" s="131"/>
      <c r="DH486" s="131"/>
      <c r="DR486" s="131"/>
      <c r="EB486" s="131"/>
      <c r="EL486" s="131"/>
      <c r="EV486" s="131"/>
      <c r="FF486" s="131"/>
      <c r="FP486" s="131"/>
      <c r="FZ486" s="131"/>
      <c r="GJ486" s="131"/>
      <c r="GT486" s="131"/>
      <c r="HD486" s="131"/>
      <c r="HN486" s="131"/>
      <c r="HX486" s="131"/>
      <c r="IH486" s="131"/>
      <c r="IR486" s="131"/>
      <c r="JB486" s="131"/>
    </row>
    <row xmlns:x14ac="http://schemas.microsoft.com/office/spreadsheetml/2009/9/ac" r="487" s="3" customFormat="true" x14ac:dyDescent="0.25">
      <c r="A487" s="400"/>
      <c r="B487" s="131"/>
      <c r="L487" s="131"/>
      <c r="V487" s="131"/>
      <c r="AF487" s="131"/>
      <c r="AP487" s="131"/>
      <c r="AZ487" s="131"/>
      <c r="BJ487" s="131"/>
      <c r="BK487" s="131"/>
      <c r="BT487" s="131"/>
      <c r="CD487" s="131"/>
      <c r="CE487" s="131"/>
      <c r="CN487" s="131"/>
      <c r="CO487" s="131"/>
      <c r="CX487" s="131"/>
      <c r="CY487" s="131"/>
      <c r="DH487" s="131"/>
      <c r="DR487" s="131"/>
      <c r="EB487" s="131"/>
      <c r="EL487" s="131"/>
      <c r="EV487" s="131"/>
      <c r="FF487" s="131"/>
      <c r="FP487" s="131"/>
      <c r="FZ487" s="131"/>
      <c r="GJ487" s="131"/>
      <c r="GT487" s="131"/>
      <c r="HD487" s="131"/>
      <c r="HN487" s="131"/>
      <c r="HX487" s="131"/>
      <c r="IH487" s="131"/>
      <c r="IR487" s="131"/>
      <c r="JB487" s="131"/>
    </row>
    <row xmlns:x14ac="http://schemas.microsoft.com/office/spreadsheetml/2009/9/ac" r="488" s="3" customFormat="true" x14ac:dyDescent="0.25">
      <c r="A488" s="400"/>
      <c r="B488" s="131"/>
      <c r="L488" s="131"/>
      <c r="V488" s="131"/>
      <c r="AF488" s="131"/>
      <c r="AP488" s="131"/>
      <c r="AZ488" s="131"/>
      <c r="BJ488" s="131"/>
      <c r="BK488" s="131"/>
      <c r="BT488" s="131"/>
      <c r="CD488" s="131"/>
      <c r="CE488" s="131"/>
      <c r="CN488" s="131"/>
      <c r="CO488" s="131"/>
      <c r="CX488" s="131"/>
      <c r="CY488" s="131"/>
      <c r="DH488" s="131"/>
      <c r="DR488" s="131"/>
      <c r="EB488" s="131"/>
      <c r="EL488" s="131"/>
      <c r="EV488" s="131"/>
      <c r="FF488" s="131"/>
      <c r="FP488" s="131"/>
      <c r="FZ488" s="131"/>
      <c r="GJ488" s="131"/>
      <c r="GT488" s="131"/>
      <c r="HD488" s="131"/>
      <c r="HN488" s="131"/>
      <c r="HX488" s="131"/>
      <c r="IH488" s="131"/>
      <c r="IR488" s="131"/>
      <c r="JB488" s="131"/>
    </row>
    <row xmlns:x14ac="http://schemas.microsoft.com/office/spreadsheetml/2009/9/ac" r="489" s="3" customFormat="true" x14ac:dyDescent="0.25">
      <c r="A489" s="400"/>
      <c r="B489" s="131"/>
      <c r="L489" s="131"/>
      <c r="V489" s="131"/>
      <c r="AF489" s="131"/>
      <c r="AP489" s="131"/>
      <c r="AZ489" s="131"/>
      <c r="BJ489" s="131"/>
      <c r="BK489" s="131"/>
      <c r="BT489" s="131"/>
      <c r="CD489" s="131"/>
      <c r="CE489" s="131"/>
      <c r="CN489" s="131"/>
      <c r="CO489" s="131"/>
      <c r="CX489" s="131"/>
      <c r="CY489" s="131"/>
      <c r="DH489" s="131"/>
      <c r="DR489" s="131"/>
      <c r="EB489" s="131"/>
      <c r="EL489" s="131"/>
      <c r="EV489" s="131"/>
      <c r="FF489" s="131"/>
      <c r="FP489" s="131"/>
      <c r="FZ489" s="131"/>
      <c r="GJ489" s="131"/>
      <c r="GT489" s="131"/>
      <c r="HD489" s="131"/>
      <c r="HN489" s="131"/>
      <c r="HX489" s="131"/>
      <c r="IH489" s="131"/>
      <c r="IR489" s="131"/>
      <c r="JB489" s="131"/>
    </row>
    <row xmlns:x14ac="http://schemas.microsoft.com/office/spreadsheetml/2009/9/ac" r="490" s="3" customFormat="true" x14ac:dyDescent="0.25">
      <c r="A490" s="400"/>
      <c r="B490" s="131"/>
      <c r="L490" s="131"/>
      <c r="V490" s="131"/>
      <c r="AF490" s="131"/>
      <c r="AP490" s="131"/>
      <c r="AZ490" s="131"/>
      <c r="BJ490" s="131"/>
      <c r="BK490" s="131"/>
      <c r="BT490" s="131"/>
      <c r="CD490" s="131"/>
      <c r="CE490" s="131"/>
      <c r="CN490" s="131"/>
      <c r="CO490" s="131"/>
      <c r="CX490" s="131"/>
      <c r="CY490" s="131"/>
      <c r="DH490" s="131"/>
      <c r="DR490" s="131"/>
      <c r="EB490" s="131"/>
      <c r="EL490" s="131"/>
      <c r="EV490" s="131"/>
      <c r="FF490" s="131"/>
      <c r="FP490" s="131"/>
      <c r="FZ490" s="131"/>
      <c r="GJ490" s="131"/>
      <c r="GT490" s="131"/>
      <c r="HD490" s="131"/>
      <c r="HN490" s="131"/>
      <c r="HX490" s="131"/>
      <c r="IH490" s="131"/>
      <c r="IR490" s="131"/>
      <c r="JB490" s="131"/>
    </row>
    <row xmlns:x14ac="http://schemas.microsoft.com/office/spreadsheetml/2009/9/ac" r="491" s="3" customFormat="true" x14ac:dyDescent="0.25">
      <c r="A491" s="400"/>
      <c r="B491" s="131"/>
      <c r="L491" s="131"/>
      <c r="V491" s="131"/>
      <c r="AF491" s="131"/>
      <c r="AP491" s="131"/>
      <c r="AZ491" s="131"/>
      <c r="BJ491" s="131"/>
      <c r="BK491" s="131"/>
      <c r="BT491" s="131"/>
      <c r="CD491" s="131"/>
      <c r="CE491" s="131"/>
      <c r="CN491" s="131"/>
      <c r="CO491" s="131"/>
      <c r="CX491" s="131"/>
      <c r="CY491" s="131"/>
      <c r="DH491" s="131"/>
      <c r="DR491" s="131"/>
      <c r="EB491" s="131"/>
      <c r="EL491" s="131"/>
      <c r="EV491" s="131"/>
      <c r="FF491" s="131"/>
      <c r="FP491" s="131"/>
      <c r="FZ491" s="131"/>
      <c r="GJ491" s="131"/>
      <c r="GT491" s="131"/>
      <c r="HD491" s="131"/>
      <c r="HN491" s="131"/>
      <c r="HX491" s="131"/>
      <c r="IH491" s="131"/>
      <c r="IR491" s="131"/>
      <c r="JB491" s="131"/>
    </row>
    <row xmlns:x14ac="http://schemas.microsoft.com/office/spreadsheetml/2009/9/ac" r="492" s="3" customFormat="true" x14ac:dyDescent="0.25">
      <c r="A492" s="400"/>
      <c r="B492" s="131"/>
      <c r="L492" s="131"/>
      <c r="V492" s="131"/>
      <c r="AF492" s="131"/>
      <c r="AP492" s="131"/>
      <c r="AZ492" s="131"/>
      <c r="BJ492" s="131"/>
      <c r="BK492" s="131"/>
      <c r="BT492" s="131"/>
      <c r="CD492" s="131"/>
      <c r="CE492" s="131"/>
      <c r="CN492" s="131"/>
      <c r="CO492" s="131"/>
      <c r="CX492" s="131"/>
      <c r="CY492" s="131"/>
      <c r="DH492" s="131"/>
      <c r="DR492" s="131"/>
      <c r="EB492" s="131"/>
      <c r="EL492" s="131"/>
      <c r="EV492" s="131"/>
      <c r="FF492" s="131"/>
      <c r="FP492" s="131"/>
      <c r="FZ492" s="131"/>
      <c r="GJ492" s="131"/>
      <c r="GT492" s="131"/>
      <c r="HD492" s="131"/>
      <c r="HN492" s="131"/>
      <c r="HX492" s="131"/>
      <c r="IH492" s="131"/>
      <c r="IR492" s="131"/>
      <c r="JB492" s="131"/>
    </row>
    <row xmlns:x14ac="http://schemas.microsoft.com/office/spreadsheetml/2009/9/ac" r="493" s="3" customFormat="true" x14ac:dyDescent="0.25">
      <c r="A493" s="400"/>
      <c r="B493" s="131"/>
      <c r="L493" s="131"/>
      <c r="V493" s="131"/>
      <c r="AF493" s="131"/>
      <c r="AP493" s="131"/>
      <c r="AZ493" s="131"/>
      <c r="BJ493" s="131"/>
      <c r="BK493" s="131"/>
      <c r="BT493" s="131"/>
      <c r="CD493" s="131"/>
      <c r="CE493" s="131"/>
      <c r="CN493" s="131"/>
      <c r="CO493" s="131"/>
      <c r="CX493" s="131"/>
      <c r="CY493" s="131"/>
      <c r="DH493" s="131"/>
      <c r="DR493" s="131"/>
      <c r="EB493" s="131"/>
      <c r="EL493" s="131"/>
      <c r="EV493" s="131"/>
      <c r="FF493" s="131"/>
      <c r="FP493" s="131"/>
      <c r="FZ493" s="131"/>
      <c r="GJ493" s="131"/>
      <c r="GT493" s="131"/>
      <c r="HD493" s="131"/>
      <c r="HN493" s="131"/>
      <c r="HX493" s="131"/>
      <c r="IH493" s="131"/>
      <c r="IR493" s="131"/>
      <c r="JB493" s="131"/>
    </row>
    <row xmlns:x14ac="http://schemas.microsoft.com/office/spreadsheetml/2009/9/ac" r="494" s="3" customFormat="true" x14ac:dyDescent="0.25">
      <c r="A494" s="400"/>
      <c r="B494" s="131"/>
      <c r="L494" s="131"/>
      <c r="V494" s="131"/>
      <c r="AF494" s="131"/>
      <c r="AP494" s="131"/>
      <c r="AZ494" s="131"/>
      <c r="BJ494" s="131"/>
      <c r="BK494" s="131"/>
      <c r="BT494" s="131"/>
      <c r="CD494" s="131"/>
      <c r="CE494" s="131"/>
      <c r="CN494" s="131"/>
      <c r="CO494" s="131"/>
      <c r="CX494" s="131"/>
      <c r="CY494" s="131"/>
      <c r="DH494" s="131"/>
      <c r="DR494" s="131"/>
      <c r="EB494" s="131"/>
      <c r="EL494" s="131"/>
      <c r="EV494" s="131"/>
      <c r="FF494" s="131"/>
      <c r="FP494" s="131"/>
      <c r="FZ494" s="131"/>
      <c r="GJ494" s="131"/>
      <c r="GT494" s="131"/>
      <c r="HD494" s="131"/>
      <c r="HN494" s="131"/>
      <c r="HX494" s="131"/>
      <c r="IH494" s="131"/>
      <c r="IR494" s="131"/>
      <c r="JB494" s="131"/>
    </row>
    <row xmlns:x14ac="http://schemas.microsoft.com/office/spreadsheetml/2009/9/ac" r="495" s="3" customFormat="true" x14ac:dyDescent="0.25">
      <c r="A495" s="400"/>
      <c r="B495" s="131"/>
      <c r="L495" s="131"/>
      <c r="V495" s="131"/>
      <c r="AF495" s="131"/>
      <c r="AP495" s="131"/>
      <c r="AZ495" s="131"/>
      <c r="BJ495" s="131"/>
      <c r="BK495" s="131"/>
      <c r="BT495" s="131"/>
      <c r="CD495" s="131"/>
      <c r="CE495" s="131"/>
      <c r="CN495" s="131"/>
      <c r="CO495" s="131"/>
      <c r="CX495" s="131"/>
      <c r="CY495" s="131"/>
      <c r="DH495" s="131"/>
      <c r="DR495" s="131"/>
      <c r="EB495" s="131"/>
      <c r="EL495" s="131"/>
      <c r="EV495" s="131"/>
      <c r="FF495" s="131"/>
      <c r="FP495" s="131"/>
      <c r="FZ495" s="131"/>
      <c r="GJ495" s="131"/>
      <c r="GT495" s="131"/>
      <c r="HD495" s="131"/>
      <c r="HN495" s="131"/>
      <c r="HX495" s="131"/>
      <c r="IH495" s="131"/>
      <c r="IR495" s="131"/>
      <c r="JB495" s="131"/>
    </row>
    <row xmlns:x14ac="http://schemas.microsoft.com/office/spreadsheetml/2009/9/ac" r="496" s="3" customFormat="true" x14ac:dyDescent="0.25">
      <c r="A496" s="400"/>
      <c r="B496" s="131"/>
      <c r="L496" s="131"/>
      <c r="V496" s="131"/>
      <c r="AF496" s="131"/>
      <c r="AP496" s="131"/>
      <c r="AZ496" s="131"/>
      <c r="BJ496" s="131"/>
      <c r="BK496" s="131"/>
      <c r="BT496" s="131"/>
      <c r="CD496" s="131"/>
      <c r="CE496" s="131"/>
      <c r="CN496" s="131"/>
      <c r="CO496" s="131"/>
      <c r="CX496" s="131"/>
      <c r="CY496" s="131"/>
      <c r="DH496" s="131"/>
      <c r="DR496" s="131"/>
      <c r="EB496" s="131"/>
      <c r="EL496" s="131"/>
      <c r="EV496" s="131"/>
      <c r="FF496" s="131"/>
      <c r="FP496" s="131"/>
      <c r="FZ496" s="131"/>
      <c r="GJ496" s="131"/>
      <c r="GT496" s="131"/>
      <c r="HD496" s="131"/>
      <c r="HN496" s="131"/>
      <c r="HX496" s="131"/>
      <c r="IH496" s="131"/>
      <c r="IR496" s="131"/>
      <c r="JB496" s="131"/>
    </row>
    <row xmlns:x14ac="http://schemas.microsoft.com/office/spreadsheetml/2009/9/ac" r="497" s="3" customFormat="true" x14ac:dyDescent="0.25">
      <c r="A497" s="400"/>
      <c r="B497" s="131"/>
      <c r="L497" s="131"/>
      <c r="V497" s="131"/>
      <c r="AF497" s="131"/>
      <c r="AP497" s="131"/>
      <c r="AZ497" s="131"/>
      <c r="BJ497" s="131"/>
      <c r="BK497" s="131"/>
      <c r="BT497" s="131"/>
      <c r="CD497" s="131"/>
      <c r="CE497" s="131"/>
      <c r="CN497" s="131"/>
      <c r="CO497" s="131"/>
      <c r="CX497" s="131"/>
      <c r="CY497" s="131"/>
      <c r="DH497" s="131"/>
      <c r="DR497" s="131"/>
      <c r="EB497" s="131"/>
      <c r="EL497" s="131"/>
      <c r="EV497" s="131"/>
      <c r="FF497" s="131"/>
      <c r="FP497" s="131"/>
      <c r="FZ497" s="131"/>
      <c r="GJ497" s="131"/>
      <c r="GT497" s="131"/>
      <c r="HD497" s="131"/>
      <c r="HN497" s="131"/>
      <c r="HX497" s="131"/>
      <c r="IH497" s="131"/>
      <c r="IR497" s="131"/>
      <c r="JB497" s="131"/>
    </row>
    <row xmlns:x14ac="http://schemas.microsoft.com/office/spreadsheetml/2009/9/ac" r="498" s="3" customFormat="true" x14ac:dyDescent="0.25">
      <c r="A498" s="400"/>
      <c r="B498" s="131"/>
      <c r="L498" s="131"/>
      <c r="V498" s="131"/>
      <c r="AF498" s="131"/>
      <c r="AP498" s="131"/>
      <c r="AZ498" s="131"/>
      <c r="BJ498" s="131"/>
      <c r="BK498" s="131"/>
      <c r="BT498" s="131"/>
      <c r="CD498" s="131"/>
      <c r="CE498" s="131"/>
      <c r="CN498" s="131"/>
      <c r="CO498" s="131"/>
      <c r="CX498" s="131"/>
      <c r="CY498" s="131"/>
      <c r="DH498" s="131"/>
      <c r="DR498" s="131"/>
      <c r="EB498" s="131"/>
      <c r="EL498" s="131"/>
      <c r="EV498" s="131"/>
      <c r="FF498" s="131"/>
      <c r="FP498" s="131"/>
      <c r="FZ498" s="131"/>
      <c r="GJ498" s="131"/>
      <c r="GT498" s="131"/>
      <c r="HD498" s="131"/>
      <c r="HN498" s="131"/>
      <c r="HX498" s="131"/>
      <c r="IH498" s="131"/>
      <c r="IR498" s="131"/>
      <c r="JB498" s="131"/>
    </row>
    <row xmlns:x14ac="http://schemas.microsoft.com/office/spreadsheetml/2009/9/ac" r="499" s="3" customFormat="true" x14ac:dyDescent="0.25">
      <c r="A499" s="400"/>
      <c r="B499" s="131"/>
      <c r="L499" s="131"/>
      <c r="V499" s="131"/>
      <c r="AF499" s="131"/>
      <c r="AP499" s="131"/>
      <c r="AZ499" s="131"/>
      <c r="BJ499" s="131"/>
      <c r="BK499" s="131"/>
      <c r="BT499" s="131"/>
      <c r="CD499" s="131"/>
      <c r="CE499" s="131"/>
      <c r="CN499" s="131"/>
      <c r="CO499" s="131"/>
      <c r="CX499" s="131"/>
      <c r="CY499" s="131"/>
      <c r="DH499" s="131"/>
      <c r="DR499" s="131"/>
      <c r="EB499" s="131"/>
      <c r="EL499" s="131"/>
      <c r="EV499" s="131"/>
      <c r="FF499" s="131"/>
      <c r="FP499" s="131"/>
      <c r="FZ499" s="131"/>
      <c r="GJ499" s="131"/>
      <c r="GT499" s="131"/>
      <c r="HD499" s="131"/>
      <c r="HN499" s="131"/>
      <c r="HX499" s="131"/>
      <c r="IH499" s="131"/>
      <c r="IR499" s="131"/>
      <c r="JB499" s="131"/>
    </row>
    <row xmlns:x14ac="http://schemas.microsoft.com/office/spreadsheetml/2009/9/ac" r="500" s="3" customFormat="true" x14ac:dyDescent="0.25">
      <c r="A500" s="400"/>
      <c r="B500" s="131"/>
      <c r="L500" s="131"/>
      <c r="V500" s="131"/>
      <c r="AF500" s="131"/>
      <c r="AP500" s="131"/>
      <c r="AZ500" s="131"/>
      <c r="BJ500" s="131"/>
      <c r="BK500" s="131"/>
      <c r="BT500" s="131"/>
      <c r="CD500" s="131"/>
      <c r="CE500" s="131"/>
      <c r="CN500" s="131"/>
      <c r="CO500" s="131"/>
      <c r="CX500" s="131"/>
      <c r="CY500" s="131"/>
      <c r="DH500" s="131"/>
      <c r="DR500" s="131"/>
      <c r="EB500" s="131"/>
      <c r="EL500" s="131"/>
      <c r="EV500" s="131"/>
      <c r="FF500" s="131"/>
      <c r="FP500" s="131"/>
      <c r="FZ500" s="131"/>
      <c r="GJ500" s="131"/>
      <c r="GT500" s="131"/>
      <c r="HD500" s="131"/>
      <c r="HN500" s="131"/>
      <c r="HX500" s="131"/>
      <c r="IH500" s="131"/>
      <c r="IR500" s="131"/>
      <c r="JB500" s="131"/>
    </row>
    <row xmlns:x14ac="http://schemas.microsoft.com/office/spreadsheetml/2009/9/ac" r="501" s="3" customFormat="true" x14ac:dyDescent="0.25">
      <c r="A501" s="400"/>
      <c r="B501" s="131"/>
      <c r="L501" s="131"/>
      <c r="V501" s="131"/>
      <c r="AF501" s="131"/>
      <c r="AP501" s="131"/>
      <c r="AZ501" s="131"/>
      <c r="BJ501" s="131"/>
      <c r="BK501" s="131"/>
      <c r="BT501" s="131"/>
      <c r="CD501" s="131"/>
      <c r="CE501" s="131"/>
      <c r="CN501" s="131"/>
      <c r="CO501" s="131"/>
      <c r="CX501" s="131"/>
      <c r="CY501" s="131"/>
      <c r="DH501" s="131"/>
      <c r="DR501" s="131"/>
      <c r="EB501" s="131"/>
      <c r="EL501" s="131"/>
      <c r="EV501" s="131"/>
      <c r="FF501" s="131"/>
      <c r="FP501" s="131"/>
      <c r="FZ501" s="131"/>
      <c r="GJ501" s="131"/>
      <c r="GT501" s="131"/>
      <c r="HD501" s="131"/>
      <c r="HN501" s="131"/>
      <c r="HX501" s="131"/>
      <c r="IH501" s="131"/>
      <c r="IR501" s="131"/>
      <c r="JB501" s="131"/>
    </row>
    <row xmlns:x14ac="http://schemas.microsoft.com/office/spreadsheetml/2009/9/ac" r="502" s="3" customFormat="true" x14ac:dyDescent="0.25">
      <c r="A502" s="400"/>
      <c r="B502" s="131"/>
      <c r="L502" s="131"/>
      <c r="V502" s="131"/>
      <c r="AF502" s="131"/>
      <c r="AP502" s="131"/>
      <c r="AZ502" s="131"/>
      <c r="BJ502" s="131"/>
      <c r="BK502" s="131"/>
      <c r="BT502" s="131"/>
      <c r="CD502" s="131"/>
      <c r="CE502" s="131"/>
      <c r="CN502" s="131"/>
      <c r="CO502" s="131"/>
      <c r="CX502" s="131"/>
      <c r="CY502" s="131"/>
      <c r="DH502" s="131"/>
      <c r="DR502" s="131"/>
      <c r="EB502" s="131"/>
      <c r="EL502" s="131"/>
      <c r="EV502" s="131"/>
      <c r="FF502" s="131"/>
      <c r="FP502" s="131"/>
      <c r="FZ502" s="131"/>
      <c r="GJ502" s="131"/>
      <c r="GT502" s="131"/>
      <c r="HD502" s="131"/>
      <c r="HN502" s="131"/>
      <c r="HX502" s="131"/>
      <c r="IH502" s="131"/>
      <c r="IR502" s="131"/>
      <c r="JB502" s="131"/>
    </row>
    <row xmlns:x14ac="http://schemas.microsoft.com/office/spreadsheetml/2009/9/ac" r="503" s="3" customFormat="true" x14ac:dyDescent="0.25">
      <c r="A503" s="400"/>
      <c r="B503" s="131"/>
      <c r="L503" s="131"/>
      <c r="V503" s="131"/>
      <c r="AF503" s="131"/>
      <c r="AP503" s="131"/>
      <c r="AZ503" s="131"/>
      <c r="BJ503" s="131"/>
      <c r="BK503" s="131"/>
      <c r="BT503" s="131"/>
      <c r="CD503" s="131"/>
      <c r="CE503" s="131"/>
      <c r="CN503" s="131"/>
      <c r="CO503" s="131"/>
      <c r="CX503" s="131"/>
      <c r="CY503" s="131"/>
      <c r="DH503" s="131"/>
      <c r="DR503" s="131"/>
      <c r="EB503" s="131"/>
      <c r="EL503" s="131"/>
      <c r="EV503" s="131"/>
      <c r="FF503" s="131"/>
      <c r="FP503" s="131"/>
      <c r="FZ503" s="131"/>
      <c r="GJ503" s="131"/>
      <c r="GT503" s="131"/>
      <c r="HD503" s="131"/>
      <c r="HN503" s="131"/>
      <c r="HX503" s="131"/>
      <c r="IH503" s="131"/>
      <c r="IR503" s="131"/>
      <c r="JB503" s="131"/>
    </row>
    <row xmlns:x14ac="http://schemas.microsoft.com/office/spreadsheetml/2009/9/ac" r="504" s="3" customFormat="true" x14ac:dyDescent="0.25">
      <c r="A504" s="400"/>
      <c r="B504" s="131"/>
      <c r="L504" s="131"/>
      <c r="V504" s="131"/>
      <c r="AF504" s="131"/>
      <c r="AP504" s="131"/>
      <c r="AZ504" s="131"/>
      <c r="BJ504" s="131"/>
      <c r="BK504" s="131"/>
      <c r="BT504" s="131"/>
      <c r="CD504" s="131"/>
      <c r="CE504" s="131"/>
      <c r="CN504" s="131"/>
      <c r="CO504" s="131"/>
      <c r="CX504" s="131"/>
      <c r="CY504" s="131"/>
      <c r="DH504" s="131"/>
      <c r="DR504" s="131"/>
      <c r="EB504" s="131"/>
      <c r="EL504" s="131"/>
      <c r="EV504" s="131"/>
      <c r="FF504" s="131"/>
      <c r="FP504" s="131"/>
      <c r="FZ504" s="131"/>
      <c r="GJ504" s="131"/>
      <c r="GT504" s="131"/>
      <c r="HD504" s="131"/>
      <c r="HN504" s="131"/>
      <c r="HX504" s="131"/>
      <c r="IH504" s="131"/>
      <c r="IR504" s="131"/>
      <c r="JB504" s="131"/>
    </row>
    <row xmlns:x14ac="http://schemas.microsoft.com/office/spreadsheetml/2009/9/ac" r="505" s="3" customFormat="true" x14ac:dyDescent="0.25">
      <c r="A505" s="400"/>
      <c r="B505" s="131"/>
      <c r="L505" s="131"/>
      <c r="V505" s="131"/>
      <c r="AF505" s="131"/>
      <c r="AP505" s="131"/>
      <c r="AZ505" s="131"/>
      <c r="BJ505" s="131"/>
      <c r="BK505" s="131"/>
      <c r="BT505" s="131"/>
      <c r="CD505" s="131"/>
      <c r="CE505" s="131"/>
      <c r="CN505" s="131"/>
      <c r="CO505" s="131"/>
      <c r="CX505" s="131"/>
      <c r="CY505" s="131"/>
      <c r="DH505" s="131"/>
      <c r="DR505" s="131"/>
      <c r="EB505" s="131"/>
      <c r="EL505" s="131"/>
      <c r="EV505" s="131"/>
      <c r="FF505" s="131"/>
      <c r="FP505" s="131"/>
      <c r="FZ505" s="131"/>
      <c r="GJ505" s="131"/>
      <c r="GT505" s="131"/>
      <c r="HD505" s="131"/>
      <c r="HN505" s="131"/>
      <c r="HX505" s="131"/>
      <c r="IH505" s="131"/>
      <c r="IR505" s="131"/>
      <c r="JB505" s="131"/>
    </row>
    <row xmlns:x14ac="http://schemas.microsoft.com/office/spreadsheetml/2009/9/ac" r="506" s="3" customFormat="true" x14ac:dyDescent="0.25">
      <c r="A506" s="400"/>
      <c r="B506" s="131"/>
      <c r="L506" s="131"/>
      <c r="V506" s="131"/>
      <c r="AF506" s="131"/>
      <c r="AP506" s="131"/>
      <c r="AZ506" s="131"/>
      <c r="BJ506" s="131"/>
      <c r="BK506" s="131"/>
      <c r="BT506" s="131"/>
      <c r="CD506" s="131"/>
      <c r="CE506" s="131"/>
      <c r="CN506" s="131"/>
      <c r="CO506" s="131"/>
      <c r="CX506" s="131"/>
      <c r="CY506" s="131"/>
      <c r="DH506" s="131"/>
      <c r="DR506" s="131"/>
      <c r="EB506" s="131"/>
      <c r="EL506" s="131"/>
      <c r="EV506" s="131"/>
      <c r="FF506" s="131"/>
      <c r="FP506" s="131"/>
      <c r="FZ506" s="131"/>
      <c r="GJ506" s="131"/>
      <c r="GT506" s="131"/>
      <c r="HD506" s="131"/>
      <c r="HN506" s="131"/>
      <c r="HX506" s="131"/>
      <c r="IH506" s="131"/>
      <c r="IR506" s="131"/>
      <c r="JB506" s="131"/>
    </row>
    <row xmlns:x14ac="http://schemas.microsoft.com/office/spreadsheetml/2009/9/ac" r="507" s="3" customFormat="true" x14ac:dyDescent="0.25">
      <c r="A507" s="400"/>
      <c r="B507" s="131"/>
      <c r="L507" s="131"/>
      <c r="V507" s="131"/>
      <c r="AF507" s="131"/>
      <c r="AP507" s="131"/>
      <c r="AZ507" s="131"/>
      <c r="BJ507" s="131"/>
      <c r="BK507" s="131"/>
      <c r="BT507" s="131"/>
      <c r="CD507" s="131"/>
      <c r="CE507" s="131"/>
      <c r="CN507" s="131"/>
      <c r="CO507" s="131"/>
      <c r="CX507" s="131"/>
      <c r="CY507" s="131"/>
      <c r="DH507" s="131"/>
      <c r="DR507" s="131"/>
      <c r="EB507" s="131"/>
      <c r="EL507" s="131"/>
      <c r="EV507" s="131"/>
      <c r="FF507" s="131"/>
      <c r="FP507" s="131"/>
      <c r="FZ507" s="131"/>
      <c r="GJ507" s="131"/>
      <c r="GT507" s="131"/>
      <c r="HD507" s="131"/>
      <c r="HN507" s="131"/>
      <c r="HX507" s="131"/>
      <c r="IH507" s="131"/>
      <c r="IR507" s="131"/>
      <c r="JB507" s="131"/>
    </row>
    <row xmlns:x14ac="http://schemas.microsoft.com/office/spreadsheetml/2009/9/ac" r="508" s="3" customFormat="true" x14ac:dyDescent="0.25">
      <c r="A508" s="400"/>
      <c r="B508" s="131"/>
      <c r="L508" s="131"/>
      <c r="V508" s="131"/>
      <c r="AF508" s="131"/>
      <c r="AP508" s="131"/>
      <c r="AZ508" s="131"/>
      <c r="BJ508" s="131"/>
      <c r="BK508" s="131"/>
      <c r="BT508" s="131"/>
      <c r="CD508" s="131"/>
      <c r="CE508" s="131"/>
      <c r="CN508" s="131"/>
      <c r="CO508" s="131"/>
      <c r="CX508" s="131"/>
      <c r="CY508" s="131"/>
      <c r="DH508" s="131"/>
      <c r="DR508" s="131"/>
      <c r="EB508" s="131"/>
      <c r="EL508" s="131"/>
      <c r="EV508" s="131"/>
      <c r="FF508" s="131"/>
      <c r="FP508" s="131"/>
      <c r="FZ508" s="131"/>
      <c r="GJ508" s="131"/>
      <c r="GT508" s="131"/>
      <c r="HD508" s="131"/>
      <c r="HN508" s="131"/>
      <c r="HX508" s="131"/>
      <c r="IH508" s="131"/>
      <c r="IR508" s="131"/>
      <c r="JB508" s="131"/>
    </row>
    <row xmlns:x14ac="http://schemas.microsoft.com/office/spreadsheetml/2009/9/ac" r="509" s="3" customFormat="true" x14ac:dyDescent="0.25">
      <c r="A509" s="400"/>
      <c r="B509" s="131"/>
      <c r="L509" s="131"/>
      <c r="V509" s="131"/>
      <c r="AF509" s="131"/>
      <c r="AP509" s="131"/>
      <c r="AZ509" s="131"/>
      <c r="BJ509" s="131"/>
      <c r="BK509" s="131"/>
      <c r="BT509" s="131"/>
      <c r="CD509" s="131"/>
      <c r="CE509" s="131"/>
      <c r="CN509" s="131"/>
      <c r="CO509" s="131"/>
      <c r="CX509" s="131"/>
      <c r="CY509" s="131"/>
      <c r="DH509" s="131"/>
      <c r="DR509" s="131"/>
      <c r="EB509" s="131"/>
      <c r="EL509" s="131"/>
      <c r="EV509" s="131"/>
      <c r="FF509" s="131"/>
      <c r="FP509" s="131"/>
      <c r="FZ509" s="131"/>
      <c r="GJ509" s="131"/>
      <c r="GT509" s="131"/>
      <c r="HD509" s="131"/>
      <c r="HN509" s="131"/>
      <c r="HX509" s="131"/>
      <c r="IH509" s="131"/>
      <c r="IR509" s="131"/>
      <c r="JB509" s="131"/>
    </row>
    <row xmlns:x14ac="http://schemas.microsoft.com/office/spreadsheetml/2009/9/ac" r="510" s="3" customFormat="true" x14ac:dyDescent="0.25">
      <c r="A510" s="400"/>
      <c r="B510" s="131"/>
      <c r="L510" s="131"/>
      <c r="V510" s="131"/>
      <c r="AF510" s="131"/>
      <c r="AP510" s="131"/>
      <c r="AZ510" s="131"/>
      <c r="BJ510" s="131"/>
      <c r="BK510" s="131"/>
      <c r="BT510" s="131"/>
      <c r="CD510" s="131"/>
      <c r="CE510" s="131"/>
      <c r="CN510" s="131"/>
      <c r="CO510" s="131"/>
      <c r="CX510" s="131"/>
      <c r="CY510" s="131"/>
      <c r="DH510" s="131"/>
      <c r="DR510" s="131"/>
      <c r="EB510" s="131"/>
      <c r="EL510" s="131"/>
      <c r="EV510" s="131"/>
      <c r="FF510" s="131"/>
      <c r="FP510" s="131"/>
      <c r="FZ510" s="131"/>
      <c r="GJ510" s="131"/>
      <c r="GT510" s="131"/>
      <c r="HD510" s="131"/>
      <c r="HN510" s="131"/>
      <c r="HX510" s="131"/>
      <c r="IH510" s="131"/>
      <c r="IR510" s="131"/>
      <c r="JB510" s="131"/>
    </row>
    <row xmlns:x14ac="http://schemas.microsoft.com/office/spreadsheetml/2009/9/ac" r="511" s="3" customFormat="true" x14ac:dyDescent="0.25">
      <c r="A511" s="400"/>
      <c r="B511" s="131"/>
      <c r="L511" s="131"/>
      <c r="V511" s="131"/>
      <c r="AF511" s="131"/>
      <c r="AP511" s="131"/>
      <c r="AZ511" s="131"/>
      <c r="BJ511" s="131"/>
      <c r="BK511" s="131"/>
      <c r="BT511" s="131"/>
      <c r="CD511" s="131"/>
      <c r="CE511" s="131"/>
      <c r="CN511" s="131"/>
      <c r="CO511" s="131"/>
      <c r="CX511" s="131"/>
      <c r="CY511" s="131"/>
      <c r="DH511" s="131"/>
      <c r="DR511" s="131"/>
      <c r="EB511" s="131"/>
      <c r="EL511" s="131"/>
      <c r="EV511" s="131"/>
      <c r="FF511" s="131"/>
      <c r="FP511" s="131"/>
      <c r="FZ511" s="131"/>
      <c r="GJ511" s="131"/>
      <c r="GT511" s="131"/>
      <c r="HD511" s="131"/>
      <c r="HN511" s="131"/>
      <c r="HX511" s="131"/>
      <c r="IH511" s="131"/>
      <c r="IR511" s="131"/>
      <c r="JB511" s="131"/>
    </row>
    <row xmlns:x14ac="http://schemas.microsoft.com/office/spreadsheetml/2009/9/ac" r="512" s="3" customFormat="true" x14ac:dyDescent="0.25">
      <c r="A512" s="400"/>
      <c r="B512" s="131"/>
      <c r="L512" s="131"/>
      <c r="V512" s="131"/>
      <c r="AF512" s="131"/>
      <c r="AP512" s="131"/>
      <c r="AZ512" s="131"/>
      <c r="BJ512" s="131"/>
      <c r="BK512" s="131"/>
      <c r="BT512" s="131"/>
      <c r="CD512" s="131"/>
      <c r="CE512" s="131"/>
      <c r="CN512" s="131"/>
      <c r="CO512" s="131"/>
      <c r="CX512" s="131"/>
      <c r="CY512" s="131"/>
      <c r="DH512" s="131"/>
      <c r="DR512" s="131"/>
      <c r="EB512" s="131"/>
      <c r="EL512" s="131"/>
      <c r="EV512" s="131"/>
      <c r="FF512" s="131"/>
      <c r="FP512" s="131"/>
      <c r="FZ512" s="131"/>
      <c r="GJ512" s="131"/>
      <c r="GT512" s="131"/>
      <c r="HD512" s="131"/>
      <c r="HN512" s="131"/>
      <c r="HX512" s="131"/>
      <c r="IH512" s="131"/>
      <c r="IR512" s="131"/>
      <c r="JB512" s="131"/>
    </row>
    <row xmlns:x14ac="http://schemas.microsoft.com/office/spreadsheetml/2009/9/ac" r="513" s="3" customFormat="true" x14ac:dyDescent="0.25">
      <c r="A513" s="400"/>
      <c r="B513" s="131"/>
      <c r="L513" s="131"/>
      <c r="V513" s="131"/>
      <c r="AF513" s="131"/>
      <c r="AP513" s="131"/>
      <c r="AZ513" s="131"/>
      <c r="BJ513" s="131"/>
      <c r="BK513" s="131"/>
      <c r="BT513" s="131"/>
      <c r="CD513" s="131"/>
      <c r="CE513" s="131"/>
      <c r="CN513" s="131"/>
      <c r="CO513" s="131"/>
      <c r="CX513" s="131"/>
      <c r="CY513" s="131"/>
      <c r="DH513" s="131"/>
      <c r="DR513" s="131"/>
      <c r="EB513" s="131"/>
      <c r="EL513" s="131"/>
      <c r="EV513" s="131"/>
      <c r="FF513" s="131"/>
      <c r="FP513" s="131"/>
      <c r="FZ513" s="131"/>
      <c r="GJ513" s="131"/>
      <c r="GT513" s="131"/>
      <c r="HD513" s="131"/>
      <c r="HN513" s="131"/>
      <c r="HX513" s="131"/>
      <c r="IH513" s="131"/>
      <c r="IR513" s="131"/>
      <c r="JB513" s="131"/>
    </row>
    <row xmlns:x14ac="http://schemas.microsoft.com/office/spreadsheetml/2009/9/ac" r="514" s="3" customFormat="true" x14ac:dyDescent="0.25">
      <c r="A514" s="400"/>
      <c r="B514" s="131"/>
      <c r="L514" s="131"/>
      <c r="V514" s="131"/>
      <c r="AF514" s="131"/>
      <c r="AP514" s="131"/>
      <c r="AZ514" s="131"/>
      <c r="BJ514" s="131"/>
      <c r="BK514" s="131"/>
      <c r="BT514" s="131"/>
      <c r="CD514" s="131"/>
      <c r="CE514" s="131"/>
      <c r="CN514" s="131"/>
      <c r="CO514" s="131"/>
      <c r="CX514" s="131"/>
      <c r="CY514" s="131"/>
      <c r="DH514" s="131"/>
      <c r="DR514" s="131"/>
      <c r="EB514" s="131"/>
      <c r="EL514" s="131"/>
      <c r="EV514" s="131"/>
      <c r="FF514" s="131"/>
      <c r="FP514" s="131"/>
      <c r="FZ514" s="131"/>
      <c r="GJ514" s="131"/>
      <c r="GT514" s="131"/>
      <c r="HD514" s="131"/>
      <c r="HN514" s="131"/>
      <c r="HX514" s="131"/>
      <c r="IH514" s="131"/>
      <c r="IR514" s="131"/>
      <c r="JB514" s="131"/>
    </row>
    <row xmlns:x14ac="http://schemas.microsoft.com/office/spreadsheetml/2009/9/ac" r="515" s="3" customFormat="true" x14ac:dyDescent="0.25">
      <c r="A515" s="400"/>
      <c r="B515" s="131"/>
      <c r="L515" s="131"/>
      <c r="V515" s="131"/>
      <c r="AF515" s="131"/>
      <c r="AP515" s="131"/>
      <c r="AZ515" s="131"/>
      <c r="BJ515" s="131"/>
      <c r="BK515" s="131"/>
      <c r="BT515" s="131"/>
      <c r="CD515" s="131"/>
      <c r="CE515" s="131"/>
      <c r="CN515" s="131"/>
      <c r="CO515" s="131"/>
      <c r="CX515" s="131"/>
      <c r="CY515" s="131"/>
      <c r="DH515" s="131"/>
      <c r="DR515" s="131"/>
      <c r="EB515" s="131"/>
      <c r="EL515" s="131"/>
      <c r="EV515" s="131"/>
      <c r="FF515" s="131"/>
      <c r="FP515" s="131"/>
      <c r="FZ515" s="131"/>
      <c r="GJ515" s="131"/>
      <c r="GT515" s="131"/>
      <c r="HD515" s="131"/>
      <c r="HN515" s="131"/>
      <c r="HX515" s="131"/>
      <c r="IH515" s="131"/>
      <c r="IR515" s="131"/>
      <c r="JB515" s="131"/>
    </row>
    <row xmlns:x14ac="http://schemas.microsoft.com/office/spreadsheetml/2009/9/ac" r="516" s="3" customFormat="true" x14ac:dyDescent="0.25">
      <c r="A516" s="400"/>
      <c r="B516" s="131"/>
      <c r="L516" s="131"/>
      <c r="V516" s="131"/>
      <c r="AF516" s="131"/>
      <c r="AP516" s="131"/>
      <c r="AZ516" s="131"/>
      <c r="BJ516" s="131"/>
      <c r="BK516" s="131"/>
      <c r="BT516" s="131"/>
      <c r="CD516" s="131"/>
      <c r="CE516" s="131"/>
      <c r="CN516" s="131"/>
      <c r="CO516" s="131"/>
      <c r="CX516" s="131"/>
      <c r="CY516" s="131"/>
      <c r="DH516" s="131"/>
      <c r="DR516" s="131"/>
      <c r="EB516" s="131"/>
      <c r="EL516" s="131"/>
      <c r="EV516" s="131"/>
      <c r="FF516" s="131"/>
      <c r="FP516" s="131"/>
      <c r="FZ516" s="131"/>
      <c r="GJ516" s="131"/>
      <c r="GT516" s="131"/>
      <c r="HD516" s="131"/>
      <c r="HN516" s="131"/>
      <c r="HX516" s="131"/>
      <c r="IH516" s="131"/>
      <c r="IR516" s="131"/>
      <c r="JB516" s="131"/>
    </row>
    <row xmlns:x14ac="http://schemas.microsoft.com/office/spreadsheetml/2009/9/ac" r="517" s="3" customFormat="true" x14ac:dyDescent="0.25">
      <c r="A517" s="400"/>
      <c r="B517" s="131"/>
      <c r="L517" s="131"/>
      <c r="V517" s="131"/>
      <c r="AF517" s="131"/>
      <c r="AP517" s="131"/>
      <c r="AZ517" s="131"/>
      <c r="BJ517" s="131"/>
      <c r="BK517" s="131"/>
      <c r="BT517" s="131"/>
      <c r="CD517" s="131"/>
      <c r="CE517" s="131"/>
      <c r="CN517" s="131"/>
      <c r="CO517" s="131"/>
      <c r="CX517" s="131"/>
      <c r="CY517" s="131"/>
      <c r="DH517" s="131"/>
      <c r="DR517" s="131"/>
      <c r="EB517" s="131"/>
      <c r="EL517" s="131"/>
      <c r="EV517" s="131"/>
      <c r="FF517" s="131"/>
      <c r="FP517" s="131"/>
      <c r="FZ517" s="131"/>
      <c r="GJ517" s="131"/>
      <c r="GT517" s="131"/>
      <c r="HD517" s="131"/>
      <c r="HN517" s="131"/>
      <c r="HX517" s="131"/>
      <c r="IH517" s="131"/>
      <c r="IR517" s="131"/>
      <c r="JB517" s="131"/>
    </row>
    <row xmlns:x14ac="http://schemas.microsoft.com/office/spreadsheetml/2009/9/ac" r="518" s="3" customFormat="true" x14ac:dyDescent="0.25">
      <c r="A518" s="400"/>
      <c r="B518" s="131"/>
      <c r="L518" s="131"/>
      <c r="V518" s="131"/>
      <c r="AF518" s="131"/>
      <c r="AP518" s="131"/>
      <c r="AZ518" s="131"/>
      <c r="BJ518" s="131"/>
      <c r="BK518" s="131"/>
      <c r="BT518" s="131"/>
      <c r="CD518" s="131"/>
      <c r="CE518" s="131"/>
      <c r="CN518" s="131"/>
      <c r="CO518" s="131"/>
      <c r="CX518" s="131"/>
      <c r="CY518" s="131"/>
      <c r="DH518" s="131"/>
      <c r="DR518" s="131"/>
      <c r="EB518" s="131"/>
      <c r="EL518" s="131"/>
      <c r="EV518" s="131"/>
      <c r="FF518" s="131"/>
      <c r="FP518" s="131"/>
      <c r="FZ518" s="131"/>
      <c r="GJ518" s="131"/>
      <c r="GT518" s="131"/>
      <c r="HD518" s="131"/>
      <c r="HN518" s="131"/>
      <c r="HX518" s="131"/>
      <c r="IH518" s="131"/>
      <c r="IR518" s="131"/>
      <c r="JB518" s="131"/>
    </row>
    <row xmlns:x14ac="http://schemas.microsoft.com/office/spreadsheetml/2009/9/ac" r="519" s="3" customFormat="true" x14ac:dyDescent="0.25">
      <c r="A519" s="400"/>
      <c r="B519" s="131"/>
      <c r="L519" s="131"/>
      <c r="V519" s="131"/>
      <c r="AF519" s="131"/>
      <c r="AP519" s="131"/>
      <c r="AZ519" s="131"/>
      <c r="BJ519" s="131"/>
      <c r="BK519" s="131"/>
      <c r="BT519" s="131"/>
      <c r="CD519" s="131"/>
      <c r="CE519" s="131"/>
      <c r="CN519" s="131"/>
      <c r="CO519" s="131"/>
      <c r="CX519" s="131"/>
      <c r="CY519" s="131"/>
      <c r="DH519" s="131"/>
      <c r="DR519" s="131"/>
      <c r="EB519" s="131"/>
      <c r="EL519" s="131"/>
      <c r="EV519" s="131"/>
      <c r="FF519" s="131"/>
      <c r="FP519" s="131"/>
      <c r="FZ519" s="131"/>
      <c r="GJ519" s="131"/>
      <c r="GT519" s="131"/>
      <c r="HD519" s="131"/>
      <c r="HN519" s="131"/>
      <c r="HX519" s="131"/>
      <c r="IH519" s="131"/>
      <c r="IR519" s="131"/>
      <c r="JB519" s="131"/>
    </row>
    <row xmlns:x14ac="http://schemas.microsoft.com/office/spreadsheetml/2009/9/ac" r="520" s="3" customFormat="true" x14ac:dyDescent="0.25">
      <c r="A520" s="400"/>
      <c r="B520" s="131"/>
      <c r="L520" s="131"/>
      <c r="V520" s="131"/>
      <c r="AF520" s="131"/>
      <c r="AP520" s="131"/>
      <c r="AZ520" s="131"/>
      <c r="BJ520" s="131"/>
      <c r="BK520" s="131"/>
      <c r="BT520" s="131"/>
      <c r="CD520" s="131"/>
      <c r="CE520" s="131"/>
      <c r="CN520" s="131"/>
      <c r="CO520" s="131"/>
      <c r="CX520" s="131"/>
      <c r="CY520" s="131"/>
      <c r="DH520" s="131"/>
      <c r="DR520" s="131"/>
      <c r="EB520" s="131"/>
      <c r="EL520" s="131"/>
      <c r="EV520" s="131"/>
      <c r="FF520" s="131"/>
      <c r="FP520" s="131"/>
      <c r="FZ520" s="131"/>
      <c r="GJ520" s="131"/>
      <c r="GT520" s="131"/>
      <c r="HD520" s="131"/>
      <c r="HN520" s="131"/>
      <c r="HX520" s="131"/>
      <c r="IH520" s="131"/>
      <c r="IR520" s="131"/>
      <c r="JB520" s="131"/>
    </row>
    <row xmlns:x14ac="http://schemas.microsoft.com/office/spreadsheetml/2009/9/ac" r="521" s="3" customFormat="true" x14ac:dyDescent="0.25">
      <c r="A521" s="400"/>
      <c r="B521" s="131"/>
      <c r="L521" s="131"/>
      <c r="V521" s="131"/>
      <c r="AF521" s="131"/>
      <c r="AP521" s="131"/>
      <c r="AZ521" s="131"/>
      <c r="BJ521" s="131"/>
      <c r="BK521" s="131"/>
      <c r="BT521" s="131"/>
      <c r="CD521" s="131"/>
      <c r="CE521" s="131"/>
      <c r="CN521" s="131"/>
      <c r="CO521" s="131"/>
      <c r="CX521" s="131"/>
      <c r="CY521" s="131"/>
      <c r="DH521" s="131"/>
      <c r="DR521" s="131"/>
      <c r="EB521" s="131"/>
      <c r="EL521" s="131"/>
      <c r="EV521" s="131"/>
      <c r="FF521" s="131"/>
      <c r="FP521" s="131"/>
      <c r="FZ521" s="131"/>
      <c r="GJ521" s="131"/>
      <c r="GT521" s="131"/>
      <c r="HD521" s="131"/>
      <c r="HN521" s="131"/>
      <c r="HX521" s="131"/>
      <c r="IH521" s="131"/>
      <c r="IR521" s="131"/>
      <c r="JB521" s="131"/>
    </row>
    <row xmlns:x14ac="http://schemas.microsoft.com/office/spreadsheetml/2009/9/ac" r="522" s="3" customFormat="true" x14ac:dyDescent="0.25">
      <c r="A522" s="400"/>
      <c r="B522" s="131"/>
      <c r="L522" s="131"/>
      <c r="V522" s="131"/>
      <c r="AF522" s="131"/>
      <c r="AP522" s="131"/>
      <c r="AZ522" s="131"/>
      <c r="BJ522" s="131"/>
      <c r="BK522" s="131"/>
      <c r="BT522" s="131"/>
      <c r="CD522" s="131"/>
      <c r="CE522" s="131"/>
      <c r="CN522" s="131"/>
      <c r="CO522" s="131"/>
      <c r="CX522" s="131"/>
      <c r="CY522" s="131"/>
      <c r="DH522" s="131"/>
      <c r="DR522" s="131"/>
      <c r="EB522" s="131"/>
      <c r="EL522" s="131"/>
      <c r="EV522" s="131"/>
      <c r="FF522" s="131"/>
      <c r="FP522" s="131"/>
      <c r="FZ522" s="131"/>
      <c r="GJ522" s="131"/>
      <c r="GT522" s="131"/>
      <c r="HD522" s="131"/>
      <c r="HN522" s="131"/>
      <c r="HX522" s="131"/>
      <c r="IH522" s="131"/>
      <c r="IR522" s="131"/>
      <c r="JB522" s="131"/>
    </row>
    <row xmlns:x14ac="http://schemas.microsoft.com/office/spreadsheetml/2009/9/ac" r="523" s="3" customFormat="true" x14ac:dyDescent="0.25">
      <c r="A523" s="400"/>
      <c r="B523" s="131"/>
      <c r="L523" s="131"/>
      <c r="V523" s="131"/>
      <c r="AF523" s="131"/>
      <c r="AP523" s="131"/>
      <c r="AZ523" s="131"/>
      <c r="BJ523" s="131"/>
      <c r="BK523" s="131"/>
      <c r="BT523" s="131"/>
      <c r="CD523" s="131"/>
      <c r="CE523" s="131"/>
      <c r="CN523" s="131"/>
      <c r="CO523" s="131"/>
      <c r="CX523" s="131"/>
      <c r="CY523" s="131"/>
      <c r="DH523" s="131"/>
      <c r="DR523" s="131"/>
      <c r="EB523" s="131"/>
      <c r="EL523" s="131"/>
      <c r="EV523" s="131"/>
      <c r="FF523" s="131"/>
      <c r="FP523" s="131"/>
      <c r="FZ523" s="131"/>
      <c r="GJ523" s="131"/>
      <c r="GT523" s="131"/>
      <c r="HD523" s="131"/>
      <c r="HN523" s="131"/>
      <c r="HX523" s="131"/>
      <c r="IH523" s="131"/>
      <c r="IR523" s="131"/>
      <c r="JB523" s="131"/>
    </row>
    <row xmlns:x14ac="http://schemas.microsoft.com/office/spreadsheetml/2009/9/ac" r="524" s="3" customFormat="true" x14ac:dyDescent="0.25">
      <c r="A524" s="400"/>
      <c r="B524" s="131"/>
      <c r="L524" s="131"/>
      <c r="V524" s="131"/>
      <c r="AF524" s="131"/>
      <c r="AP524" s="131"/>
      <c r="AZ524" s="131"/>
      <c r="BJ524" s="131"/>
      <c r="BK524" s="131"/>
      <c r="BT524" s="131"/>
      <c r="CD524" s="131"/>
      <c r="CE524" s="131"/>
      <c r="CN524" s="131"/>
      <c r="CO524" s="131"/>
      <c r="CX524" s="131"/>
      <c r="CY524" s="131"/>
      <c r="DH524" s="131"/>
      <c r="DR524" s="131"/>
      <c r="EB524" s="131"/>
      <c r="EL524" s="131"/>
      <c r="EV524" s="131"/>
      <c r="FF524" s="131"/>
      <c r="FP524" s="131"/>
      <c r="FZ524" s="131"/>
      <c r="GJ524" s="131"/>
      <c r="GT524" s="131"/>
      <c r="HD524" s="131"/>
      <c r="HN524" s="131"/>
      <c r="HX524" s="131"/>
      <c r="IH524" s="131"/>
      <c r="IR524" s="131"/>
      <c r="JB524" s="131"/>
    </row>
    <row xmlns:x14ac="http://schemas.microsoft.com/office/spreadsheetml/2009/9/ac" r="525" s="3" customFormat="true" x14ac:dyDescent="0.25">
      <c r="A525" s="400"/>
      <c r="B525" s="131"/>
      <c r="L525" s="131"/>
      <c r="V525" s="131"/>
      <c r="AF525" s="131"/>
      <c r="AP525" s="131"/>
      <c r="AZ525" s="131"/>
      <c r="BJ525" s="131"/>
      <c r="BK525" s="131"/>
      <c r="BT525" s="131"/>
      <c r="CD525" s="131"/>
      <c r="CE525" s="131"/>
      <c r="CN525" s="131"/>
      <c r="CO525" s="131"/>
      <c r="CX525" s="131"/>
      <c r="CY525" s="131"/>
      <c r="DH525" s="131"/>
      <c r="DR525" s="131"/>
      <c r="EB525" s="131"/>
      <c r="EL525" s="131"/>
      <c r="EV525" s="131"/>
      <c r="FF525" s="131"/>
      <c r="FP525" s="131"/>
      <c r="FZ525" s="131"/>
      <c r="GJ525" s="131"/>
      <c r="GT525" s="131"/>
      <c r="HD525" s="131"/>
      <c r="HN525" s="131"/>
      <c r="HX525" s="131"/>
      <c r="IH525" s="131"/>
      <c r="IR525" s="131"/>
      <c r="JB525" s="131"/>
    </row>
    <row xmlns:x14ac="http://schemas.microsoft.com/office/spreadsheetml/2009/9/ac" r="526" s="3" customFormat="true" x14ac:dyDescent="0.25">
      <c r="A526" s="400"/>
      <c r="B526" s="131"/>
      <c r="L526" s="131"/>
      <c r="V526" s="131"/>
      <c r="AF526" s="131"/>
      <c r="AP526" s="131"/>
      <c r="AZ526" s="131"/>
      <c r="BJ526" s="131"/>
      <c r="BK526" s="131"/>
      <c r="BT526" s="131"/>
      <c r="CD526" s="131"/>
      <c r="CE526" s="131"/>
      <c r="CN526" s="131"/>
      <c r="CO526" s="131"/>
      <c r="CX526" s="131"/>
      <c r="CY526" s="131"/>
      <c r="DH526" s="131"/>
      <c r="DR526" s="131"/>
      <c r="EB526" s="131"/>
      <c r="EL526" s="131"/>
      <c r="EV526" s="131"/>
      <c r="FF526" s="131"/>
      <c r="FP526" s="131"/>
      <c r="FZ526" s="131"/>
      <c r="GJ526" s="131"/>
      <c r="GT526" s="131"/>
      <c r="HD526" s="131"/>
      <c r="HN526" s="131"/>
      <c r="HX526" s="131"/>
      <c r="IH526" s="131"/>
      <c r="IR526" s="131"/>
      <c r="JB526" s="131"/>
    </row>
    <row xmlns:x14ac="http://schemas.microsoft.com/office/spreadsheetml/2009/9/ac" r="527" s="3" customFormat="true" x14ac:dyDescent="0.25">
      <c r="A527" s="400"/>
      <c r="B527" s="131"/>
      <c r="L527" s="131"/>
      <c r="V527" s="131"/>
      <c r="AF527" s="131"/>
      <c r="AP527" s="131"/>
      <c r="AZ527" s="131"/>
      <c r="BJ527" s="131"/>
      <c r="BK527" s="131"/>
      <c r="BT527" s="131"/>
      <c r="CD527" s="131"/>
      <c r="CE527" s="131"/>
      <c r="CN527" s="131"/>
      <c r="CO527" s="131"/>
      <c r="CX527" s="131"/>
      <c r="CY527" s="131"/>
      <c r="DH527" s="131"/>
      <c r="DR527" s="131"/>
      <c r="EB527" s="131"/>
      <c r="EL527" s="131"/>
      <c r="EV527" s="131"/>
      <c r="FF527" s="131"/>
      <c r="FP527" s="131"/>
      <c r="FZ527" s="131"/>
      <c r="GJ527" s="131"/>
      <c r="GT527" s="131"/>
      <c r="HD527" s="131"/>
      <c r="HN527" s="131"/>
      <c r="HX527" s="131"/>
      <c r="IH527" s="131"/>
      <c r="IR527" s="131"/>
      <c r="JB527" s="131"/>
    </row>
    <row xmlns:x14ac="http://schemas.microsoft.com/office/spreadsheetml/2009/9/ac" r="528" s="3" customFormat="true" x14ac:dyDescent="0.25">
      <c r="A528" s="400"/>
      <c r="B528" s="131"/>
      <c r="L528" s="131"/>
      <c r="V528" s="131"/>
      <c r="AF528" s="131"/>
      <c r="AP528" s="131"/>
      <c r="AZ528" s="131"/>
      <c r="BJ528" s="131"/>
      <c r="BK528" s="131"/>
      <c r="BT528" s="131"/>
      <c r="CD528" s="131"/>
      <c r="CE528" s="131"/>
      <c r="CN528" s="131"/>
      <c r="CO528" s="131"/>
      <c r="CX528" s="131"/>
      <c r="CY528" s="131"/>
      <c r="DH528" s="131"/>
      <c r="DR528" s="131"/>
      <c r="EB528" s="131"/>
      <c r="EL528" s="131"/>
      <c r="EV528" s="131"/>
      <c r="FF528" s="131"/>
      <c r="FP528" s="131"/>
      <c r="FZ528" s="131"/>
      <c r="GJ528" s="131"/>
      <c r="GT528" s="131"/>
      <c r="HD528" s="131"/>
      <c r="HN528" s="131"/>
      <c r="HX528" s="131"/>
      <c r="IH528" s="131"/>
      <c r="IR528" s="131"/>
      <c r="JB528" s="131"/>
    </row>
    <row xmlns:x14ac="http://schemas.microsoft.com/office/spreadsheetml/2009/9/ac" r="529" s="3" customFormat="true" x14ac:dyDescent="0.25">
      <c r="A529" s="400"/>
      <c r="B529" s="131"/>
      <c r="L529" s="131"/>
      <c r="V529" s="131"/>
      <c r="AF529" s="131"/>
      <c r="AP529" s="131"/>
      <c r="AZ529" s="131"/>
      <c r="BJ529" s="131"/>
      <c r="BK529" s="131"/>
      <c r="BT529" s="131"/>
      <c r="CD529" s="131"/>
      <c r="CE529" s="131"/>
      <c r="CN529" s="131"/>
      <c r="CO529" s="131"/>
      <c r="CX529" s="131"/>
      <c r="CY529" s="131"/>
      <c r="DH529" s="131"/>
      <c r="DR529" s="131"/>
      <c r="EB529" s="131"/>
      <c r="EL529" s="131"/>
      <c r="EV529" s="131"/>
      <c r="FF529" s="131"/>
      <c r="FP529" s="131"/>
      <c r="FZ529" s="131"/>
      <c r="GJ529" s="131"/>
      <c r="GT529" s="131"/>
      <c r="HD529" s="131"/>
      <c r="HN529" s="131"/>
      <c r="HX529" s="131"/>
      <c r="IH529" s="131"/>
      <c r="IR529" s="131"/>
      <c r="JB529" s="131"/>
    </row>
    <row xmlns:x14ac="http://schemas.microsoft.com/office/spreadsheetml/2009/9/ac" r="530" s="3" customFormat="true" x14ac:dyDescent="0.25">
      <c r="A530" s="400"/>
      <c r="B530" s="131"/>
      <c r="L530" s="131"/>
      <c r="V530" s="131"/>
      <c r="AF530" s="131"/>
      <c r="AP530" s="131"/>
      <c r="AZ530" s="131"/>
      <c r="BJ530" s="131"/>
      <c r="BK530" s="131"/>
      <c r="BT530" s="131"/>
      <c r="CD530" s="131"/>
      <c r="CE530" s="131"/>
      <c r="CN530" s="131"/>
      <c r="CO530" s="131"/>
      <c r="CX530" s="131"/>
      <c r="CY530" s="131"/>
      <c r="DH530" s="131"/>
      <c r="DR530" s="131"/>
      <c r="EB530" s="131"/>
      <c r="EL530" s="131"/>
      <c r="EV530" s="131"/>
      <c r="FF530" s="131"/>
      <c r="FP530" s="131"/>
      <c r="FZ530" s="131"/>
      <c r="GJ530" s="131"/>
      <c r="GT530" s="131"/>
      <c r="HD530" s="131"/>
      <c r="HN530" s="131"/>
      <c r="HX530" s="131"/>
      <c r="IH530" s="131"/>
      <c r="IR530" s="131"/>
      <c r="JB530" s="131"/>
    </row>
    <row xmlns:x14ac="http://schemas.microsoft.com/office/spreadsheetml/2009/9/ac" r="531" s="3" customFormat="true" x14ac:dyDescent="0.25">
      <c r="A531" s="400"/>
      <c r="B531" s="131"/>
      <c r="L531" s="131"/>
      <c r="V531" s="131"/>
      <c r="AF531" s="131"/>
      <c r="AP531" s="131"/>
      <c r="AZ531" s="131"/>
      <c r="BJ531" s="131"/>
      <c r="BK531" s="131"/>
      <c r="BT531" s="131"/>
      <c r="CD531" s="131"/>
      <c r="CE531" s="131"/>
      <c r="CN531" s="131"/>
      <c r="CO531" s="131"/>
      <c r="CX531" s="131"/>
      <c r="CY531" s="131"/>
      <c r="DH531" s="131"/>
      <c r="DR531" s="131"/>
      <c r="EB531" s="131"/>
      <c r="EL531" s="131"/>
      <c r="EV531" s="131"/>
      <c r="FF531" s="131"/>
      <c r="FP531" s="131"/>
      <c r="FZ531" s="131"/>
      <c r="GJ531" s="131"/>
      <c r="GT531" s="131"/>
      <c r="HD531" s="131"/>
      <c r="HN531" s="131"/>
      <c r="HX531" s="131"/>
      <c r="IH531" s="131"/>
      <c r="IR531" s="131"/>
      <c r="JB531" s="131"/>
    </row>
    <row xmlns:x14ac="http://schemas.microsoft.com/office/spreadsheetml/2009/9/ac" r="532" s="3" customFormat="true" x14ac:dyDescent="0.25">
      <c r="A532" s="400"/>
      <c r="B532" s="131"/>
      <c r="L532" s="131"/>
      <c r="V532" s="131"/>
      <c r="AF532" s="131"/>
      <c r="AP532" s="131"/>
      <c r="AZ532" s="131"/>
      <c r="BJ532" s="131"/>
      <c r="BK532" s="131"/>
      <c r="BT532" s="131"/>
      <c r="CD532" s="131"/>
      <c r="CE532" s="131"/>
      <c r="CN532" s="131"/>
      <c r="CO532" s="131"/>
      <c r="CX532" s="131"/>
      <c r="CY532" s="131"/>
      <c r="DH532" s="131"/>
      <c r="DR532" s="131"/>
      <c r="EB532" s="131"/>
      <c r="EL532" s="131"/>
      <c r="EV532" s="131"/>
      <c r="FF532" s="131"/>
      <c r="FP532" s="131"/>
      <c r="FZ532" s="131"/>
      <c r="GJ532" s="131"/>
      <c r="GT532" s="131"/>
      <c r="HD532" s="131"/>
      <c r="HN532" s="131"/>
      <c r="HX532" s="131"/>
      <c r="IH532" s="131"/>
      <c r="IR532" s="131"/>
      <c r="JB532" s="131"/>
    </row>
    <row xmlns:x14ac="http://schemas.microsoft.com/office/spreadsheetml/2009/9/ac" r="533" s="3" customFormat="true" x14ac:dyDescent="0.25">
      <c r="A533" s="400"/>
      <c r="B533" s="131"/>
      <c r="L533" s="131"/>
      <c r="V533" s="131"/>
      <c r="AF533" s="131"/>
      <c r="AP533" s="131"/>
      <c r="AZ533" s="131"/>
      <c r="BJ533" s="131"/>
      <c r="BK533" s="131"/>
      <c r="BT533" s="131"/>
      <c r="CD533" s="131"/>
      <c r="CE533" s="131"/>
      <c r="CN533" s="131"/>
      <c r="CO533" s="131"/>
      <c r="CX533" s="131"/>
      <c r="CY533" s="131"/>
      <c r="DH533" s="131"/>
      <c r="DR533" s="131"/>
      <c r="EB533" s="131"/>
      <c r="EL533" s="131"/>
      <c r="EV533" s="131"/>
      <c r="FF533" s="131"/>
      <c r="FP533" s="131"/>
      <c r="FZ533" s="131"/>
      <c r="GJ533" s="131"/>
      <c r="GT533" s="131"/>
      <c r="HD533" s="131"/>
      <c r="HN533" s="131"/>
      <c r="HX533" s="131"/>
      <c r="IH533" s="131"/>
      <c r="IR533" s="131"/>
      <c r="JB533" s="131"/>
    </row>
    <row xmlns:x14ac="http://schemas.microsoft.com/office/spreadsheetml/2009/9/ac" r="534" s="3" customFormat="true" x14ac:dyDescent="0.25">
      <c r="A534" s="400"/>
      <c r="B534" s="131"/>
      <c r="L534" s="131"/>
      <c r="V534" s="131"/>
      <c r="AF534" s="131"/>
      <c r="AP534" s="131"/>
      <c r="AZ534" s="131"/>
      <c r="BJ534" s="131"/>
      <c r="BK534" s="131"/>
      <c r="BT534" s="131"/>
      <c r="CD534" s="131"/>
      <c r="CE534" s="131"/>
      <c r="CN534" s="131"/>
      <c r="CO534" s="131"/>
      <c r="CX534" s="131"/>
      <c r="CY534" s="131"/>
      <c r="DH534" s="131"/>
      <c r="DR534" s="131"/>
      <c r="EB534" s="131"/>
      <c r="EL534" s="131"/>
      <c r="EV534" s="131"/>
      <c r="FF534" s="131"/>
      <c r="FP534" s="131"/>
      <c r="FZ534" s="131"/>
      <c r="GJ534" s="131"/>
      <c r="GT534" s="131"/>
      <c r="HD534" s="131"/>
      <c r="HN534" s="131"/>
      <c r="HX534" s="131"/>
      <c r="IH534" s="131"/>
      <c r="IR534" s="131"/>
      <c r="JB534" s="131"/>
    </row>
    <row xmlns:x14ac="http://schemas.microsoft.com/office/spreadsheetml/2009/9/ac" r="535" s="3" customFormat="true" x14ac:dyDescent="0.25">
      <c r="A535" s="400"/>
      <c r="B535" s="131"/>
      <c r="L535" s="131"/>
      <c r="V535" s="131"/>
      <c r="AF535" s="131"/>
      <c r="AP535" s="131"/>
      <c r="AZ535" s="131"/>
      <c r="BJ535" s="131"/>
      <c r="BK535" s="131"/>
      <c r="BT535" s="131"/>
      <c r="CD535" s="131"/>
      <c r="CE535" s="131"/>
      <c r="CN535" s="131"/>
      <c r="CO535" s="131"/>
      <c r="CX535" s="131"/>
      <c r="CY535" s="131"/>
      <c r="DH535" s="131"/>
      <c r="DR535" s="131"/>
      <c r="EB535" s="131"/>
      <c r="EL535" s="131"/>
      <c r="EV535" s="131"/>
      <c r="FF535" s="131"/>
      <c r="FP535" s="131"/>
      <c r="FZ535" s="131"/>
      <c r="GJ535" s="131"/>
      <c r="GT535" s="131"/>
      <c r="HD535" s="131"/>
      <c r="HN535" s="131"/>
      <c r="HX535" s="131"/>
      <c r="IH535" s="131"/>
      <c r="IR535" s="131"/>
      <c r="JB535" s="131"/>
    </row>
    <row xmlns:x14ac="http://schemas.microsoft.com/office/spreadsheetml/2009/9/ac" r="536" s="3" customFormat="true" x14ac:dyDescent="0.25">
      <c r="A536" s="400"/>
      <c r="B536" s="131"/>
      <c r="L536" s="131"/>
      <c r="V536" s="131"/>
      <c r="AF536" s="131"/>
      <c r="AP536" s="131"/>
      <c r="AZ536" s="131"/>
      <c r="BJ536" s="131"/>
      <c r="BK536" s="131"/>
      <c r="BT536" s="131"/>
      <c r="CD536" s="131"/>
      <c r="CE536" s="131"/>
      <c r="CN536" s="131"/>
      <c r="CO536" s="131"/>
      <c r="CX536" s="131"/>
      <c r="CY536" s="131"/>
      <c r="DH536" s="131"/>
      <c r="DR536" s="131"/>
      <c r="EB536" s="131"/>
      <c r="EL536" s="131"/>
      <c r="EV536" s="131"/>
      <c r="FF536" s="131"/>
      <c r="FP536" s="131"/>
      <c r="FZ536" s="131"/>
      <c r="GJ536" s="131"/>
      <c r="GT536" s="131"/>
      <c r="HD536" s="131"/>
      <c r="HN536" s="131"/>
      <c r="HX536" s="131"/>
      <c r="IH536" s="131"/>
      <c r="IR536" s="131"/>
      <c r="JB536" s="131"/>
    </row>
    <row xmlns:x14ac="http://schemas.microsoft.com/office/spreadsheetml/2009/9/ac" r="537" s="3" customFormat="true" x14ac:dyDescent="0.25">
      <c r="A537" s="400"/>
      <c r="B537" s="131"/>
      <c r="L537" s="131"/>
      <c r="V537" s="131"/>
      <c r="AF537" s="131"/>
      <c r="AP537" s="131"/>
      <c r="AZ537" s="131"/>
      <c r="BJ537" s="131"/>
      <c r="BK537" s="131"/>
      <c r="BT537" s="131"/>
      <c r="CD537" s="131"/>
      <c r="CE537" s="131"/>
      <c r="CN537" s="131"/>
      <c r="CO537" s="131"/>
      <c r="CX537" s="131"/>
      <c r="CY537" s="131"/>
      <c r="DH537" s="131"/>
      <c r="DR537" s="131"/>
      <c r="EB537" s="131"/>
      <c r="EL537" s="131"/>
      <c r="EV537" s="131"/>
      <c r="FF537" s="131"/>
      <c r="FP537" s="131"/>
      <c r="FZ537" s="131"/>
      <c r="GJ537" s="131"/>
      <c r="GT537" s="131"/>
      <c r="HD537" s="131"/>
      <c r="HN537" s="131"/>
      <c r="HX537" s="131"/>
      <c r="IH537" s="131"/>
      <c r="IR537" s="131"/>
      <c r="JB537" s="131"/>
    </row>
    <row xmlns:x14ac="http://schemas.microsoft.com/office/spreadsheetml/2009/9/ac" r="538" s="3" customFormat="true" x14ac:dyDescent="0.25">
      <c r="A538" s="400"/>
      <c r="B538" s="131"/>
      <c r="L538" s="131"/>
      <c r="V538" s="131"/>
      <c r="AF538" s="131"/>
      <c r="AP538" s="131"/>
      <c r="AZ538" s="131"/>
      <c r="BJ538" s="131"/>
      <c r="BK538" s="131"/>
      <c r="BT538" s="131"/>
      <c r="CD538" s="131"/>
      <c r="CE538" s="131"/>
      <c r="CN538" s="131"/>
      <c r="CO538" s="131"/>
      <c r="CX538" s="131"/>
      <c r="CY538" s="131"/>
      <c r="DH538" s="131"/>
      <c r="DR538" s="131"/>
      <c r="EB538" s="131"/>
      <c r="EL538" s="131"/>
      <c r="EV538" s="131"/>
      <c r="FF538" s="131"/>
      <c r="FP538" s="131"/>
      <c r="FZ538" s="131"/>
      <c r="GJ538" s="131"/>
      <c r="GT538" s="131"/>
      <c r="HD538" s="131"/>
      <c r="HN538" s="131"/>
      <c r="HX538" s="131"/>
      <c r="IH538" s="131"/>
      <c r="IR538" s="131"/>
      <c r="JB538" s="131"/>
    </row>
    <row xmlns:x14ac="http://schemas.microsoft.com/office/spreadsheetml/2009/9/ac" r="539" s="3" customFormat="true" x14ac:dyDescent="0.25">
      <c r="A539" s="400"/>
      <c r="B539" s="131"/>
      <c r="L539" s="131"/>
      <c r="V539" s="131"/>
      <c r="AF539" s="131"/>
      <c r="AP539" s="131"/>
      <c r="AZ539" s="131"/>
      <c r="BJ539" s="131"/>
      <c r="BK539" s="131"/>
      <c r="BT539" s="131"/>
      <c r="CD539" s="131"/>
      <c r="CE539" s="131"/>
      <c r="CN539" s="131"/>
      <c r="CO539" s="131"/>
      <c r="CX539" s="131"/>
      <c r="CY539" s="131"/>
      <c r="DH539" s="131"/>
      <c r="DR539" s="131"/>
      <c r="EB539" s="131"/>
      <c r="EL539" s="131"/>
      <c r="EV539" s="131"/>
      <c r="FF539" s="131"/>
      <c r="FP539" s="131"/>
      <c r="FZ539" s="131"/>
      <c r="GJ539" s="131"/>
      <c r="GT539" s="131"/>
      <c r="HD539" s="131"/>
      <c r="HN539" s="131"/>
      <c r="HX539" s="131"/>
      <c r="IH539" s="131"/>
      <c r="IR539" s="131"/>
      <c r="JB539" s="131"/>
    </row>
    <row xmlns:x14ac="http://schemas.microsoft.com/office/spreadsheetml/2009/9/ac" r="540" s="3" customFormat="true" x14ac:dyDescent="0.25">
      <c r="A540" s="400"/>
      <c r="B540" s="131"/>
      <c r="L540" s="131"/>
      <c r="V540" s="131"/>
      <c r="AF540" s="131"/>
      <c r="AP540" s="131"/>
      <c r="AZ540" s="131"/>
      <c r="BJ540" s="131"/>
      <c r="BK540" s="131"/>
      <c r="BT540" s="131"/>
      <c r="CD540" s="131"/>
      <c r="CE540" s="131"/>
      <c r="CN540" s="131"/>
      <c r="CO540" s="131"/>
      <c r="CX540" s="131"/>
      <c r="CY540" s="131"/>
      <c r="DH540" s="131"/>
      <c r="DR540" s="131"/>
      <c r="EB540" s="131"/>
      <c r="EL540" s="131"/>
      <c r="EV540" s="131"/>
      <c r="FF540" s="131"/>
      <c r="FP540" s="131"/>
      <c r="FZ540" s="131"/>
      <c r="GJ540" s="131"/>
      <c r="GT540" s="131"/>
      <c r="HD540" s="131"/>
      <c r="HN540" s="131"/>
      <c r="HX540" s="131"/>
      <c r="IH540" s="131"/>
      <c r="IR540" s="131"/>
      <c r="JB540" s="131"/>
    </row>
    <row xmlns:x14ac="http://schemas.microsoft.com/office/spreadsheetml/2009/9/ac" r="541" s="3" customFormat="true" x14ac:dyDescent="0.25">
      <c r="A541" s="400"/>
      <c r="B541" s="131"/>
      <c r="L541" s="131"/>
      <c r="V541" s="131"/>
      <c r="AF541" s="131"/>
      <c r="AP541" s="131"/>
      <c r="AZ541" s="131"/>
      <c r="BJ541" s="131"/>
      <c r="BK541" s="131"/>
      <c r="BT541" s="131"/>
      <c r="CD541" s="131"/>
      <c r="CE541" s="131"/>
      <c r="CN541" s="131"/>
      <c r="CO541" s="131"/>
      <c r="CX541" s="131"/>
      <c r="CY541" s="131"/>
      <c r="DH541" s="131"/>
      <c r="DR541" s="131"/>
      <c r="EB541" s="131"/>
      <c r="EL541" s="131"/>
      <c r="EV541" s="131"/>
      <c r="FF541" s="131"/>
      <c r="FP541" s="131"/>
      <c r="FZ541" s="131"/>
      <c r="GJ541" s="131"/>
      <c r="GT541" s="131"/>
      <c r="HD541" s="131"/>
      <c r="HN541" s="131"/>
      <c r="HX541" s="131"/>
      <c r="IH541" s="131"/>
      <c r="IR541" s="131"/>
      <c r="JB541" s="131"/>
    </row>
    <row xmlns:x14ac="http://schemas.microsoft.com/office/spreadsheetml/2009/9/ac" r="542" s="3" customFormat="true" x14ac:dyDescent="0.25">
      <c r="A542" s="400"/>
      <c r="B542" s="131"/>
      <c r="L542" s="131"/>
      <c r="V542" s="131"/>
      <c r="AF542" s="131"/>
      <c r="AP542" s="131"/>
      <c r="AZ542" s="131"/>
      <c r="BJ542" s="131"/>
      <c r="BK542" s="131"/>
      <c r="BT542" s="131"/>
      <c r="CD542" s="131"/>
      <c r="CE542" s="131"/>
      <c r="CN542" s="131"/>
      <c r="CO542" s="131"/>
      <c r="CX542" s="131"/>
      <c r="CY542" s="131"/>
      <c r="DH542" s="131"/>
      <c r="DR542" s="131"/>
      <c r="EB542" s="131"/>
      <c r="EL542" s="131"/>
      <c r="EV542" s="131"/>
      <c r="FF542" s="131"/>
      <c r="FP542" s="131"/>
      <c r="FZ542" s="131"/>
      <c r="GJ542" s="131"/>
      <c r="GT542" s="131"/>
      <c r="HD542" s="131"/>
      <c r="HN542" s="131"/>
      <c r="HX542" s="131"/>
      <c r="IH542" s="131"/>
      <c r="IR542" s="131"/>
      <c r="JB542" s="131"/>
    </row>
    <row xmlns:x14ac="http://schemas.microsoft.com/office/spreadsheetml/2009/9/ac" r="543" s="3" customFormat="true" x14ac:dyDescent="0.25">
      <c r="A543" s="400"/>
      <c r="B543" s="131"/>
      <c r="L543" s="131"/>
      <c r="V543" s="131"/>
      <c r="AF543" s="131"/>
      <c r="AP543" s="131"/>
      <c r="AZ543" s="131"/>
      <c r="BJ543" s="131"/>
      <c r="BK543" s="131"/>
      <c r="BT543" s="131"/>
      <c r="CD543" s="131"/>
      <c r="CE543" s="131"/>
      <c r="CN543" s="131"/>
      <c r="CO543" s="131"/>
      <c r="CX543" s="131"/>
      <c r="CY543" s="131"/>
      <c r="DH543" s="131"/>
      <c r="DR543" s="131"/>
      <c r="EB543" s="131"/>
      <c r="EL543" s="131"/>
      <c r="EV543" s="131"/>
      <c r="FF543" s="131"/>
      <c r="FP543" s="131"/>
      <c r="FZ543" s="131"/>
      <c r="GJ543" s="131"/>
      <c r="GT543" s="131"/>
      <c r="HD543" s="131"/>
      <c r="HN543" s="131"/>
      <c r="HX543" s="131"/>
      <c r="IH543" s="131"/>
      <c r="IR543" s="131"/>
      <c r="JB543" s="131"/>
    </row>
    <row xmlns:x14ac="http://schemas.microsoft.com/office/spreadsheetml/2009/9/ac" r="544" s="3" customFormat="true" x14ac:dyDescent="0.25">
      <c r="A544" s="400"/>
      <c r="B544" s="131"/>
      <c r="L544" s="131"/>
      <c r="V544" s="131"/>
      <c r="AF544" s="131"/>
      <c r="AP544" s="131"/>
      <c r="AZ544" s="131"/>
      <c r="BJ544" s="131"/>
      <c r="BK544" s="131"/>
      <c r="BT544" s="131"/>
      <c r="CD544" s="131"/>
      <c r="CE544" s="131"/>
      <c r="CN544" s="131"/>
      <c r="CO544" s="131"/>
      <c r="CX544" s="131"/>
      <c r="CY544" s="131"/>
      <c r="DH544" s="131"/>
      <c r="DR544" s="131"/>
      <c r="EB544" s="131"/>
      <c r="EL544" s="131"/>
      <c r="EV544" s="131"/>
      <c r="FF544" s="131"/>
      <c r="FP544" s="131"/>
      <c r="FZ544" s="131"/>
      <c r="GJ544" s="131"/>
      <c r="GT544" s="131"/>
      <c r="HD544" s="131"/>
      <c r="HN544" s="131"/>
      <c r="HX544" s="131"/>
      <c r="IH544" s="131"/>
      <c r="IR544" s="131"/>
      <c r="JB544" s="131"/>
    </row>
    <row xmlns:x14ac="http://schemas.microsoft.com/office/spreadsheetml/2009/9/ac" r="545" s="3" customFormat="true" x14ac:dyDescent="0.25">
      <c r="A545" s="400"/>
      <c r="B545" s="131"/>
      <c r="L545" s="131"/>
      <c r="V545" s="131"/>
      <c r="AF545" s="131"/>
      <c r="AP545" s="131"/>
      <c r="AZ545" s="131"/>
      <c r="BJ545" s="131"/>
      <c r="BK545" s="131"/>
      <c r="BT545" s="131"/>
      <c r="CD545" s="131"/>
      <c r="CE545" s="131"/>
      <c r="CN545" s="131"/>
      <c r="CO545" s="131"/>
      <c r="CX545" s="131"/>
      <c r="CY545" s="131"/>
      <c r="DH545" s="131"/>
      <c r="DR545" s="131"/>
      <c r="EB545" s="131"/>
      <c r="EL545" s="131"/>
      <c r="EV545" s="131"/>
      <c r="FF545" s="131"/>
      <c r="FP545" s="131"/>
      <c r="FZ545" s="131"/>
      <c r="GJ545" s="131"/>
      <c r="GT545" s="131"/>
      <c r="HD545" s="131"/>
      <c r="HN545" s="131"/>
      <c r="HX545" s="131"/>
      <c r="IH545" s="131"/>
      <c r="IR545" s="131"/>
      <c r="JB545" s="131"/>
    </row>
    <row xmlns:x14ac="http://schemas.microsoft.com/office/spreadsheetml/2009/9/ac" r="546" s="3" customFormat="true" x14ac:dyDescent="0.25">
      <c r="A546" s="400"/>
      <c r="B546" s="131"/>
      <c r="L546" s="131"/>
      <c r="V546" s="131"/>
      <c r="AF546" s="131"/>
      <c r="AP546" s="131"/>
      <c r="AZ546" s="131"/>
      <c r="BJ546" s="131"/>
      <c r="BK546" s="131"/>
      <c r="BT546" s="131"/>
      <c r="CD546" s="131"/>
      <c r="CE546" s="131"/>
      <c r="CN546" s="131"/>
      <c r="CO546" s="131"/>
      <c r="CX546" s="131"/>
      <c r="CY546" s="131"/>
      <c r="DH546" s="131"/>
      <c r="DR546" s="131"/>
      <c r="EB546" s="131"/>
      <c r="EL546" s="131"/>
      <c r="EV546" s="131"/>
      <c r="FF546" s="131"/>
      <c r="FP546" s="131"/>
      <c r="FZ546" s="131"/>
      <c r="GJ546" s="131"/>
      <c r="GT546" s="131"/>
      <c r="HD546" s="131"/>
      <c r="HN546" s="131"/>
      <c r="HX546" s="131"/>
      <c r="IH546" s="131"/>
      <c r="IR546" s="131"/>
      <c r="JB546" s="131"/>
    </row>
    <row xmlns:x14ac="http://schemas.microsoft.com/office/spreadsheetml/2009/9/ac" r="547" s="3" customFormat="true" x14ac:dyDescent="0.25">
      <c r="A547" s="400"/>
      <c r="B547" s="131"/>
      <c r="L547" s="131"/>
      <c r="V547" s="131"/>
      <c r="AF547" s="131"/>
      <c r="AP547" s="131"/>
      <c r="AZ547" s="131"/>
      <c r="BJ547" s="131"/>
      <c r="BK547" s="131"/>
      <c r="BT547" s="131"/>
      <c r="CD547" s="131"/>
      <c r="CE547" s="131"/>
      <c r="CN547" s="131"/>
      <c r="CO547" s="131"/>
      <c r="CX547" s="131"/>
      <c r="CY547" s="131"/>
      <c r="DH547" s="131"/>
      <c r="DR547" s="131"/>
      <c r="EB547" s="131"/>
      <c r="EL547" s="131"/>
      <c r="EV547" s="131"/>
      <c r="FF547" s="131"/>
      <c r="FP547" s="131"/>
      <c r="FZ547" s="131"/>
      <c r="GJ547" s="131"/>
      <c r="GT547" s="131"/>
      <c r="HD547" s="131"/>
      <c r="HN547" s="131"/>
      <c r="HX547" s="131"/>
      <c r="IH547" s="131"/>
      <c r="IR547" s="131"/>
      <c r="JB547" s="131"/>
    </row>
    <row xmlns:x14ac="http://schemas.microsoft.com/office/spreadsheetml/2009/9/ac" r="548" s="3" customFormat="true" x14ac:dyDescent="0.25">
      <c r="A548" s="400"/>
      <c r="B548" s="131"/>
      <c r="L548" s="131"/>
      <c r="V548" s="131"/>
      <c r="AF548" s="131"/>
      <c r="AP548" s="131"/>
      <c r="AZ548" s="131"/>
      <c r="BJ548" s="131"/>
      <c r="BK548" s="131"/>
      <c r="BT548" s="131"/>
      <c r="CD548" s="131"/>
      <c r="CE548" s="131"/>
      <c r="CN548" s="131"/>
      <c r="CO548" s="131"/>
      <c r="CX548" s="131"/>
      <c r="CY548" s="131"/>
      <c r="DH548" s="131"/>
      <c r="DR548" s="131"/>
      <c r="EB548" s="131"/>
      <c r="EL548" s="131"/>
      <c r="EV548" s="131"/>
      <c r="FF548" s="131"/>
      <c r="FP548" s="131"/>
      <c r="FZ548" s="131"/>
      <c r="GJ548" s="131"/>
      <c r="GT548" s="131"/>
      <c r="HD548" s="131"/>
      <c r="HN548" s="131"/>
      <c r="HX548" s="131"/>
      <c r="IH548" s="131"/>
      <c r="IR548" s="131"/>
      <c r="JB548" s="131"/>
    </row>
    <row xmlns:x14ac="http://schemas.microsoft.com/office/spreadsheetml/2009/9/ac" r="549" s="3" customFormat="true" x14ac:dyDescent="0.25">
      <c r="A549" s="400"/>
      <c r="B549" s="131"/>
      <c r="L549" s="131"/>
      <c r="V549" s="131"/>
      <c r="AF549" s="131"/>
      <c r="AP549" s="131"/>
      <c r="AZ549" s="131"/>
      <c r="BJ549" s="131"/>
      <c r="BK549" s="131"/>
      <c r="BT549" s="131"/>
      <c r="CD549" s="131"/>
      <c r="CE549" s="131"/>
      <c r="CN549" s="131"/>
      <c r="CO549" s="131"/>
      <c r="CX549" s="131"/>
      <c r="CY549" s="131"/>
      <c r="DH549" s="131"/>
      <c r="DR549" s="131"/>
      <c r="EB549" s="131"/>
      <c r="EL549" s="131"/>
      <c r="EV549" s="131"/>
      <c r="FF549" s="131"/>
      <c r="FP549" s="131"/>
      <c r="FZ549" s="131"/>
      <c r="GJ549" s="131"/>
      <c r="GT549" s="131"/>
      <c r="HD549" s="131"/>
      <c r="HN549" s="131"/>
      <c r="HX549" s="131"/>
      <c r="IH549" s="131"/>
      <c r="IR549" s="131"/>
      <c r="JB549" s="131"/>
    </row>
    <row xmlns:x14ac="http://schemas.microsoft.com/office/spreadsheetml/2009/9/ac" r="550" s="3" customFormat="true" x14ac:dyDescent="0.25">
      <c r="A550" s="400"/>
      <c r="B550" s="131"/>
      <c r="L550" s="131"/>
      <c r="V550" s="131"/>
      <c r="AF550" s="131"/>
      <c r="AP550" s="131"/>
      <c r="AZ550" s="131"/>
      <c r="BJ550" s="131"/>
      <c r="BK550" s="131"/>
      <c r="BT550" s="131"/>
      <c r="CD550" s="131"/>
      <c r="CE550" s="131"/>
      <c r="CN550" s="131"/>
      <c r="CO550" s="131"/>
      <c r="CX550" s="131"/>
      <c r="CY550" s="131"/>
      <c r="DH550" s="131"/>
      <c r="DR550" s="131"/>
      <c r="EB550" s="131"/>
      <c r="EL550" s="131"/>
      <c r="EV550" s="131"/>
      <c r="FF550" s="131"/>
      <c r="FP550" s="131"/>
      <c r="FZ550" s="131"/>
      <c r="GJ550" s="131"/>
      <c r="GT550" s="131"/>
      <c r="HD550" s="131"/>
      <c r="HN550" s="131"/>
      <c r="HX550" s="131"/>
      <c r="IH550" s="131"/>
      <c r="IR550" s="131"/>
      <c r="JB550" s="131"/>
    </row>
    <row xmlns:x14ac="http://schemas.microsoft.com/office/spreadsheetml/2009/9/ac" r="551" s="3" customFormat="true" x14ac:dyDescent="0.25">
      <c r="A551" s="400"/>
      <c r="B551" s="131"/>
      <c r="L551" s="131"/>
      <c r="V551" s="131"/>
      <c r="AF551" s="131"/>
      <c r="AP551" s="131"/>
      <c r="AZ551" s="131"/>
      <c r="BJ551" s="131"/>
      <c r="BK551" s="131"/>
      <c r="BT551" s="131"/>
      <c r="CD551" s="131"/>
      <c r="CE551" s="131"/>
      <c r="CN551" s="131"/>
      <c r="CO551" s="131"/>
      <c r="CX551" s="131"/>
      <c r="CY551" s="131"/>
      <c r="DH551" s="131"/>
      <c r="DR551" s="131"/>
      <c r="EB551" s="131"/>
      <c r="EL551" s="131"/>
      <c r="EV551" s="131"/>
      <c r="FF551" s="131"/>
      <c r="FP551" s="131"/>
      <c r="FZ551" s="131"/>
      <c r="GJ551" s="131"/>
      <c r="GT551" s="131"/>
      <c r="HD551" s="131"/>
      <c r="HN551" s="131"/>
      <c r="HX551" s="131"/>
      <c r="IH551" s="131"/>
      <c r="IR551" s="131"/>
      <c r="JB551" s="131"/>
    </row>
    <row xmlns:x14ac="http://schemas.microsoft.com/office/spreadsheetml/2009/9/ac" r="552" s="3" customFormat="true" x14ac:dyDescent="0.25">
      <c r="A552" s="400"/>
      <c r="B552" s="131"/>
      <c r="L552" s="131"/>
      <c r="V552" s="131"/>
      <c r="AF552" s="131"/>
      <c r="AP552" s="131"/>
      <c r="AZ552" s="131"/>
      <c r="BJ552" s="131"/>
      <c r="BK552" s="131"/>
      <c r="BT552" s="131"/>
      <c r="CD552" s="131"/>
      <c r="CE552" s="131"/>
      <c r="CN552" s="131"/>
      <c r="CO552" s="131"/>
      <c r="CX552" s="131"/>
      <c r="CY552" s="131"/>
      <c r="DH552" s="131"/>
      <c r="DR552" s="131"/>
      <c r="EB552" s="131"/>
      <c r="EL552" s="131"/>
      <c r="EV552" s="131"/>
      <c r="FF552" s="131"/>
      <c r="FP552" s="131"/>
      <c r="FZ552" s="131"/>
      <c r="GJ552" s="131"/>
      <c r="GT552" s="131"/>
      <c r="HD552" s="131"/>
      <c r="HN552" s="131"/>
      <c r="HX552" s="131"/>
      <c r="IH552" s="131"/>
      <c r="IR552" s="131"/>
      <c r="JB552" s="131"/>
    </row>
    <row xmlns:x14ac="http://schemas.microsoft.com/office/spreadsheetml/2009/9/ac" r="553" s="3" customFormat="true" x14ac:dyDescent="0.25">
      <c r="A553" s="400"/>
      <c r="B553" s="131"/>
      <c r="L553" s="131"/>
      <c r="V553" s="131"/>
      <c r="AF553" s="131"/>
      <c r="AP553" s="131"/>
      <c r="AZ553" s="131"/>
      <c r="BJ553" s="131"/>
      <c r="BK553" s="131"/>
      <c r="BT553" s="131"/>
      <c r="CD553" s="131"/>
      <c r="CE553" s="131"/>
      <c r="CN553" s="131"/>
      <c r="CO553" s="131"/>
      <c r="CX553" s="131"/>
      <c r="CY553" s="131"/>
      <c r="DH553" s="131"/>
      <c r="DR553" s="131"/>
      <c r="EB553" s="131"/>
      <c r="EL553" s="131"/>
      <c r="EV553" s="131"/>
      <c r="FF553" s="131"/>
      <c r="FP553" s="131"/>
      <c r="FZ553" s="131"/>
      <c r="GJ553" s="131"/>
      <c r="GT553" s="131"/>
      <c r="HD553" s="131"/>
      <c r="HN553" s="131"/>
      <c r="HX553" s="131"/>
      <c r="IH553" s="131"/>
      <c r="IR553" s="131"/>
      <c r="JB553" s="131"/>
    </row>
    <row xmlns:x14ac="http://schemas.microsoft.com/office/spreadsheetml/2009/9/ac" r="554" s="3" customFormat="true" x14ac:dyDescent="0.25">
      <c r="A554" s="400"/>
      <c r="B554" s="131"/>
      <c r="L554" s="131"/>
      <c r="V554" s="131"/>
      <c r="AF554" s="131"/>
      <c r="AP554" s="131"/>
      <c r="AZ554" s="131"/>
      <c r="BJ554" s="131"/>
      <c r="BK554" s="131"/>
      <c r="BT554" s="131"/>
      <c r="CD554" s="131"/>
      <c r="CE554" s="131"/>
      <c r="CN554" s="131"/>
      <c r="CO554" s="131"/>
      <c r="CX554" s="131"/>
      <c r="CY554" s="131"/>
      <c r="DH554" s="131"/>
      <c r="DR554" s="131"/>
      <c r="EB554" s="131"/>
      <c r="EL554" s="131"/>
      <c r="EV554" s="131"/>
      <c r="FF554" s="131"/>
      <c r="FP554" s="131"/>
      <c r="FZ554" s="131"/>
      <c r="GJ554" s="131"/>
      <c r="GT554" s="131"/>
      <c r="HD554" s="131"/>
      <c r="HN554" s="131"/>
      <c r="HX554" s="131"/>
      <c r="IH554" s="131"/>
      <c r="IR554" s="131"/>
      <c r="JB554" s="131"/>
    </row>
    <row xmlns:x14ac="http://schemas.microsoft.com/office/spreadsheetml/2009/9/ac" r="555" s="3" customFormat="true" x14ac:dyDescent="0.25">
      <c r="A555" s="400"/>
      <c r="B555" s="131"/>
      <c r="L555" s="131"/>
      <c r="V555" s="131"/>
      <c r="AF555" s="131"/>
      <c r="AP555" s="131"/>
      <c r="AZ555" s="131"/>
      <c r="BJ555" s="131"/>
      <c r="BK555" s="131"/>
      <c r="BT555" s="131"/>
      <c r="CD555" s="131"/>
      <c r="CE555" s="131"/>
      <c r="CN555" s="131"/>
      <c r="CO555" s="131"/>
      <c r="CX555" s="131"/>
      <c r="CY555" s="131"/>
      <c r="DH555" s="131"/>
      <c r="DR555" s="131"/>
      <c r="EB555" s="131"/>
      <c r="EL555" s="131"/>
      <c r="EV555" s="131"/>
      <c r="FF555" s="131"/>
      <c r="FP555" s="131"/>
      <c r="FZ555" s="131"/>
      <c r="GJ555" s="131"/>
      <c r="GT555" s="131"/>
      <c r="HD555" s="131"/>
      <c r="HN555" s="131"/>
      <c r="HX555" s="131"/>
      <c r="IH555" s="131"/>
      <c r="IR555" s="131"/>
      <c r="JB555" s="131"/>
    </row>
    <row xmlns:x14ac="http://schemas.microsoft.com/office/spreadsheetml/2009/9/ac" r="556" s="3" customFormat="true" x14ac:dyDescent="0.25">
      <c r="A556" s="400"/>
      <c r="B556" s="131"/>
      <c r="L556" s="131"/>
      <c r="V556" s="131"/>
      <c r="AF556" s="131"/>
      <c r="AP556" s="131"/>
      <c r="AZ556" s="131"/>
      <c r="BJ556" s="131"/>
      <c r="BK556" s="131"/>
      <c r="BT556" s="131"/>
      <c r="CD556" s="131"/>
      <c r="CE556" s="131"/>
      <c r="CN556" s="131"/>
      <c r="CO556" s="131"/>
      <c r="CX556" s="131"/>
      <c r="CY556" s="131"/>
      <c r="DH556" s="131"/>
      <c r="DR556" s="131"/>
      <c r="EB556" s="131"/>
      <c r="EL556" s="131"/>
      <c r="EV556" s="131"/>
      <c r="FF556" s="131"/>
      <c r="FP556" s="131"/>
      <c r="FZ556" s="131"/>
      <c r="GJ556" s="131"/>
      <c r="GT556" s="131"/>
      <c r="HD556" s="131"/>
      <c r="HN556" s="131"/>
      <c r="HX556" s="131"/>
      <c r="IH556" s="131"/>
      <c r="IR556" s="131"/>
      <c r="JB556" s="131"/>
    </row>
    <row xmlns:x14ac="http://schemas.microsoft.com/office/spreadsheetml/2009/9/ac" r="557" s="3" customFormat="true" x14ac:dyDescent="0.25">
      <c r="A557" s="400"/>
      <c r="B557" s="131"/>
      <c r="L557" s="131"/>
      <c r="V557" s="131"/>
      <c r="AF557" s="131"/>
      <c r="AP557" s="131"/>
      <c r="AZ557" s="131"/>
      <c r="BJ557" s="131"/>
      <c r="BK557" s="131"/>
      <c r="BT557" s="131"/>
      <c r="CD557" s="131"/>
      <c r="CE557" s="131"/>
      <c r="CN557" s="131"/>
      <c r="CO557" s="131"/>
      <c r="CX557" s="131"/>
      <c r="CY557" s="131"/>
      <c r="DH557" s="131"/>
      <c r="DR557" s="131"/>
      <c r="EB557" s="131"/>
      <c r="EL557" s="131"/>
      <c r="EV557" s="131"/>
      <c r="FF557" s="131"/>
      <c r="FP557" s="131"/>
      <c r="FZ557" s="131"/>
      <c r="GJ557" s="131"/>
      <c r="GT557" s="131"/>
      <c r="HD557" s="131"/>
      <c r="HN557" s="131"/>
      <c r="HX557" s="131"/>
      <c r="IH557" s="131"/>
      <c r="IR557" s="131"/>
      <c r="JB557" s="131"/>
    </row>
    <row xmlns:x14ac="http://schemas.microsoft.com/office/spreadsheetml/2009/9/ac" r="558" s="3" customFormat="true" x14ac:dyDescent="0.25">
      <c r="A558" s="400"/>
      <c r="B558" s="131"/>
      <c r="L558" s="131"/>
      <c r="V558" s="131"/>
      <c r="AF558" s="131"/>
      <c r="AP558" s="131"/>
      <c r="AZ558" s="131"/>
      <c r="BJ558" s="131"/>
      <c r="BK558" s="131"/>
      <c r="BT558" s="131"/>
      <c r="CD558" s="131"/>
      <c r="CE558" s="131"/>
      <c r="CN558" s="131"/>
      <c r="CO558" s="131"/>
      <c r="CX558" s="131"/>
      <c r="CY558" s="131"/>
      <c r="DH558" s="131"/>
      <c r="DR558" s="131"/>
      <c r="EB558" s="131"/>
      <c r="EL558" s="131"/>
      <c r="EV558" s="131"/>
      <c r="FF558" s="131"/>
      <c r="FP558" s="131"/>
      <c r="FZ558" s="131"/>
      <c r="GJ558" s="131"/>
      <c r="GT558" s="131"/>
      <c r="HD558" s="131"/>
      <c r="HN558" s="131"/>
      <c r="HX558" s="131"/>
      <c r="IH558" s="131"/>
      <c r="IR558" s="131"/>
      <c r="JB558" s="131"/>
    </row>
    <row xmlns:x14ac="http://schemas.microsoft.com/office/spreadsheetml/2009/9/ac" r="559" s="3" customFormat="true" x14ac:dyDescent="0.25">
      <c r="A559" s="400"/>
      <c r="B559" s="131"/>
      <c r="L559" s="131"/>
      <c r="V559" s="131"/>
      <c r="AF559" s="131"/>
      <c r="AP559" s="131"/>
      <c r="AZ559" s="131"/>
      <c r="BJ559" s="131"/>
      <c r="BK559" s="131"/>
      <c r="BT559" s="131"/>
      <c r="CD559" s="131"/>
      <c r="CE559" s="131"/>
      <c r="CN559" s="131"/>
      <c r="CO559" s="131"/>
      <c r="CX559" s="131"/>
      <c r="CY559" s="131"/>
      <c r="DH559" s="131"/>
      <c r="DR559" s="131"/>
      <c r="EB559" s="131"/>
      <c r="EL559" s="131"/>
      <c r="EV559" s="131"/>
      <c r="FF559" s="131"/>
      <c r="FP559" s="131"/>
      <c r="FZ559" s="131"/>
      <c r="GJ559" s="131"/>
      <c r="GT559" s="131"/>
      <c r="HD559" s="131"/>
      <c r="HN559" s="131"/>
      <c r="HX559" s="131"/>
      <c r="IH559" s="131"/>
      <c r="IR559" s="131"/>
      <c r="JB559" s="131"/>
    </row>
    <row xmlns:x14ac="http://schemas.microsoft.com/office/spreadsheetml/2009/9/ac" r="560" s="3" customFormat="true" x14ac:dyDescent="0.25">
      <c r="A560" s="400"/>
      <c r="B560" s="131"/>
      <c r="L560" s="131"/>
      <c r="V560" s="131"/>
      <c r="AF560" s="131"/>
      <c r="AP560" s="131"/>
      <c r="AZ560" s="131"/>
      <c r="BJ560" s="131"/>
      <c r="BK560" s="131"/>
      <c r="BT560" s="131"/>
      <c r="CD560" s="131"/>
      <c r="CE560" s="131"/>
      <c r="CN560" s="131"/>
      <c r="CO560" s="131"/>
      <c r="CX560" s="131"/>
      <c r="CY560" s="131"/>
      <c r="DH560" s="131"/>
      <c r="DR560" s="131"/>
      <c r="EB560" s="131"/>
      <c r="EL560" s="131"/>
      <c r="EV560" s="131"/>
      <c r="FF560" s="131"/>
      <c r="FP560" s="131"/>
      <c r="FZ560" s="131"/>
      <c r="GJ560" s="131"/>
      <c r="GT560" s="131"/>
      <c r="HD560" s="131"/>
      <c r="HN560" s="131"/>
      <c r="HX560" s="131"/>
      <c r="IH560" s="131"/>
      <c r="IR560" s="131"/>
      <c r="JB560" s="131"/>
    </row>
    <row xmlns:x14ac="http://schemas.microsoft.com/office/spreadsheetml/2009/9/ac" r="561" s="3" customFormat="true" x14ac:dyDescent="0.25">
      <c r="A561" s="400"/>
      <c r="B561" s="131"/>
      <c r="L561" s="131"/>
      <c r="V561" s="131"/>
      <c r="AF561" s="131"/>
      <c r="AP561" s="131"/>
      <c r="AZ561" s="131"/>
      <c r="BJ561" s="131"/>
      <c r="BK561" s="131"/>
      <c r="BT561" s="131"/>
      <c r="CD561" s="131"/>
      <c r="CE561" s="131"/>
      <c r="CN561" s="131"/>
      <c r="CO561" s="131"/>
      <c r="CX561" s="131"/>
      <c r="CY561" s="131"/>
      <c r="DH561" s="131"/>
      <c r="DR561" s="131"/>
      <c r="EB561" s="131"/>
      <c r="EL561" s="131"/>
      <c r="EV561" s="131"/>
      <c r="FF561" s="131"/>
      <c r="FP561" s="131"/>
      <c r="FZ561" s="131"/>
      <c r="GJ561" s="131"/>
      <c r="GT561" s="131"/>
      <c r="HD561" s="131"/>
      <c r="HN561" s="131"/>
      <c r="HX561" s="131"/>
      <c r="IH561" s="131"/>
      <c r="IR561" s="131"/>
      <c r="JB561" s="131"/>
    </row>
    <row xmlns:x14ac="http://schemas.microsoft.com/office/spreadsheetml/2009/9/ac" r="562" s="3" customFormat="true" x14ac:dyDescent="0.25">
      <c r="A562" s="400"/>
      <c r="B562" s="131"/>
      <c r="L562" s="131"/>
      <c r="V562" s="131"/>
      <c r="AF562" s="131"/>
      <c r="AP562" s="131"/>
      <c r="AZ562" s="131"/>
      <c r="BJ562" s="131"/>
      <c r="BK562" s="131"/>
      <c r="BT562" s="131"/>
      <c r="CD562" s="131"/>
      <c r="CE562" s="131"/>
      <c r="CN562" s="131"/>
      <c r="CO562" s="131"/>
      <c r="CX562" s="131"/>
      <c r="CY562" s="131"/>
      <c r="DH562" s="131"/>
      <c r="DR562" s="131"/>
      <c r="EB562" s="131"/>
      <c r="EL562" s="131"/>
      <c r="EV562" s="131"/>
      <c r="FF562" s="131"/>
      <c r="FP562" s="131"/>
      <c r="FZ562" s="131"/>
      <c r="GJ562" s="131"/>
      <c r="GT562" s="131"/>
      <c r="HD562" s="131"/>
      <c r="HN562" s="131"/>
      <c r="HX562" s="131"/>
      <c r="IH562" s="131"/>
      <c r="IR562" s="131"/>
      <c r="JB562" s="131"/>
    </row>
    <row xmlns:x14ac="http://schemas.microsoft.com/office/spreadsheetml/2009/9/ac" r="563" s="3" customFormat="true" x14ac:dyDescent="0.25">
      <c r="A563" s="400"/>
      <c r="B563" s="131"/>
      <c r="L563" s="131"/>
      <c r="V563" s="131"/>
      <c r="AF563" s="131"/>
      <c r="AP563" s="131"/>
      <c r="AZ563" s="131"/>
      <c r="BJ563" s="131"/>
      <c r="BK563" s="131"/>
      <c r="BT563" s="131"/>
      <c r="CD563" s="131"/>
      <c r="CE563" s="131"/>
      <c r="CN563" s="131"/>
      <c r="CO563" s="131"/>
      <c r="CX563" s="131"/>
      <c r="CY563" s="131"/>
      <c r="DH563" s="131"/>
      <c r="DR563" s="131"/>
      <c r="EB563" s="131"/>
      <c r="EL563" s="131"/>
      <c r="EV563" s="131"/>
      <c r="FF563" s="131"/>
      <c r="FP563" s="131"/>
      <c r="FZ563" s="131"/>
      <c r="GJ563" s="131"/>
      <c r="GT563" s="131"/>
      <c r="HD563" s="131"/>
      <c r="HN563" s="131"/>
      <c r="HX563" s="131"/>
      <c r="IH563" s="131"/>
      <c r="IR563" s="131"/>
      <c r="JB563" s="131"/>
    </row>
    <row xmlns:x14ac="http://schemas.microsoft.com/office/spreadsheetml/2009/9/ac" r="564" s="3" customFormat="true" x14ac:dyDescent="0.25">
      <c r="A564" s="400"/>
      <c r="B564" s="131"/>
      <c r="L564" s="131"/>
      <c r="V564" s="131"/>
      <c r="AF564" s="131"/>
      <c r="AP564" s="131"/>
      <c r="AZ564" s="131"/>
      <c r="BJ564" s="131"/>
      <c r="BK564" s="131"/>
      <c r="BT564" s="131"/>
      <c r="CD564" s="131"/>
      <c r="CE564" s="131"/>
      <c r="CN564" s="131"/>
      <c r="CO564" s="131"/>
      <c r="CX564" s="131"/>
      <c r="CY564" s="131"/>
      <c r="DH564" s="131"/>
      <c r="DR564" s="131"/>
      <c r="EB564" s="131"/>
      <c r="EL564" s="131"/>
      <c r="EV564" s="131"/>
      <c r="FF564" s="131"/>
      <c r="FP564" s="131"/>
      <c r="FZ564" s="131"/>
      <c r="GJ564" s="131"/>
      <c r="GT564" s="131"/>
      <c r="HD564" s="131"/>
      <c r="HN564" s="131"/>
      <c r="HX564" s="131"/>
      <c r="IH564" s="131"/>
      <c r="IR564" s="131"/>
      <c r="JB564" s="131"/>
    </row>
    <row xmlns:x14ac="http://schemas.microsoft.com/office/spreadsheetml/2009/9/ac" r="565" s="3" customFormat="true" x14ac:dyDescent="0.25">
      <c r="A565" s="400"/>
      <c r="B565" s="131"/>
      <c r="L565" s="131"/>
      <c r="V565" s="131"/>
      <c r="AF565" s="131"/>
      <c r="AP565" s="131"/>
      <c r="AZ565" s="131"/>
      <c r="BJ565" s="131"/>
      <c r="BK565" s="131"/>
      <c r="BT565" s="131"/>
      <c r="CD565" s="131"/>
      <c r="CE565" s="131"/>
      <c r="CN565" s="131"/>
      <c r="CO565" s="131"/>
      <c r="CX565" s="131"/>
      <c r="CY565" s="131"/>
      <c r="DH565" s="131"/>
      <c r="DR565" s="131"/>
      <c r="EB565" s="131"/>
      <c r="EL565" s="131"/>
      <c r="EV565" s="131"/>
      <c r="FF565" s="131"/>
      <c r="FP565" s="131"/>
      <c r="FZ565" s="131"/>
      <c r="GJ565" s="131"/>
      <c r="GT565" s="131"/>
      <c r="HD565" s="131"/>
      <c r="HN565" s="131"/>
      <c r="HX565" s="131"/>
      <c r="IH565" s="131"/>
      <c r="IR565" s="131"/>
      <c r="JB565" s="131"/>
    </row>
    <row xmlns:x14ac="http://schemas.microsoft.com/office/spreadsheetml/2009/9/ac" r="566" s="3" customFormat="true" x14ac:dyDescent="0.25">
      <c r="A566" s="400"/>
      <c r="B566" s="131"/>
      <c r="L566" s="131"/>
      <c r="V566" s="131"/>
      <c r="AF566" s="131"/>
      <c r="AP566" s="131"/>
      <c r="AZ566" s="131"/>
      <c r="BJ566" s="131"/>
      <c r="BK566" s="131"/>
      <c r="BT566" s="131"/>
      <c r="CD566" s="131"/>
      <c r="CE566" s="131"/>
      <c r="CN566" s="131"/>
      <c r="CO566" s="131"/>
      <c r="CX566" s="131"/>
      <c r="CY566" s="131"/>
      <c r="DH566" s="131"/>
      <c r="DR566" s="131"/>
      <c r="EB566" s="131"/>
      <c r="EL566" s="131"/>
      <c r="EV566" s="131"/>
      <c r="FF566" s="131"/>
      <c r="FP566" s="131"/>
      <c r="FZ566" s="131"/>
      <c r="GJ566" s="131"/>
      <c r="GT566" s="131"/>
      <c r="HD566" s="131"/>
      <c r="HN566" s="131"/>
      <c r="HX566" s="131"/>
      <c r="IH566" s="131"/>
      <c r="IR566" s="131"/>
      <c r="JB566" s="131"/>
    </row>
    <row xmlns:x14ac="http://schemas.microsoft.com/office/spreadsheetml/2009/9/ac" r="567" s="3" customFormat="true" x14ac:dyDescent="0.25">
      <c r="A567" s="400"/>
      <c r="B567" s="131"/>
      <c r="L567" s="131"/>
      <c r="V567" s="131"/>
      <c r="AF567" s="131"/>
      <c r="AP567" s="131"/>
      <c r="AZ567" s="131"/>
      <c r="BJ567" s="131"/>
      <c r="BK567" s="131"/>
      <c r="BT567" s="131"/>
      <c r="CD567" s="131"/>
      <c r="CE567" s="131"/>
      <c r="CN567" s="131"/>
      <c r="CO567" s="131"/>
      <c r="CX567" s="131"/>
      <c r="CY567" s="131"/>
      <c r="DH567" s="131"/>
      <c r="DR567" s="131"/>
      <c r="EB567" s="131"/>
      <c r="EL567" s="131"/>
      <c r="EV567" s="131"/>
      <c r="FF567" s="131"/>
      <c r="FP567" s="131"/>
      <c r="FZ567" s="131"/>
      <c r="GJ567" s="131"/>
      <c r="GT567" s="131"/>
      <c r="HD567" s="131"/>
      <c r="HN567" s="131"/>
      <c r="HX567" s="131"/>
      <c r="IH567" s="131"/>
      <c r="IR567" s="131"/>
      <c r="JB567" s="131"/>
    </row>
    <row xmlns:x14ac="http://schemas.microsoft.com/office/spreadsheetml/2009/9/ac" r="568" s="3" customFormat="true" x14ac:dyDescent="0.25">
      <c r="A568" s="400"/>
      <c r="B568" s="131"/>
      <c r="L568" s="131"/>
      <c r="V568" s="131"/>
      <c r="AF568" s="131"/>
      <c r="AP568" s="131"/>
      <c r="AZ568" s="131"/>
      <c r="BJ568" s="131"/>
      <c r="BK568" s="131"/>
      <c r="BT568" s="131"/>
      <c r="CD568" s="131"/>
      <c r="CE568" s="131"/>
      <c r="CN568" s="131"/>
      <c r="CO568" s="131"/>
      <c r="CX568" s="131"/>
      <c r="CY568" s="131"/>
      <c r="DH568" s="131"/>
      <c r="DR568" s="131"/>
      <c r="EB568" s="131"/>
      <c r="EL568" s="131"/>
      <c r="EV568" s="131"/>
      <c r="FF568" s="131"/>
      <c r="FP568" s="131"/>
      <c r="FZ568" s="131"/>
      <c r="GJ568" s="131"/>
      <c r="GT568" s="131"/>
      <c r="HD568" s="131"/>
      <c r="HN568" s="131"/>
      <c r="HX568" s="131"/>
      <c r="IH568" s="131"/>
      <c r="IR568" s="131"/>
      <c r="JB568" s="131"/>
    </row>
    <row xmlns:x14ac="http://schemas.microsoft.com/office/spreadsheetml/2009/9/ac" r="569" s="3" customFormat="true" x14ac:dyDescent="0.25">
      <c r="A569" s="400"/>
      <c r="B569" s="131"/>
      <c r="L569" s="131"/>
      <c r="V569" s="131"/>
      <c r="AF569" s="131"/>
      <c r="AP569" s="131"/>
      <c r="AZ569" s="131"/>
      <c r="BJ569" s="131"/>
      <c r="BK569" s="131"/>
      <c r="BT569" s="131"/>
      <c r="CD569" s="131"/>
      <c r="CE569" s="131"/>
      <c r="CN569" s="131"/>
      <c r="CO569" s="131"/>
      <c r="CX569" s="131"/>
      <c r="CY569" s="131"/>
      <c r="DH569" s="131"/>
      <c r="DR569" s="131"/>
      <c r="EB569" s="131"/>
      <c r="EL569" s="131"/>
      <c r="EV569" s="131"/>
      <c r="FF569" s="131"/>
      <c r="FP569" s="131"/>
      <c r="FZ569" s="131"/>
      <c r="GJ569" s="131"/>
      <c r="GT569" s="131"/>
      <c r="HD569" s="131"/>
      <c r="HN569" s="131"/>
      <c r="HX569" s="131"/>
      <c r="IH569" s="131"/>
      <c r="IR569" s="131"/>
      <c r="JB569" s="131"/>
    </row>
    <row xmlns:x14ac="http://schemas.microsoft.com/office/spreadsheetml/2009/9/ac" r="570" s="3" customFormat="true" x14ac:dyDescent="0.25">
      <c r="A570" s="400"/>
      <c r="B570" s="131"/>
      <c r="L570" s="131"/>
      <c r="V570" s="131"/>
      <c r="AF570" s="131"/>
      <c r="AP570" s="131"/>
      <c r="AZ570" s="131"/>
      <c r="BJ570" s="131"/>
      <c r="BK570" s="131"/>
      <c r="BT570" s="131"/>
      <c r="CD570" s="131"/>
      <c r="CE570" s="131"/>
      <c r="CN570" s="131"/>
      <c r="CO570" s="131"/>
      <c r="CX570" s="131"/>
      <c r="CY570" s="131"/>
      <c r="DH570" s="131"/>
      <c r="DR570" s="131"/>
      <c r="EB570" s="131"/>
      <c r="EL570" s="131"/>
      <c r="EV570" s="131"/>
      <c r="FF570" s="131"/>
      <c r="FP570" s="131"/>
      <c r="FZ570" s="131"/>
      <c r="GJ570" s="131"/>
      <c r="GT570" s="131"/>
      <c r="HD570" s="131"/>
      <c r="HN570" s="131"/>
      <c r="HX570" s="131"/>
      <c r="IH570" s="131"/>
      <c r="IR570" s="131"/>
      <c r="JB570" s="131"/>
    </row>
    <row xmlns:x14ac="http://schemas.microsoft.com/office/spreadsheetml/2009/9/ac" r="571" s="3" customFormat="true" x14ac:dyDescent="0.25">
      <c r="A571" s="400"/>
      <c r="B571" s="131"/>
      <c r="L571" s="131"/>
      <c r="V571" s="131"/>
      <c r="AF571" s="131"/>
      <c r="AP571" s="131"/>
      <c r="AZ571" s="131"/>
      <c r="BJ571" s="131"/>
      <c r="BK571" s="131"/>
      <c r="BT571" s="131"/>
      <c r="CD571" s="131"/>
      <c r="CE571" s="131"/>
      <c r="CN571" s="131"/>
      <c r="CO571" s="131"/>
      <c r="CX571" s="131"/>
      <c r="CY571" s="131"/>
      <c r="DH571" s="131"/>
      <c r="DR571" s="131"/>
      <c r="EB571" s="131"/>
      <c r="EL571" s="131"/>
      <c r="EV571" s="131"/>
      <c r="FF571" s="131"/>
      <c r="FP571" s="131"/>
      <c r="FZ571" s="131"/>
      <c r="GJ571" s="131"/>
      <c r="GT571" s="131"/>
      <c r="HD571" s="131"/>
      <c r="HN571" s="131"/>
      <c r="HX571" s="131"/>
      <c r="IH571" s="131"/>
      <c r="IR571" s="131"/>
      <c r="JB571" s="131"/>
    </row>
    <row xmlns:x14ac="http://schemas.microsoft.com/office/spreadsheetml/2009/9/ac" r="572" s="3" customFormat="true" x14ac:dyDescent="0.25">
      <c r="A572" s="400"/>
      <c r="B572" s="131"/>
      <c r="L572" s="131"/>
      <c r="V572" s="131"/>
      <c r="AF572" s="131"/>
      <c r="AP572" s="131"/>
      <c r="AZ572" s="131"/>
      <c r="BJ572" s="131"/>
      <c r="BK572" s="131"/>
      <c r="BT572" s="131"/>
      <c r="CD572" s="131"/>
      <c r="CE572" s="131"/>
      <c r="CN572" s="131"/>
      <c r="CO572" s="131"/>
      <c r="CX572" s="131"/>
      <c r="CY572" s="131"/>
      <c r="DH572" s="131"/>
      <c r="DR572" s="131"/>
      <c r="EB572" s="131"/>
      <c r="EL572" s="131"/>
      <c r="EV572" s="131"/>
      <c r="FF572" s="131"/>
      <c r="FP572" s="131"/>
      <c r="FZ572" s="131"/>
      <c r="GJ572" s="131"/>
      <c r="GT572" s="131"/>
      <c r="HD572" s="131"/>
      <c r="HN572" s="131"/>
      <c r="HX572" s="131"/>
      <c r="IH572" s="131"/>
      <c r="IR572" s="131"/>
      <c r="JB572" s="131"/>
    </row>
    <row xmlns:x14ac="http://schemas.microsoft.com/office/spreadsheetml/2009/9/ac" r="573" s="3" customFormat="true" x14ac:dyDescent="0.25">
      <c r="A573" s="400"/>
      <c r="B573" s="131"/>
      <c r="L573" s="131"/>
      <c r="V573" s="131"/>
      <c r="AF573" s="131"/>
      <c r="AP573" s="131"/>
      <c r="AZ573" s="131"/>
      <c r="BJ573" s="131"/>
      <c r="BK573" s="131"/>
      <c r="BT573" s="131"/>
      <c r="CD573" s="131"/>
      <c r="CE573" s="131"/>
      <c r="CN573" s="131"/>
      <c r="CO573" s="131"/>
      <c r="CX573" s="131"/>
      <c r="CY573" s="131"/>
      <c r="DH573" s="131"/>
      <c r="DR573" s="131"/>
      <c r="EB573" s="131"/>
      <c r="EL573" s="131"/>
      <c r="EV573" s="131"/>
      <c r="FF573" s="131"/>
      <c r="FP573" s="131"/>
      <c r="FZ573" s="131"/>
      <c r="GJ573" s="131"/>
      <c r="GT573" s="131"/>
      <c r="HD573" s="131"/>
      <c r="HN573" s="131"/>
      <c r="HX573" s="131"/>
      <c r="IH573" s="131"/>
      <c r="IR573" s="131"/>
      <c r="JB573" s="131"/>
    </row>
    <row xmlns:x14ac="http://schemas.microsoft.com/office/spreadsheetml/2009/9/ac" r="574" s="3" customFormat="true" x14ac:dyDescent="0.25">
      <c r="A574" s="400"/>
      <c r="B574" s="131"/>
      <c r="L574" s="131"/>
      <c r="V574" s="131"/>
      <c r="AF574" s="131"/>
      <c r="AP574" s="131"/>
      <c r="AZ574" s="131"/>
      <c r="BJ574" s="131"/>
      <c r="BK574" s="131"/>
      <c r="BT574" s="131"/>
      <c r="CD574" s="131"/>
      <c r="CE574" s="131"/>
      <c r="CN574" s="131"/>
      <c r="CO574" s="131"/>
      <c r="CX574" s="131"/>
      <c r="CY574" s="131"/>
      <c r="DH574" s="131"/>
      <c r="DR574" s="131"/>
      <c r="EB574" s="131"/>
      <c r="EL574" s="131"/>
      <c r="EV574" s="131"/>
      <c r="FF574" s="131"/>
      <c r="FP574" s="131"/>
      <c r="FZ574" s="131"/>
      <c r="GJ574" s="131"/>
      <c r="GT574" s="131"/>
      <c r="HD574" s="131"/>
      <c r="HN574" s="131"/>
      <c r="HX574" s="131"/>
      <c r="IH574" s="131"/>
      <c r="IR574" s="131"/>
      <c r="JB574" s="131"/>
    </row>
    <row xmlns:x14ac="http://schemas.microsoft.com/office/spreadsheetml/2009/9/ac" r="575" s="3" customFormat="true" x14ac:dyDescent="0.25">
      <c r="A575" s="400"/>
      <c r="B575" s="131"/>
      <c r="L575" s="131"/>
      <c r="V575" s="131"/>
      <c r="AF575" s="131"/>
      <c r="AP575" s="131"/>
      <c r="AZ575" s="131"/>
      <c r="BJ575" s="131"/>
      <c r="BK575" s="131"/>
      <c r="BT575" s="131"/>
      <c r="CD575" s="131"/>
      <c r="CE575" s="131"/>
      <c r="CN575" s="131"/>
      <c r="CO575" s="131"/>
      <c r="CX575" s="131"/>
      <c r="CY575" s="131"/>
      <c r="DH575" s="131"/>
      <c r="DR575" s="131"/>
      <c r="EB575" s="131"/>
      <c r="EL575" s="131"/>
      <c r="EV575" s="131"/>
      <c r="FF575" s="131"/>
      <c r="FP575" s="131"/>
      <c r="FZ575" s="131"/>
      <c r="GJ575" s="131"/>
      <c r="GT575" s="131"/>
      <c r="HD575" s="131"/>
      <c r="HN575" s="131"/>
      <c r="HX575" s="131"/>
      <c r="IH575" s="131"/>
      <c r="IR575" s="131"/>
      <c r="JB575" s="131"/>
    </row>
    <row xmlns:x14ac="http://schemas.microsoft.com/office/spreadsheetml/2009/9/ac" r="576" s="3" customFormat="true" x14ac:dyDescent="0.25">
      <c r="A576" s="400"/>
      <c r="B576" s="131"/>
      <c r="L576" s="131"/>
      <c r="V576" s="131"/>
      <c r="AF576" s="131"/>
      <c r="AP576" s="131"/>
      <c r="AZ576" s="131"/>
      <c r="BJ576" s="131"/>
      <c r="BK576" s="131"/>
      <c r="BT576" s="131"/>
      <c r="CD576" s="131"/>
      <c r="CE576" s="131"/>
      <c r="CN576" s="131"/>
      <c r="CO576" s="131"/>
      <c r="CX576" s="131"/>
      <c r="CY576" s="131"/>
      <c r="DH576" s="131"/>
      <c r="DR576" s="131"/>
      <c r="EB576" s="131"/>
      <c r="EL576" s="131"/>
      <c r="EV576" s="131"/>
      <c r="FF576" s="131"/>
      <c r="FP576" s="131"/>
      <c r="FZ576" s="131"/>
      <c r="GJ576" s="131"/>
      <c r="GT576" s="131"/>
      <c r="HD576" s="131"/>
      <c r="HN576" s="131"/>
      <c r="HX576" s="131"/>
      <c r="IH576" s="131"/>
      <c r="IR576" s="131"/>
      <c r="JB576" s="131"/>
    </row>
    <row xmlns:x14ac="http://schemas.microsoft.com/office/spreadsheetml/2009/9/ac" r="577" s="3" customFormat="true" x14ac:dyDescent="0.25">
      <c r="A577" s="400"/>
      <c r="B577" s="131"/>
      <c r="L577" s="131"/>
      <c r="V577" s="131"/>
      <c r="AF577" s="131"/>
      <c r="AP577" s="131"/>
      <c r="AZ577" s="131"/>
      <c r="BJ577" s="131"/>
      <c r="BK577" s="131"/>
      <c r="BT577" s="131"/>
      <c r="CD577" s="131"/>
      <c r="CE577" s="131"/>
      <c r="CN577" s="131"/>
      <c r="CO577" s="131"/>
      <c r="CX577" s="131"/>
      <c r="CY577" s="131"/>
      <c r="DH577" s="131"/>
      <c r="DR577" s="131"/>
      <c r="EB577" s="131"/>
      <c r="EL577" s="131"/>
      <c r="EV577" s="131"/>
      <c r="FF577" s="131"/>
      <c r="FP577" s="131"/>
      <c r="FZ577" s="131"/>
      <c r="GJ577" s="131"/>
      <c r="GT577" s="131"/>
      <c r="HD577" s="131"/>
      <c r="HN577" s="131"/>
      <c r="HX577" s="131"/>
      <c r="IH577" s="131"/>
      <c r="IR577" s="131"/>
      <c r="JB577" s="131"/>
    </row>
    <row xmlns:x14ac="http://schemas.microsoft.com/office/spreadsheetml/2009/9/ac" r="578" s="3" customFormat="true" x14ac:dyDescent="0.25">
      <c r="A578" s="400"/>
      <c r="B578" s="131"/>
      <c r="L578" s="131"/>
      <c r="V578" s="131"/>
      <c r="AF578" s="131"/>
      <c r="AP578" s="131"/>
      <c r="AZ578" s="131"/>
      <c r="BJ578" s="131"/>
      <c r="BK578" s="131"/>
      <c r="BT578" s="131"/>
      <c r="CD578" s="131"/>
      <c r="CE578" s="131"/>
      <c r="CN578" s="131"/>
      <c r="CO578" s="131"/>
      <c r="CX578" s="131"/>
      <c r="CY578" s="131"/>
      <c r="DH578" s="131"/>
      <c r="DR578" s="131"/>
      <c r="EB578" s="131"/>
      <c r="EL578" s="131"/>
      <c r="EV578" s="131"/>
      <c r="FF578" s="131"/>
      <c r="FP578" s="131"/>
      <c r="FZ578" s="131"/>
      <c r="GJ578" s="131"/>
      <c r="GT578" s="131"/>
      <c r="HD578" s="131"/>
      <c r="HN578" s="131"/>
      <c r="HX578" s="131"/>
      <c r="IH578" s="131"/>
      <c r="IR578" s="131"/>
      <c r="JB578" s="131"/>
    </row>
    <row xmlns:x14ac="http://schemas.microsoft.com/office/spreadsheetml/2009/9/ac" r="579" s="3" customFormat="true" x14ac:dyDescent="0.25">
      <c r="A579" s="400"/>
      <c r="B579" s="131"/>
      <c r="L579" s="131"/>
      <c r="V579" s="131"/>
      <c r="AF579" s="131"/>
      <c r="AP579" s="131"/>
      <c r="AZ579" s="131"/>
      <c r="BJ579" s="131"/>
      <c r="BK579" s="131"/>
      <c r="BT579" s="131"/>
      <c r="CD579" s="131"/>
      <c r="CE579" s="131"/>
      <c r="CN579" s="131"/>
      <c r="CO579" s="131"/>
      <c r="CX579" s="131"/>
      <c r="CY579" s="131"/>
      <c r="DH579" s="131"/>
      <c r="DR579" s="131"/>
      <c r="EB579" s="131"/>
      <c r="EL579" s="131"/>
      <c r="EV579" s="131"/>
      <c r="FF579" s="131"/>
      <c r="FP579" s="131"/>
      <c r="FZ579" s="131"/>
      <c r="GJ579" s="131"/>
      <c r="GT579" s="131"/>
      <c r="HD579" s="131"/>
      <c r="HN579" s="131"/>
      <c r="HX579" s="131"/>
      <c r="IH579" s="131"/>
      <c r="IR579" s="131"/>
      <c r="JB579" s="131"/>
    </row>
    <row xmlns:x14ac="http://schemas.microsoft.com/office/spreadsheetml/2009/9/ac" r="580" s="3" customFormat="true" x14ac:dyDescent="0.25">
      <c r="A580" s="400"/>
      <c r="B580" s="131"/>
      <c r="L580" s="131"/>
      <c r="V580" s="131"/>
      <c r="AF580" s="131"/>
      <c r="AP580" s="131"/>
      <c r="AZ580" s="131"/>
      <c r="BJ580" s="131"/>
      <c r="BK580" s="131"/>
      <c r="BT580" s="131"/>
      <c r="CD580" s="131"/>
      <c r="CE580" s="131"/>
      <c r="CN580" s="131"/>
      <c r="CO580" s="131"/>
      <c r="CX580" s="131"/>
      <c r="CY580" s="131"/>
      <c r="DH580" s="131"/>
      <c r="DR580" s="131"/>
      <c r="EB580" s="131"/>
      <c r="EL580" s="131"/>
      <c r="EV580" s="131"/>
      <c r="FF580" s="131"/>
      <c r="FP580" s="131"/>
      <c r="FZ580" s="131"/>
      <c r="GJ580" s="131"/>
      <c r="GT580" s="131"/>
      <c r="HD580" s="131"/>
      <c r="HN580" s="131"/>
      <c r="HX580" s="131"/>
      <c r="IH580" s="131"/>
      <c r="IR580" s="131"/>
      <c r="JB580" s="131"/>
    </row>
    <row xmlns:x14ac="http://schemas.microsoft.com/office/spreadsheetml/2009/9/ac" r="581" s="3" customFormat="true" x14ac:dyDescent="0.25">
      <c r="A581" s="400"/>
      <c r="B581" s="131"/>
      <c r="L581" s="131"/>
      <c r="V581" s="131"/>
      <c r="AF581" s="131"/>
      <c r="AP581" s="131"/>
      <c r="AZ581" s="131"/>
      <c r="BJ581" s="131"/>
      <c r="BK581" s="131"/>
      <c r="BT581" s="131"/>
      <c r="CD581" s="131"/>
      <c r="CE581" s="131"/>
      <c r="CN581" s="131"/>
      <c r="CO581" s="131"/>
      <c r="CX581" s="131"/>
      <c r="CY581" s="131"/>
      <c r="DH581" s="131"/>
      <c r="DR581" s="131"/>
      <c r="EB581" s="131"/>
      <c r="EL581" s="131"/>
      <c r="EV581" s="131"/>
      <c r="FF581" s="131"/>
      <c r="FP581" s="131"/>
      <c r="FZ581" s="131"/>
      <c r="GJ581" s="131"/>
      <c r="GT581" s="131"/>
      <c r="HD581" s="131"/>
      <c r="HN581" s="131"/>
      <c r="HX581" s="131"/>
      <c r="IH581" s="131"/>
      <c r="IR581" s="131"/>
      <c r="JB581" s="131"/>
    </row>
    <row xmlns:x14ac="http://schemas.microsoft.com/office/spreadsheetml/2009/9/ac" r="582" s="3" customFormat="true" x14ac:dyDescent="0.25">
      <c r="A582" s="400"/>
      <c r="B582" s="131"/>
      <c r="L582" s="131"/>
      <c r="V582" s="131"/>
      <c r="AF582" s="131"/>
      <c r="AP582" s="131"/>
      <c r="AZ582" s="131"/>
      <c r="BJ582" s="131"/>
      <c r="BK582" s="131"/>
      <c r="BT582" s="131"/>
      <c r="CD582" s="131"/>
      <c r="CE582" s="131"/>
      <c r="CN582" s="131"/>
      <c r="CO582" s="131"/>
      <c r="CX582" s="131"/>
      <c r="CY582" s="131"/>
      <c r="DH582" s="131"/>
      <c r="DR582" s="131"/>
      <c r="EB582" s="131"/>
      <c r="EL582" s="131"/>
      <c r="EV582" s="131"/>
      <c r="FF582" s="131"/>
      <c r="FP582" s="131"/>
      <c r="FZ582" s="131"/>
      <c r="GJ582" s="131"/>
      <c r="GT582" s="131"/>
      <c r="HD582" s="131"/>
      <c r="HN582" s="131"/>
      <c r="HX582" s="131"/>
      <c r="IH582" s="131"/>
      <c r="IR582" s="131"/>
      <c r="JB582" s="131"/>
    </row>
    <row xmlns:x14ac="http://schemas.microsoft.com/office/spreadsheetml/2009/9/ac" r="583" s="3" customFormat="true" x14ac:dyDescent="0.25">
      <c r="A583" s="400"/>
      <c r="B583" s="131"/>
      <c r="L583" s="131"/>
      <c r="V583" s="131"/>
      <c r="AF583" s="131"/>
      <c r="AP583" s="131"/>
      <c r="AZ583" s="131"/>
      <c r="BJ583" s="131"/>
      <c r="BK583" s="131"/>
      <c r="BT583" s="131"/>
      <c r="CD583" s="131"/>
      <c r="CE583" s="131"/>
      <c r="CN583" s="131"/>
      <c r="CO583" s="131"/>
      <c r="CX583" s="131"/>
      <c r="CY583" s="131"/>
      <c r="DH583" s="131"/>
      <c r="DR583" s="131"/>
      <c r="EB583" s="131"/>
      <c r="EL583" s="131"/>
      <c r="EV583" s="131"/>
      <c r="FF583" s="131"/>
      <c r="FP583" s="131"/>
      <c r="FZ583" s="131"/>
      <c r="GJ583" s="131"/>
      <c r="GT583" s="131"/>
      <c r="HD583" s="131"/>
      <c r="HN583" s="131"/>
      <c r="HX583" s="131"/>
      <c r="IH583" s="131"/>
      <c r="IR583" s="131"/>
      <c r="JB583" s="131"/>
    </row>
    <row xmlns:x14ac="http://schemas.microsoft.com/office/spreadsheetml/2009/9/ac" r="584" s="3" customFormat="true" x14ac:dyDescent="0.25">
      <c r="A584" s="400"/>
      <c r="B584" s="131"/>
      <c r="L584" s="131"/>
      <c r="V584" s="131"/>
      <c r="AF584" s="131"/>
      <c r="AP584" s="131"/>
      <c r="AZ584" s="131"/>
      <c r="BJ584" s="131"/>
      <c r="BK584" s="131"/>
      <c r="BT584" s="131"/>
      <c r="CD584" s="131"/>
      <c r="CE584" s="131"/>
      <c r="CN584" s="131"/>
      <c r="CO584" s="131"/>
      <c r="CX584" s="131"/>
      <c r="CY584" s="131"/>
      <c r="DH584" s="131"/>
      <c r="DR584" s="131"/>
      <c r="EB584" s="131"/>
      <c r="EL584" s="131"/>
      <c r="EV584" s="131"/>
      <c r="FF584" s="131"/>
      <c r="FP584" s="131"/>
      <c r="FZ584" s="131"/>
      <c r="GJ584" s="131"/>
      <c r="GT584" s="131"/>
      <c r="HD584" s="131"/>
      <c r="HN584" s="131"/>
      <c r="HX584" s="131"/>
      <c r="IH584" s="131"/>
      <c r="IR584" s="131"/>
      <c r="JB584" s="131"/>
    </row>
    <row xmlns:x14ac="http://schemas.microsoft.com/office/spreadsheetml/2009/9/ac" r="585" s="3" customFormat="true" x14ac:dyDescent="0.25">
      <c r="A585" s="400"/>
      <c r="B585" s="131"/>
      <c r="L585" s="131"/>
      <c r="V585" s="131"/>
      <c r="AF585" s="131"/>
      <c r="AP585" s="131"/>
      <c r="AZ585" s="131"/>
      <c r="BJ585" s="131"/>
      <c r="BK585" s="131"/>
      <c r="BT585" s="131"/>
      <c r="CD585" s="131"/>
      <c r="CE585" s="131"/>
      <c r="CN585" s="131"/>
      <c r="CO585" s="131"/>
      <c r="CX585" s="131"/>
      <c r="CY585" s="131"/>
      <c r="DH585" s="131"/>
      <c r="DR585" s="131"/>
      <c r="EB585" s="131"/>
      <c r="EL585" s="131"/>
      <c r="EV585" s="131"/>
      <c r="FF585" s="131"/>
      <c r="FP585" s="131"/>
      <c r="FZ585" s="131"/>
      <c r="GJ585" s="131"/>
      <c r="GT585" s="131"/>
      <c r="HD585" s="131"/>
      <c r="HN585" s="131"/>
      <c r="HX585" s="131"/>
      <c r="IH585" s="131"/>
      <c r="IR585" s="131"/>
      <c r="JB585" s="131"/>
    </row>
    <row xmlns:x14ac="http://schemas.microsoft.com/office/spreadsheetml/2009/9/ac" r="586" s="3" customFormat="true" x14ac:dyDescent="0.25">
      <c r="A586" s="400"/>
      <c r="B586" s="131"/>
      <c r="L586" s="131"/>
      <c r="V586" s="131"/>
      <c r="AF586" s="131"/>
      <c r="AP586" s="131"/>
      <c r="AZ586" s="131"/>
      <c r="BJ586" s="131"/>
      <c r="BK586" s="131"/>
      <c r="BT586" s="131"/>
      <c r="CD586" s="131"/>
      <c r="CE586" s="131"/>
      <c r="CN586" s="131"/>
      <c r="CO586" s="131"/>
      <c r="CX586" s="131"/>
      <c r="CY586" s="131"/>
      <c r="DH586" s="131"/>
      <c r="DR586" s="131"/>
      <c r="EB586" s="131"/>
      <c r="EL586" s="131"/>
      <c r="EV586" s="131"/>
      <c r="FF586" s="131"/>
      <c r="FP586" s="131"/>
      <c r="FZ586" s="131"/>
      <c r="GJ586" s="131"/>
      <c r="GT586" s="131"/>
      <c r="HD586" s="131"/>
      <c r="HN586" s="131"/>
      <c r="HX586" s="131"/>
      <c r="IH586" s="131"/>
      <c r="IR586" s="131"/>
      <c r="JB586" s="131"/>
    </row>
    <row xmlns:x14ac="http://schemas.microsoft.com/office/spreadsheetml/2009/9/ac" r="587" s="3" customFormat="true" x14ac:dyDescent="0.25">
      <c r="A587" s="400"/>
      <c r="B587" s="131"/>
      <c r="L587" s="131"/>
      <c r="V587" s="131"/>
      <c r="AF587" s="131"/>
      <c r="AP587" s="131"/>
      <c r="AZ587" s="131"/>
      <c r="BJ587" s="131"/>
      <c r="BK587" s="131"/>
      <c r="BT587" s="131"/>
      <c r="CD587" s="131"/>
      <c r="CE587" s="131"/>
      <c r="CN587" s="131"/>
      <c r="CO587" s="131"/>
      <c r="CX587" s="131"/>
      <c r="CY587" s="131"/>
      <c r="DH587" s="131"/>
      <c r="DR587" s="131"/>
      <c r="EB587" s="131"/>
      <c r="EL587" s="131"/>
      <c r="EV587" s="131"/>
      <c r="FF587" s="131"/>
      <c r="FP587" s="131"/>
      <c r="FZ587" s="131"/>
      <c r="GJ587" s="131"/>
      <c r="GT587" s="131"/>
      <c r="HD587" s="131"/>
      <c r="HN587" s="131"/>
      <c r="HX587" s="131"/>
      <c r="IH587" s="131"/>
      <c r="IR587" s="131"/>
      <c r="JB587" s="131"/>
    </row>
    <row xmlns:x14ac="http://schemas.microsoft.com/office/spreadsheetml/2009/9/ac" r="588" s="3" customFormat="true" x14ac:dyDescent="0.25">
      <c r="A588" s="400"/>
      <c r="B588" s="131"/>
      <c r="L588" s="131"/>
      <c r="V588" s="131"/>
      <c r="AF588" s="131"/>
      <c r="AP588" s="131"/>
      <c r="AZ588" s="131"/>
      <c r="BJ588" s="131"/>
      <c r="BK588" s="131"/>
      <c r="BT588" s="131"/>
      <c r="CD588" s="131"/>
      <c r="CE588" s="131"/>
      <c r="CN588" s="131"/>
      <c r="CO588" s="131"/>
      <c r="CX588" s="131"/>
      <c r="CY588" s="131"/>
      <c r="DH588" s="131"/>
      <c r="DR588" s="131"/>
      <c r="EB588" s="131"/>
      <c r="EL588" s="131"/>
      <c r="EV588" s="131"/>
      <c r="FF588" s="131"/>
      <c r="FP588" s="131"/>
      <c r="FZ588" s="131"/>
      <c r="GJ588" s="131"/>
      <c r="GT588" s="131"/>
      <c r="HD588" s="131"/>
      <c r="HN588" s="131"/>
      <c r="HX588" s="131"/>
      <c r="IH588" s="131"/>
      <c r="IR588" s="131"/>
      <c r="JB588" s="131"/>
    </row>
    <row xmlns:x14ac="http://schemas.microsoft.com/office/spreadsheetml/2009/9/ac" r="589" s="3" customFormat="true" x14ac:dyDescent="0.25">
      <c r="A589" s="400"/>
      <c r="B589" s="131"/>
      <c r="L589" s="131"/>
      <c r="V589" s="131"/>
      <c r="AF589" s="131"/>
      <c r="AP589" s="131"/>
      <c r="AZ589" s="131"/>
      <c r="BJ589" s="131"/>
      <c r="BK589" s="131"/>
      <c r="BT589" s="131"/>
      <c r="CD589" s="131"/>
      <c r="CE589" s="131"/>
      <c r="CN589" s="131"/>
      <c r="CO589" s="131"/>
      <c r="CX589" s="131"/>
      <c r="CY589" s="131"/>
      <c r="DH589" s="131"/>
      <c r="DR589" s="131"/>
      <c r="EB589" s="131"/>
      <c r="EL589" s="131"/>
      <c r="EV589" s="131"/>
      <c r="FF589" s="131"/>
      <c r="FP589" s="131"/>
      <c r="FZ589" s="131"/>
      <c r="GJ589" s="131"/>
      <c r="GT589" s="131"/>
      <c r="HD589" s="131"/>
      <c r="HN589" s="131"/>
      <c r="HX589" s="131"/>
      <c r="IH589" s="131"/>
      <c r="IR589" s="131"/>
      <c r="JB589" s="131"/>
    </row>
    <row xmlns:x14ac="http://schemas.microsoft.com/office/spreadsheetml/2009/9/ac" r="590" s="3" customFormat="true" x14ac:dyDescent="0.25">
      <c r="A590" s="400"/>
      <c r="B590" s="131"/>
      <c r="L590" s="131"/>
      <c r="V590" s="131"/>
      <c r="AF590" s="131"/>
      <c r="AP590" s="131"/>
      <c r="AZ590" s="131"/>
      <c r="BJ590" s="131"/>
      <c r="BK590" s="131"/>
      <c r="BT590" s="131"/>
      <c r="CD590" s="131"/>
      <c r="CE590" s="131"/>
      <c r="CN590" s="131"/>
      <c r="CO590" s="131"/>
      <c r="CX590" s="131"/>
      <c r="CY590" s="131"/>
      <c r="DH590" s="131"/>
      <c r="DR590" s="131"/>
      <c r="EB590" s="131"/>
      <c r="EL590" s="131"/>
      <c r="EV590" s="131"/>
      <c r="FF590" s="131"/>
      <c r="FP590" s="131"/>
      <c r="FZ590" s="131"/>
      <c r="GJ590" s="131"/>
      <c r="GT590" s="131"/>
      <c r="HD590" s="131"/>
      <c r="HN590" s="131"/>
      <c r="HX590" s="131"/>
      <c r="IH590" s="131"/>
      <c r="IR590" s="131"/>
      <c r="JB590" s="131"/>
    </row>
    <row xmlns:x14ac="http://schemas.microsoft.com/office/spreadsheetml/2009/9/ac" r="591" s="3" customFormat="true" x14ac:dyDescent="0.25">
      <c r="A591" s="400"/>
      <c r="B591" s="131"/>
      <c r="L591" s="131"/>
      <c r="V591" s="131"/>
      <c r="AF591" s="131"/>
      <c r="AP591" s="131"/>
      <c r="AZ591" s="131"/>
      <c r="BJ591" s="131"/>
      <c r="BK591" s="131"/>
      <c r="BT591" s="131"/>
      <c r="CD591" s="131"/>
      <c r="CE591" s="131"/>
      <c r="CN591" s="131"/>
      <c r="CO591" s="131"/>
      <c r="CX591" s="131"/>
      <c r="CY591" s="131"/>
      <c r="DH591" s="131"/>
      <c r="DR591" s="131"/>
      <c r="EB591" s="131"/>
      <c r="EL591" s="131"/>
      <c r="EV591" s="131"/>
      <c r="FF591" s="131"/>
      <c r="FP591" s="131"/>
      <c r="FZ591" s="131"/>
      <c r="GJ591" s="131"/>
      <c r="GT591" s="131"/>
      <c r="HD591" s="131"/>
      <c r="HN591" s="131"/>
      <c r="HX591" s="131"/>
      <c r="IH591" s="131"/>
      <c r="IR591" s="131"/>
      <c r="JB591" s="131"/>
    </row>
    <row xmlns:x14ac="http://schemas.microsoft.com/office/spreadsheetml/2009/9/ac" r="592" s="3" customFormat="true" x14ac:dyDescent="0.25">
      <c r="A592" s="400"/>
      <c r="B592" s="131"/>
      <c r="L592" s="131"/>
      <c r="V592" s="131"/>
      <c r="AF592" s="131"/>
      <c r="AP592" s="131"/>
      <c r="AZ592" s="131"/>
      <c r="BJ592" s="131"/>
      <c r="BK592" s="131"/>
      <c r="BT592" s="131"/>
      <c r="CD592" s="131"/>
      <c r="CE592" s="131"/>
      <c r="CN592" s="131"/>
      <c r="CO592" s="131"/>
      <c r="CX592" s="131"/>
      <c r="CY592" s="131"/>
      <c r="DH592" s="131"/>
      <c r="DR592" s="131"/>
      <c r="EB592" s="131"/>
      <c r="EL592" s="131"/>
      <c r="EV592" s="131"/>
      <c r="FF592" s="131"/>
      <c r="FP592" s="131"/>
      <c r="FZ592" s="131"/>
      <c r="GJ592" s="131"/>
      <c r="GT592" s="131"/>
      <c r="HD592" s="131"/>
      <c r="HN592" s="131"/>
      <c r="HX592" s="131"/>
      <c r="IH592" s="131"/>
      <c r="IR592" s="131"/>
      <c r="JB592" s="131"/>
    </row>
    <row xmlns:x14ac="http://schemas.microsoft.com/office/spreadsheetml/2009/9/ac" r="593" s="3" customFormat="true" x14ac:dyDescent="0.25">
      <c r="A593" s="400"/>
      <c r="B593" s="131"/>
      <c r="L593" s="131"/>
      <c r="V593" s="131"/>
      <c r="AF593" s="131"/>
      <c r="AP593" s="131"/>
      <c r="AZ593" s="131"/>
      <c r="BJ593" s="131"/>
      <c r="BK593" s="131"/>
      <c r="BT593" s="131"/>
      <c r="CD593" s="131"/>
      <c r="CE593" s="131"/>
      <c r="CN593" s="131"/>
      <c r="CO593" s="131"/>
      <c r="CX593" s="131"/>
      <c r="CY593" s="131"/>
      <c r="DH593" s="131"/>
      <c r="DR593" s="131"/>
      <c r="EB593" s="131"/>
      <c r="EL593" s="131"/>
      <c r="EV593" s="131"/>
      <c r="FF593" s="131"/>
      <c r="FP593" s="131"/>
      <c r="FZ593" s="131"/>
      <c r="GJ593" s="131"/>
      <c r="GT593" s="131"/>
      <c r="HD593" s="131"/>
      <c r="HN593" s="131"/>
      <c r="HX593" s="131"/>
      <c r="IH593" s="131"/>
      <c r="IR593" s="131"/>
      <c r="JB593" s="131"/>
    </row>
    <row xmlns:x14ac="http://schemas.microsoft.com/office/spreadsheetml/2009/9/ac" r="594" s="3" customFormat="true" x14ac:dyDescent="0.25">
      <c r="A594" s="400"/>
      <c r="B594" s="131"/>
      <c r="L594" s="131"/>
      <c r="V594" s="131"/>
      <c r="AF594" s="131"/>
      <c r="AP594" s="131"/>
      <c r="AZ594" s="131"/>
      <c r="BJ594" s="131"/>
      <c r="BK594" s="131"/>
      <c r="BT594" s="131"/>
      <c r="CD594" s="131"/>
      <c r="CE594" s="131"/>
      <c r="CN594" s="131"/>
      <c r="CO594" s="131"/>
      <c r="CX594" s="131"/>
      <c r="CY594" s="131"/>
      <c r="DH594" s="131"/>
      <c r="DR594" s="131"/>
      <c r="EB594" s="131"/>
      <c r="EL594" s="131"/>
      <c r="EV594" s="131"/>
      <c r="FF594" s="131"/>
      <c r="FP594" s="131"/>
      <c r="FZ594" s="131"/>
      <c r="GJ594" s="131"/>
      <c r="GT594" s="131"/>
      <c r="HD594" s="131"/>
      <c r="HN594" s="131"/>
      <c r="HX594" s="131"/>
      <c r="IH594" s="131"/>
      <c r="IR594" s="131"/>
      <c r="JB594" s="131"/>
    </row>
    <row xmlns:x14ac="http://schemas.microsoft.com/office/spreadsheetml/2009/9/ac" r="595" s="3" customFormat="true" x14ac:dyDescent="0.25">
      <c r="A595" s="400"/>
      <c r="B595" s="131"/>
      <c r="L595" s="131"/>
      <c r="V595" s="131"/>
      <c r="AF595" s="131"/>
      <c r="AP595" s="131"/>
      <c r="AZ595" s="131"/>
      <c r="BJ595" s="131"/>
      <c r="BK595" s="131"/>
      <c r="BT595" s="131"/>
      <c r="CD595" s="131"/>
      <c r="CE595" s="131"/>
      <c r="CN595" s="131"/>
      <c r="CO595" s="131"/>
      <c r="CX595" s="131"/>
      <c r="CY595" s="131"/>
      <c r="DH595" s="131"/>
      <c r="DR595" s="131"/>
      <c r="EB595" s="131"/>
      <c r="EL595" s="131"/>
      <c r="EV595" s="131"/>
      <c r="FF595" s="131"/>
      <c r="FP595" s="131"/>
      <c r="FZ595" s="131"/>
      <c r="GJ595" s="131"/>
      <c r="GT595" s="131"/>
      <c r="HD595" s="131"/>
      <c r="HN595" s="131"/>
      <c r="HX595" s="131"/>
      <c r="IH595" s="131"/>
      <c r="IR595" s="131"/>
      <c r="JB595" s="131"/>
    </row>
    <row xmlns:x14ac="http://schemas.microsoft.com/office/spreadsheetml/2009/9/ac" r="596" s="3" customFormat="true" x14ac:dyDescent="0.25">
      <c r="A596" s="400"/>
      <c r="B596" s="131"/>
      <c r="L596" s="131"/>
      <c r="V596" s="131"/>
      <c r="AF596" s="131"/>
      <c r="AP596" s="131"/>
      <c r="AZ596" s="131"/>
      <c r="BJ596" s="131"/>
      <c r="BK596" s="131"/>
      <c r="BT596" s="131"/>
      <c r="CD596" s="131"/>
      <c r="CE596" s="131"/>
      <c r="CN596" s="131"/>
      <c r="CO596" s="131"/>
      <c r="CX596" s="131"/>
      <c r="CY596" s="131"/>
      <c r="DH596" s="131"/>
      <c r="DR596" s="131"/>
      <c r="EB596" s="131"/>
      <c r="EL596" s="131"/>
      <c r="EV596" s="131"/>
      <c r="FF596" s="131"/>
      <c r="FP596" s="131"/>
      <c r="FZ596" s="131"/>
      <c r="GJ596" s="131"/>
      <c r="GT596" s="131"/>
      <c r="HD596" s="131"/>
      <c r="HN596" s="131"/>
      <c r="HX596" s="131"/>
      <c r="IH596" s="131"/>
      <c r="IR596" s="131"/>
      <c r="JB596" s="131"/>
    </row>
    <row xmlns:x14ac="http://schemas.microsoft.com/office/spreadsheetml/2009/9/ac" r="597" s="3" customFormat="true" x14ac:dyDescent="0.25">
      <c r="A597" s="400"/>
      <c r="B597" s="131"/>
      <c r="L597" s="131"/>
      <c r="V597" s="131"/>
      <c r="AF597" s="131"/>
      <c r="AP597" s="131"/>
      <c r="AZ597" s="131"/>
      <c r="BJ597" s="131"/>
      <c r="BK597" s="131"/>
      <c r="BT597" s="131"/>
      <c r="CD597" s="131"/>
      <c r="CE597" s="131"/>
      <c r="CN597" s="131"/>
      <c r="CO597" s="131"/>
      <c r="CX597" s="131"/>
      <c r="CY597" s="131"/>
      <c r="DH597" s="131"/>
      <c r="DR597" s="131"/>
      <c r="EB597" s="131"/>
      <c r="EL597" s="131"/>
      <c r="EV597" s="131"/>
      <c r="FF597" s="131"/>
      <c r="FP597" s="131"/>
      <c r="FZ597" s="131"/>
      <c r="GJ597" s="131"/>
      <c r="GT597" s="131"/>
      <c r="HD597" s="131"/>
      <c r="HN597" s="131"/>
      <c r="HX597" s="131"/>
      <c r="IH597" s="131"/>
      <c r="IR597" s="131"/>
      <c r="JB597" s="131"/>
    </row>
    <row xmlns:x14ac="http://schemas.microsoft.com/office/spreadsheetml/2009/9/ac" r="598" s="3" customFormat="true" x14ac:dyDescent="0.25">
      <c r="A598" s="400"/>
      <c r="B598" s="131"/>
      <c r="L598" s="131"/>
      <c r="V598" s="131"/>
      <c r="AF598" s="131"/>
      <c r="AP598" s="131"/>
      <c r="AZ598" s="131"/>
      <c r="BJ598" s="131"/>
      <c r="BK598" s="131"/>
      <c r="BT598" s="131"/>
      <c r="CD598" s="131"/>
      <c r="CE598" s="131"/>
      <c r="CN598" s="131"/>
      <c r="CO598" s="131"/>
      <c r="CX598" s="131"/>
      <c r="CY598" s="131"/>
      <c r="DH598" s="131"/>
      <c r="DR598" s="131"/>
      <c r="EB598" s="131"/>
      <c r="EL598" s="131"/>
      <c r="EV598" s="131"/>
      <c r="FF598" s="131"/>
      <c r="FP598" s="131"/>
      <c r="FZ598" s="131"/>
      <c r="GJ598" s="131"/>
      <c r="GT598" s="131"/>
      <c r="HD598" s="131"/>
      <c r="HN598" s="131"/>
      <c r="HX598" s="131"/>
      <c r="IH598" s="131"/>
      <c r="IR598" s="131"/>
      <c r="JB598" s="131"/>
    </row>
    <row xmlns:x14ac="http://schemas.microsoft.com/office/spreadsheetml/2009/9/ac" r="599" s="3" customFormat="true" x14ac:dyDescent="0.25">
      <c r="A599" s="400"/>
      <c r="B599" s="131"/>
      <c r="L599" s="131"/>
      <c r="V599" s="131"/>
      <c r="AF599" s="131"/>
      <c r="AP599" s="131"/>
      <c r="AZ599" s="131"/>
      <c r="BJ599" s="131"/>
      <c r="BK599" s="131"/>
      <c r="BT599" s="131"/>
      <c r="CD599" s="131"/>
      <c r="CE599" s="131"/>
      <c r="CN599" s="131"/>
      <c r="CO599" s="131"/>
      <c r="CX599" s="131"/>
      <c r="CY599" s="131"/>
      <c r="DH599" s="131"/>
      <c r="DR599" s="131"/>
      <c r="EB599" s="131"/>
      <c r="EL599" s="131"/>
      <c r="EV599" s="131"/>
      <c r="FF599" s="131"/>
      <c r="FP599" s="131"/>
      <c r="FZ599" s="131"/>
      <c r="GJ599" s="131"/>
      <c r="GT599" s="131"/>
      <c r="HD599" s="131"/>
      <c r="HN599" s="131"/>
      <c r="HX599" s="131"/>
      <c r="IH599" s="131"/>
      <c r="IR599" s="131"/>
      <c r="JB599" s="131"/>
    </row>
    <row xmlns:x14ac="http://schemas.microsoft.com/office/spreadsheetml/2009/9/ac" r="600" s="3" customFormat="true" x14ac:dyDescent="0.25">
      <c r="A600" s="400"/>
      <c r="B600" s="131"/>
      <c r="L600" s="131"/>
      <c r="V600" s="131"/>
      <c r="AF600" s="131"/>
      <c r="AP600" s="131"/>
      <c r="AZ600" s="131"/>
      <c r="BJ600" s="131"/>
      <c r="BK600" s="131"/>
      <c r="BT600" s="131"/>
      <c r="CD600" s="131"/>
      <c r="CE600" s="131"/>
      <c r="CN600" s="131"/>
      <c r="CO600" s="131"/>
      <c r="CX600" s="131"/>
      <c r="CY600" s="131"/>
      <c r="DH600" s="131"/>
      <c r="DR600" s="131"/>
      <c r="EB600" s="131"/>
      <c r="EL600" s="131"/>
      <c r="EV600" s="131"/>
      <c r="FF600" s="131"/>
      <c r="FP600" s="131"/>
      <c r="FZ600" s="131"/>
      <c r="GJ600" s="131"/>
      <c r="GT600" s="131"/>
      <c r="HD600" s="131"/>
      <c r="HN600" s="131"/>
      <c r="HX600" s="131"/>
      <c r="IH600" s="131"/>
      <c r="IR600" s="131"/>
      <c r="JB600" s="131"/>
    </row>
    <row xmlns:x14ac="http://schemas.microsoft.com/office/spreadsheetml/2009/9/ac" r="601" s="3" customFormat="true" x14ac:dyDescent="0.25">
      <c r="A601" s="400"/>
      <c r="B601" s="131"/>
      <c r="L601" s="131"/>
      <c r="V601" s="131"/>
      <c r="AF601" s="131"/>
      <c r="AP601" s="131"/>
      <c r="AZ601" s="131"/>
      <c r="BJ601" s="131"/>
      <c r="BK601" s="131"/>
      <c r="BT601" s="131"/>
      <c r="CD601" s="131"/>
      <c r="CE601" s="131"/>
      <c r="CN601" s="131"/>
      <c r="CO601" s="131"/>
      <c r="CX601" s="131"/>
      <c r="CY601" s="131"/>
      <c r="DH601" s="131"/>
      <c r="DR601" s="131"/>
      <c r="EB601" s="131"/>
      <c r="EL601" s="131"/>
      <c r="EV601" s="131"/>
      <c r="FF601" s="131"/>
      <c r="FP601" s="131"/>
      <c r="FZ601" s="131"/>
      <c r="GJ601" s="131"/>
      <c r="GT601" s="131"/>
      <c r="HD601" s="131"/>
      <c r="HN601" s="131"/>
      <c r="HX601" s="131"/>
      <c r="IH601" s="131"/>
      <c r="IR601" s="131"/>
      <c r="JB601" s="131"/>
    </row>
    <row xmlns:x14ac="http://schemas.microsoft.com/office/spreadsheetml/2009/9/ac" r="602" s="3" customFormat="true" x14ac:dyDescent="0.25">
      <c r="A602" s="400"/>
      <c r="B602" s="131"/>
      <c r="L602" s="131"/>
      <c r="V602" s="131"/>
      <c r="AF602" s="131"/>
      <c r="AP602" s="131"/>
      <c r="AZ602" s="131"/>
      <c r="BJ602" s="131"/>
      <c r="BK602" s="131"/>
      <c r="BT602" s="131"/>
      <c r="CD602" s="131"/>
      <c r="CE602" s="131"/>
      <c r="CN602" s="131"/>
      <c r="CO602" s="131"/>
      <c r="CX602" s="131"/>
      <c r="CY602" s="131"/>
      <c r="DH602" s="131"/>
      <c r="DR602" s="131"/>
      <c r="EB602" s="131"/>
      <c r="EL602" s="131"/>
      <c r="EV602" s="131"/>
      <c r="FF602" s="131"/>
      <c r="FP602" s="131"/>
      <c r="FZ602" s="131"/>
      <c r="GJ602" s="131"/>
      <c r="GT602" s="131"/>
      <c r="HD602" s="131"/>
      <c r="HN602" s="131"/>
      <c r="HX602" s="131"/>
      <c r="IH602" s="131"/>
      <c r="IR602" s="131"/>
      <c r="JB602" s="131"/>
    </row>
    <row xmlns:x14ac="http://schemas.microsoft.com/office/spreadsheetml/2009/9/ac" r="603" s="3" customFormat="true" x14ac:dyDescent="0.25">
      <c r="A603" s="400"/>
      <c r="B603" s="131"/>
      <c r="L603" s="131"/>
      <c r="V603" s="131"/>
      <c r="AF603" s="131"/>
      <c r="AP603" s="131"/>
      <c r="AZ603" s="131"/>
      <c r="BJ603" s="131"/>
      <c r="BK603" s="131"/>
      <c r="BT603" s="131"/>
      <c r="CD603" s="131"/>
      <c r="CE603" s="131"/>
      <c r="CN603" s="131"/>
      <c r="CO603" s="131"/>
      <c r="CX603" s="131"/>
      <c r="CY603" s="131"/>
      <c r="DH603" s="131"/>
      <c r="DR603" s="131"/>
      <c r="EB603" s="131"/>
      <c r="EL603" s="131"/>
      <c r="EV603" s="131"/>
      <c r="FF603" s="131"/>
      <c r="FP603" s="131"/>
      <c r="FZ603" s="131"/>
      <c r="GJ603" s="131"/>
      <c r="GT603" s="131"/>
      <c r="HD603" s="131"/>
      <c r="HN603" s="131"/>
      <c r="HX603" s="131"/>
      <c r="IH603" s="131"/>
      <c r="IR603" s="131"/>
      <c r="JB603" s="131"/>
    </row>
    <row xmlns:x14ac="http://schemas.microsoft.com/office/spreadsheetml/2009/9/ac" r="604" s="3" customFormat="true" x14ac:dyDescent="0.25">
      <c r="A604" s="400"/>
      <c r="B604" s="131"/>
      <c r="L604" s="131"/>
      <c r="V604" s="131"/>
      <c r="AF604" s="131"/>
      <c r="AP604" s="131"/>
      <c r="AZ604" s="131"/>
      <c r="BJ604" s="131"/>
      <c r="BK604" s="131"/>
      <c r="BT604" s="131"/>
      <c r="CD604" s="131"/>
      <c r="CE604" s="131"/>
      <c r="CN604" s="131"/>
      <c r="CO604" s="131"/>
      <c r="CX604" s="131"/>
      <c r="CY604" s="131"/>
      <c r="DH604" s="131"/>
      <c r="DR604" s="131"/>
      <c r="EB604" s="131"/>
      <c r="EL604" s="131"/>
      <c r="EV604" s="131"/>
      <c r="FF604" s="131"/>
      <c r="FP604" s="131"/>
      <c r="FZ604" s="131"/>
      <c r="GJ604" s="131"/>
      <c r="GT604" s="131"/>
      <c r="HD604" s="131"/>
      <c r="HN604" s="131"/>
      <c r="HX604" s="131"/>
      <c r="IH604" s="131"/>
      <c r="IR604" s="131"/>
      <c r="JB604" s="131"/>
    </row>
    <row xmlns:x14ac="http://schemas.microsoft.com/office/spreadsheetml/2009/9/ac" r="605" s="3" customFormat="true" x14ac:dyDescent="0.25">
      <c r="A605" s="400"/>
      <c r="B605" s="131"/>
      <c r="L605" s="131"/>
      <c r="V605" s="131"/>
      <c r="AF605" s="131"/>
      <c r="AP605" s="131"/>
      <c r="AZ605" s="131"/>
      <c r="BJ605" s="131"/>
      <c r="BK605" s="131"/>
      <c r="BT605" s="131"/>
      <c r="CD605" s="131"/>
      <c r="CE605" s="131"/>
      <c r="CN605" s="131"/>
      <c r="CO605" s="131"/>
      <c r="CX605" s="131"/>
      <c r="CY605" s="131"/>
      <c r="DH605" s="131"/>
      <c r="DR605" s="131"/>
      <c r="EB605" s="131"/>
      <c r="EL605" s="131"/>
      <c r="EV605" s="131"/>
      <c r="FF605" s="131"/>
      <c r="FP605" s="131"/>
      <c r="FZ605" s="131"/>
      <c r="GJ605" s="131"/>
      <c r="GT605" s="131"/>
      <c r="HD605" s="131"/>
      <c r="HN605" s="131"/>
      <c r="HX605" s="131"/>
      <c r="IH605" s="131"/>
      <c r="IR605" s="131"/>
      <c r="JB605" s="131"/>
    </row>
    <row xmlns:x14ac="http://schemas.microsoft.com/office/spreadsheetml/2009/9/ac" r="606" s="3" customFormat="true" x14ac:dyDescent="0.25">
      <c r="A606" s="400"/>
      <c r="B606" s="131"/>
      <c r="L606" s="131"/>
      <c r="V606" s="131"/>
      <c r="AF606" s="131"/>
      <c r="AP606" s="131"/>
      <c r="AZ606" s="131"/>
      <c r="BJ606" s="131"/>
      <c r="BK606" s="131"/>
      <c r="BT606" s="131"/>
      <c r="CD606" s="131"/>
      <c r="CE606" s="131"/>
      <c r="CN606" s="131"/>
      <c r="CO606" s="131"/>
      <c r="CX606" s="131"/>
      <c r="CY606" s="131"/>
      <c r="DH606" s="131"/>
      <c r="DR606" s="131"/>
      <c r="EB606" s="131"/>
      <c r="EL606" s="131"/>
      <c r="EV606" s="131"/>
      <c r="FF606" s="131"/>
      <c r="FP606" s="131"/>
      <c r="FZ606" s="131"/>
      <c r="GJ606" s="131"/>
      <c r="GT606" s="131"/>
      <c r="HD606" s="131"/>
      <c r="HN606" s="131"/>
      <c r="HX606" s="131"/>
      <c r="IH606" s="131"/>
      <c r="IR606" s="131"/>
      <c r="JB606" s="131"/>
    </row>
    <row xmlns:x14ac="http://schemas.microsoft.com/office/spreadsheetml/2009/9/ac" r="607" s="3" customFormat="true" x14ac:dyDescent="0.25">
      <c r="A607" s="400"/>
      <c r="B607" s="131"/>
      <c r="L607" s="131"/>
      <c r="V607" s="131"/>
      <c r="AF607" s="131"/>
      <c r="AP607" s="131"/>
      <c r="AZ607" s="131"/>
      <c r="BJ607" s="131"/>
      <c r="BK607" s="131"/>
      <c r="BT607" s="131"/>
      <c r="CD607" s="131"/>
      <c r="CE607" s="131"/>
      <c r="CN607" s="131"/>
      <c r="CO607" s="131"/>
      <c r="CX607" s="131"/>
      <c r="CY607" s="131"/>
      <c r="DH607" s="131"/>
      <c r="DR607" s="131"/>
      <c r="EB607" s="131"/>
      <c r="EL607" s="131"/>
      <c r="EV607" s="131"/>
      <c r="FF607" s="131"/>
      <c r="FP607" s="131"/>
      <c r="FZ607" s="131"/>
      <c r="GJ607" s="131"/>
      <c r="GT607" s="131"/>
      <c r="HD607" s="131"/>
      <c r="HN607" s="131"/>
      <c r="HX607" s="131"/>
      <c r="IH607" s="131"/>
      <c r="IR607" s="131"/>
      <c r="JB607" s="131"/>
    </row>
    <row xmlns:x14ac="http://schemas.microsoft.com/office/spreadsheetml/2009/9/ac" r="608" s="3" customFormat="true" x14ac:dyDescent="0.25">
      <c r="A608" s="400"/>
      <c r="B608" s="131"/>
      <c r="L608" s="131"/>
      <c r="V608" s="131"/>
      <c r="AF608" s="131"/>
      <c r="AP608" s="131"/>
      <c r="AZ608" s="131"/>
      <c r="BJ608" s="131"/>
      <c r="BK608" s="131"/>
      <c r="BT608" s="131"/>
      <c r="CD608" s="131"/>
      <c r="CE608" s="131"/>
      <c r="CN608" s="131"/>
      <c r="CO608" s="131"/>
      <c r="CX608" s="131"/>
      <c r="CY608" s="131"/>
      <c r="DH608" s="131"/>
      <c r="DR608" s="131"/>
      <c r="EB608" s="131"/>
      <c r="EL608" s="131"/>
      <c r="EV608" s="131"/>
      <c r="FF608" s="131"/>
      <c r="FP608" s="131"/>
      <c r="FZ608" s="131"/>
      <c r="GJ608" s="131"/>
      <c r="GT608" s="131"/>
      <c r="HD608" s="131"/>
      <c r="HN608" s="131"/>
      <c r="HX608" s="131"/>
      <c r="IH608" s="131"/>
      <c r="IR608" s="131"/>
      <c r="JB608" s="131"/>
    </row>
    <row xmlns:x14ac="http://schemas.microsoft.com/office/spreadsheetml/2009/9/ac" r="609" s="3" customFormat="true" x14ac:dyDescent="0.25">
      <c r="A609" s="400"/>
      <c r="B609" s="131"/>
      <c r="L609" s="131"/>
      <c r="V609" s="131"/>
      <c r="AF609" s="131"/>
      <c r="AP609" s="131"/>
      <c r="AZ609" s="131"/>
      <c r="BJ609" s="131"/>
      <c r="BK609" s="131"/>
      <c r="BT609" s="131"/>
      <c r="CD609" s="131"/>
      <c r="CE609" s="131"/>
      <c r="CN609" s="131"/>
      <c r="CO609" s="131"/>
      <c r="CX609" s="131"/>
      <c r="CY609" s="131"/>
      <c r="DH609" s="131"/>
      <c r="DR609" s="131"/>
      <c r="EB609" s="131"/>
      <c r="EL609" s="131"/>
      <c r="EV609" s="131"/>
      <c r="FF609" s="131"/>
      <c r="FP609" s="131"/>
      <c r="FZ609" s="131"/>
      <c r="GJ609" s="131"/>
      <c r="GT609" s="131"/>
      <c r="HD609" s="131"/>
      <c r="HN609" s="131"/>
      <c r="HX609" s="131"/>
      <c r="IH609" s="131"/>
      <c r="IR609" s="131"/>
      <c r="JB609" s="131"/>
    </row>
    <row xmlns:x14ac="http://schemas.microsoft.com/office/spreadsheetml/2009/9/ac" r="610" s="3" customFormat="true" x14ac:dyDescent="0.25">
      <c r="A610" s="400"/>
      <c r="B610" s="131"/>
      <c r="L610" s="131"/>
      <c r="V610" s="131"/>
      <c r="AF610" s="131"/>
      <c r="AP610" s="131"/>
      <c r="AZ610" s="131"/>
      <c r="BJ610" s="131"/>
      <c r="BK610" s="131"/>
      <c r="BT610" s="131"/>
      <c r="CD610" s="131"/>
      <c r="CE610" s="131"/>
      <c r="CN610" s="131"/>
      <c r="CO610" s="131"/>
      <c r="CX610" s="131"/>
      <c r="CY610" s="131"/>
      <c r="DH610" s="131"/>
      <c r="DR610" s="131"/>
      <c r="EB610" s="131"/>
      <c r="EL610" s="131"/>
      <c r="EV610" s="131"/>
      <c r="FF610" s="131"/>
      <c r="FP610" s="131"/>
      <c r="FZ610" s="131"/>
      <c r="GJ610" s="131"/>
      <c r="GT610" s="131"/>
      <c r="HD610" s="131"/>
      <c r="HN610" s="131"/>
      <c r="HX610" s="131"/>
      <c r="IH610" s="131"/>
      <c r="IR610" s="131"/>
      <c r="JB610" s="131"/>
    </row>
    <row xmlns:x14ac="http://schemas.microsoft.com/office/spreadsheetml/2009/9/ac" r="611" s="3" customFormat="true" x14ac:dyDescent="0.25">
      <c r="A611" s="400"/>
      <c r="B611" s="131"/>
      <c r="L611" s="131"/>
      <c r="V611" s="131"/>
      <c r="AF611" s="131"/>
      <c r="AP611" s="131"/>
      <c r="AZ611" s="131"/>
      <c r="BJ611" s="131"/>
      <c r="BK611" s="131"/>
      <c r="BT611" s="131"/>
      <c r="CD611" s="131"/>
      <c r="CE611" s="131"/>
      <c r="CN611" s="131"/>
      <c r="CO611" s="131"/>
      <c r="CX611" s="131"/>
      <c r="CY611" s="131"/>
      <c r="DH611" s="131"/>
      <c r="DR611" s="131"/>
      <c r="EB611" s="131"/>
      <c r="EL611" s="131"/>
      <c r="EV611" s="131"/>
      <c r="FF611" s="131"/>
      <c r="FP611" s="131"/>
      <c r="FZ611" s="131"/>
      <c r="GJ611" s="131"/>
      <c r="GT611" s="131"/>
      <c r="HD611" s="131"/>
      <c r="HN611" s="131"/>
      <c r="HX611" s="131"/>
      <c r="IH611" s="131"/>
      <c r="IR611" s="131"/>
      <c r="JB611" s="131"/>
    </row>
    <row xmlns:x14ac="http://schemas.microsoft.com/office/spreadsheetml/2009/9/ac" r="612" s="3" customFormat="true" x14ac:dyDescent="0.25">
      <c r="A612" s="400"/>
      <c r="B612" s="131"/>
      <c r="L612" s="131"/>
      <c r="V612" s="131"/>
      <c r="AF612" s="131"/>
      <c r="AP612" s="131"/>
      <c r="AZ612" s="131"/>
      <c r="BJ612" s="131"/>
      <c r="BK612" s="131"/>
      <c r="BT612" s="131"/>
      <c r="CD612" s="131"/>
      <c r="CE612" s="131"/>
      <c r="CN612" s="131"/>
      <c r="CO612" s="131"/>
      <c r="CX612" s="131"/>
      <c r="CY612" s="131"/>
      <c r="DH612" s="131"/>
      <c r="DR612" s="131"/>
      <c r="EB612" s="131"/>
      <c r="EL612" s="131"/>
      <c r="EV612" s="131"/>
      <c r="FF612" s="131"/>
      <c r="FP612" s="131"/>
      <c r="FZ612" s="131"/>
      <c r="GJ612" s="131"/>
      <c r="GT612" s="131"/>
      <c r="HD612" s="131"/>
      <c r="HN612" s="131"/>
      <c r="HX612" s="131"/>
      <c r="IH612" s="131"/>
      <c r="IR612" s="131"/>
      <c r="JB612" s="131"/>
    </row>
    <row xmlns:x14ac="http://schemas.microsoft.com/office/spreadsheetml/2009/9/ac" r="613" s="3" customFormat="true" x14ac:dyDescent="0.25">
      <c r="A613" s="400"/>
      <c r="B613" s="131"/>
      <c r="L613" s="131"/>
      <c r="V613" s="131"/>
      <c r="AF613" s="131"/>
      <c r="AP613" s="131"/>
      <c r="AZ613" s="131"/>
      <c r="BJ613" s="131"/>
      <c r="BK613" s="131"/>
      <c r="BT613" s="131"/>
      <c r="CD613" s="131"/>
      <c r="CE613" s="131"/>
      <c r="CN613" s="131"/>
      <c r="CO613" s="131"/>
      <c r="CX613" s="131"/>
      <c r="CY613" s="131"/>
      <c r="DH613" s="131"/>
      <c r="DR613" s="131"/>
      <c r="EB613" s="131"/>
      <c r="EL613" s="131"/>
      <c r="EV613" s="131"/>
      <c r="FF613" s="131"/>
      <c r="FP613" s="131"/>
      <c r="FZ613" s="131"/>
      <c r="GJ613" s="131"/>
      <c r="GT613" s="131"/>
      <c r="HD613" s="131"/>
      <c r="HN613" s="131"/>
      <c r="HX613" s="131"/>
      <c r="IH613" s="131"/>
      <c r="IR613" s="131"/>
      <c r="JB613" s="131"/>
    </row>
    <row xmlns:x14ac="http://schemas.microsoft.com/office/spreadsheetml/2009/9/ac" r="614" s="3" customFormat="true" x14ac:dyDescent="0.25">
      <c r="A614" s="400"/>
      <c r="B614" s="131"/>
      <c r="L614" s="131"/>
      <c r="V614" s="131"/>
      <c r="AF614" s="131"/>
      <c r="AP614" s="131"/>
      <c r="AZ614" s="131"/>
      <c r="BJ614" s="131"/>
      <c r="BK614" s="131"/>
      <c r="BT614" s="131"/>
      <c r="CD614" s="131"/>
      <c r="CE614" s="131"/>
      <c r="CN614" s="131"/>
      <c r="CO614" s="131"/>
      <c r="CX614" s="131"/>
      <c r="CY614" s="131"/>
      <c r="DH614" s="131"/>
      <c r="DR614" s="131"/>
      <c r="EB614" s="131"/>
      <c r="EL614" s="131"/>
      <c r="EV614" s="131"/>
      <c r="FF614" s="131"/>
      <c r="FP614" s="131"/>
      <c r="FZ614" s="131"/>
      <c r="GJ614" s="131"/>
      <c r="GT614" s="131"/>
      <c r="HD614" s="131"/>
      <c r="HN614" s="131"/>
      <c r="HX614" s="131"/>
      <c r="IH614" s="131"/>
      <c r="IR614" s="131"/>
      <c r="JB614" s="131"/>
    </row>
    <row xmlns:x14ac="http://schemas.microsoft.com/office/spreadsheetml/2009/9/ac" r="615" s="3" customFormat="true" x14ac:dyDescent="0.25">
      <c r="A615" s="400"/>
      <c r="B615" s="131"/>
      <c r="L615" s="131"/>
      <c r="V615" s="131"/>
      <c r="AF615" s="131"/>
      <c r="AP615" s="131"/>
      <c r="AZ615" s="131"/>
      <c r="BJ615" s="131"/>
      <c r="BK615" s="131"/>
      <c r="BT615" s="131"/>
      <c r="CD615" s="131"/>
      <c r="CE615" s="131"/>
      <c r="CN615" s="131"/>
      <c r="CO615" s="131"/>
      <c r="CX615" s="131"/>
      <c r="CY615" s="131"/>
      <c r="DH615" s="131"/>
      <c r="DR615" s="131"/>
      <c r="EB615" s="131"/>
      <c r="EL615" s="131"/>
      <c r="EV615" s="131"/>
      <c r="FF615" s="131"/>
      <c r="FP615" s="131"/>
      <c r="FZ615" s="131"/>
      <c r="GJ615" s="131"/>
      <c r="GT615" s="131"/>
      <c r="HD615" s="131"/>
      <c r="HN615" s="131"/>
      <c r="HX615" s="131"/>
      <c r="IH615" s="131"/>
      <c r="IR615" s="131"/>
      <c r="JB615" s="131"/>
    </row>
    <row xmlns:x14ac="http://schemas.microsoft.com/office/spreadsheetml/2009/9/ac" r="616" s="3" customFormat="true" x14ac:dyDescent="0.25">
      <c r="A616" s="400"/>
      <c r="B616" s="131"/>
      <c r="L616" s="131"/>
      <c r="V616" s="131"/>
      <c r="AF616" s="131"/>
      <c r="AP616" s="131"/>
      <c r="AZ616" s="131"/>
      <c r="BJ616" s="131"/>
      <c r="BK616" s="131"/>
      <c r="BT616" s="131"/>
      <c r="CD616" s="131"/>
      <c r="CE616" s="131"/>
      <c r="CN616" s="131"/>
      <c r="CO616" s="131"/>
      <c r="CX616" s="131"/>
      <c r="CY616" s="131"/>
      <c r="DH616" s="131"/>
      <c r="DR616" s="131"/>
      <c r="EB616" s="131"/>
      <c r="EL616" s="131"/>
      <c r="EV616" s="131"/>
      <c r="FF616" s="131"/>
      <c r="FP616" s="131"/>
      <c r="FZ616" s="131"/>
      <c r="GJ616" s="131"/>
      <c r="GT616" s="131"/>
      <c r="HD616" s="131"/>
      <c r="HN616" s="131"/>
      <c r="HX616" s="131"/>
      <c r="IH616" s="131"/>
      <c r="IR616" s="131"/>
      <c r="JB616" s="131"/>
    </row>
    <row xmlns:x14ac="http://schemas.microsoft.com/office/spreadsheetml/2009/9/ac" r="617" s="3" customFormat="true" x14ac:dyDescent="0.25">
      <c r="A617" s="400"/>
      <c r="B617" s="131"/>
      <c r="L617" s="131"/>
      <c r="V617" s="131"/>
      <c r="AF617" s="131"/>
      <c r="AP617" s="131"/>
      <c r="AZ617" s="131"/>
      <c r="BJ617" s="131"/>
      <c r="BK617" s="131"/>
      <c r="BT617" s="131"/>
      <c r="CD617" s="131"/>
      <c r="CE617" s="131"/>
      <c r="CN617" s="131"/>
      <c r="CO617" s="131"/>
      <c r="CX617" s="131"/>
      <c r="CY617" s="131"/>
      <c r="DH617" s="131"/>
      <c r="DR617" s="131"/>
      <c r="EB617" s="131"/>
      <c r="EL617" s="131"/>
      <c r="EV617" s="131"/>
      <c r="FF617" s="131"/>
      <c r="FP617" s="131"/>
      <c r="FZ617" s="131"/>
      <c r="GJ617" s="131"/>
      <c r="GT617" s="131"/>
      <c r="HD617" s="131"/>
      <c r="HN617" s="131"/>
      <c r="HX617" s="131"/>
      <c r="IH617" s="131"/>
      <c r="IR617" s="131"/>
      <c r="JB617" s="131"/>
    </row>
    <row xmlns:x14ac="http://schemas.microsoft.com/office/spreadsheetml/2009/9/ac" r="618" s="3" customFormat="true" x14ac:dyDescent="0.25">
      <c r="A618" s="400"/>
      <c r="B618" s="131"/>
      <c r="L618" s="131"/>
      <c r="V618" s="131"/>
      <c r="AF618" s="131"/>
      <c r="AP618" s="131"/>
      <c r="AZ618" s="131"/>
      <c r="BJ618" s="131"/>
      <c r="BK618" s="131"/>
      <c r="BT618" s="131"/>
      <c r="CD618" s="131"/>
      <c r="CE618" s="131"/>
      <c r="CN618" s="131"/>
      <c r="CO618" s="131"/>
      <c r="CX618" s="131"/>
      <c r="CY618" s="131"/>
      <c r="DH618" s="131"/>
      <c r="DR618" s="131"/>
      <c r="EB618" s="131"/>
      <c r="EL618" s="131"/>
      <c r="EV618" s="131"/>
      <c r="FF618" s="131"/>
      <c r="FP618" s="131"/>
      <c r="FZ618" s="131"/>
      <c r="GJ618" s="131"/>
      <c r="GT618" s="131"/>
      <c r="HD618" s="131"/>
      <c r="HN618" s="131"/>
      <c r="HX618" s="131"/>
      <c r="IH618" s="131"/>
      <c r="IR618" s="131"/>
      <c r="JB618" s="131"/>
    </row>
    <row xmlns:x14ac="http://schemas.microsoft.com/office/spreadsheetml/2009/9/ac" r="619" s="3" customFormat="true" x14ac:dyDescent="0.25">
      <c r="A619" s="400"/>
      <c r="B619" s="131"/>
      <c r="L619" s="131"/>
      <c r="V619" s="131"/>
      <c r="AF619" s="131"/>
      <c r="AP619" s="131"/>
      <c r="AZ619" s="131"/>
      <c r="BJ619" s="131"/>
      <c r="BK619" s="131"/>
      <c r="BT619" s="131"/>
      <c r="CD619" s="131"/>
      <c r="CE619" s="131"/>
      <c r="CN619" s="131"/>
      <c r="CO619" s="131"/>
      <c r="CX619" s="131"/>
      <c r="CY619" s="131"/>
      <c r="DH619" s="131"/>
      <c r="DR619" s="131"/>
      <c r="EB619" s="131"/>
      <c r="EL619" s="131"/>
      <c r="EV619" s="131"/>
      <c r="FF619" s="131"/>
      <c r="FP619" s="131"/>
      <c r="FZ619" s="131"/>
      <c r="GJ619" s="131"/>
      <c r="GT619" s="131"/>
      <c r="HD619" s="131"/>
      <c r="HN619" s="131"/>
      <c r="HX619" s="131"/>
      <c r="IH619" s="131"/>
      <c r="IR619" s="131"/>
      <c r="JB619" s="131"/>
    </row>
    <row xmlns:x14ac="http://schemas.microsoft.com/office/spreadsheetml/2009/9/ac" r="620" s="3" customFormat="true" x14ac:dyDescent="0.25">
      <c r="A620" s="400"/>
      <c r="B620" s="131"/>
      <c r="L620" s="131"/>
      <c r="V620" s="131"/>
      <c r="AF620" s="131"/>
      <c r="AP620" s="131"/>
      <c r="AZ620" s="131"/>
      <c r="BJ620" s="131"/>
      <c r="BK620" s="131"/>
      <c r="BT620" s="131"/>
      <c r="CD620" s="131"/>
      <c r="CE620" s="131"/>
      <c r="CN620" s="131"/>
      <c r="CO620" s="131"/>
      <c r="CX620" s="131"/>
      <c r="CY620" s="131"/>
      <c r="DH620" s="131"/>
      <c r="DR620" s="131"/>
      <c r="EB620" s="131"/>
      <c r="EL620" s="131"/>
      <c r="EV620" s="131"/>
      <c r="FF620" s="131"/>
      <c r="FP620" s="131"/>
      <c r="FZ620" s="131"/>
      <c r="GJ620" s="131"/>
      <c r="GT620" s="131"/>
      <c r="HD620" s="131"/>
      <c r="HN620" s="131"/>
      <c r="HX620" s="131"/>
      <c r="IH620" s="131"/>
      <c r="IR620" s="131"/>
      <c r="JB620" s="131"/>
    </row>
    <row xmlns:x14ac="http://schemas.microsoft.com/office/spreadsheetml/2009/9/ac" r="621" s="3" customFormat="true" x14ac:dyDescent="0.25">
      <c r="A621" s="400"/>
      <c r="B621" s="131"/>
      <c r="L621" s="131"/>
      <c r="V621" s="131"/>
      <c r="AF621" s="131"/>
      <c r="AP621" s="131"/>
      <c r="AZ621" s="131"/>
      <c r="BJ621" s="131"/>
      <c r="BK621" s="131"/>
      <c r="BT621" s="131"/>
      <c r="CD621" s="131"/>
      <c r="CE621" s="131"/>
      <c r="CN621" s="131"/>
      <c r="CO621" s="131"/>
      <c r="CX621" s="131"/>
      <c r="CY621" s="131"/>
      <c r="DH621" s="131"/>
      <c r="DR621" s="131"/>
      <c r="EB621" s="131"/>
      <c r="EL621" s="131"/>
      <c r="EV621" s="131"/>
      <c r="FF621" s="131"/>
      <c r="FP621" s="131"/>
      <c r="FZ621" s="131"/>
      <c r="GJ621" s="131"/>
      <c r="GT621" s="131"/>
      <c r="HD621" s="131"/>
      <c r="HN621" s="131"/>
      <c r="HX621" s="131"/>
      <c r="IH621" s="131"/>
      <c r="IR621" s="131"/>
      <c r="JB621" s="131"/>
    </row>
    <row xmlns:x14ac="http://schemas.microsoft.com/office/spreadsheetml/2009/9/ac" r="622" s="3" customFormat="true" x14ac:dyDescent="0.25">
      <c r="A622" s="400"/>
      <c r="B622" s="131"/>
      <c r="L622" s="131"/>
      <c r="V622" s="131"/>
      <c r="AF622" s="131"/>
      <c r="AP622" s="131"/>
      <c r="AZ622" s="131"/>
      <c r="BJ622" s="131"/>
      <c r="BK622" s="131"/>
      <c r="BT622" s="131"/>
      <c r="CD622" s="131"/>
      <c r="CE622" s="131"/>
      <c r="CN622" s="131"/>
      <c r="CO622" s="131"/>
      <c r="CX622" s="131"/>
      <c r="CY622" s="131"/>
      <c r="DH622" s="131"/>
      <c r="DR622" s="131"/>
      <c r="EB622" s="131"/>
      <c r="EL622" s="131"/>
      <c r="EV622" s="131"/>
      <c r="FF622" s="131"/>
      <c r="FP622" s="131"/>
      <c r="FZ622" s="131"/>
      <c r="GJ622" s="131"/>
      <c r="GT622" s="131"/>
      <c r="HD622" s="131"/>
      <c r="HN622" s="131"/>
      <c r="HX622" s="131"/>
      <c r="IH622" s="131"/>
      <c r="IR622" s="131"/>
      <c r="JB622" s="131"/>
    </row>
    <row xmlns:x14ac="http://schemas.microsoft.com/office/spreadsheetml/2009/9/ac" r="623" s="3" customFormat="true" x14ac:dyDescent="0.25">
      <c r="A623" s="400"/>
      <c r="B623" s="131"/>
      <c r="L623" s="131"/>
      <c r="V623" s="131"/>
      <c r="AF623" s="131"/>
      <c r="AP623" s="131"/>
      <c r="AZ623" s="131"/>
      <c r="BJ623" s="131"/>
      <c r="BK623" s="131"/>
      <c r="BT623" s="131"/>
      <c r="CD623" s="131"/>
      <c r="CE623" s="131"/>
      <c r="CN623" s="131"/>
      <c r="CO623" s="131"/>
      <c r="CX623" s="131"/>
      <c r="CY623" s="131"/>
      <c r="DH623" s="131"/>
      <c r="DR623" s="131"/>
      <c r="EB623" s="131"/>
      <c r="EL623" s="131"/>
      <c r="EV623" s="131"/>
      <c r="FF623" s="131"/>
      <c r="FP623" s="131"/>
      <c r="FZ623" s="131"/>
      <c r="GJ623" s="131"/>
      <c r="GT623" s="131"/>
      <c r="HD623" s="131"/>
      <c r="HN623" s="131"/>
      <c r="HX623" s="131"/>
      <c r="IH623" s="131"/>
      <c r="IR623" s="131"/>
      <c r="JB623" s="131"/>
    </row>
    <row xmlns:x14ac="http://schemas.microsoft.com/office/spreadsheetml/2009/9/ac" r="624" s="3" customFormat="true" x14ac:dyDescent="0.25">
      <c r="A624" s="400"/>
      <c r="B624" s="131"/>
      <c r="L624" s="131"/>
      <c r="V624" s="131"/>
      <c r="AF624" s="131"/>
      <c r="AP624" s="131"/>
      <c r="AZ624" s="131"/>
      <c r="BJ624" s="131"/>
      <c r="BK624" s="131"/>
      <c r="BT624" s="131"/>
      <c r="CD624" s="131"/>
      <c r="CE624" s="131"/>
      <c r="CN624" s="131"/>
      <c r="CO624" s="131"/>
      <c r="CX624" s="131"/>
      <c r="CY624" s="131"/>
      <c r="DH624" s="131"/>
      <c r="DR624" s="131"/>
      <c r="EB624" s="131"/>
      <c r="EL624" s="131"/>
      <c r="EV624" s="131"/>
      <c r="FF624" s="131"/>
      <c r="FP624" s="131"/>
      <c r="FZ624" s="131"/>
      <c r="GJ624" s="131"/>
      <c r="GT624" s="131"/>
      <c r="HD624" s="131"/>
      <c r="HN624" s="131"/>
      <c r="HX624" s="131"/>
      <c r="IH624" s="131"/>
      <c r="IR624" s="131"/>
      <c r="JB624" s="131"/>
    </row>
    <row xmlns:x14ac="http://schemas.microsoft.com/office/spreadsheetml/2009/9/ac" r="625" s="3" customFormat="true" x14ac:dyDescent="0.25">
      <c r="A625" s="400"/>
      <c r="B625" s="131"/>
      <c r="L625" s="131"/>
      <c r="V625" s="131"/>
      <c r="AF625" s="131"/>
      <c r="AP625" s="131"/>
      <c r="AZ625" s="131"/>
      <c r="BJ625" s="131"/>
      <c r="BK625" s="131"/>
      <c r="BT625" s="131"/>
      <c r="CD625" s="131"/>
      <c r="CE625" s="131"/>
      <c r="CN625" s="131"/>
      <c r="CO625" s="131"/>
      <c r="CX625" s="131"/>
      <c r="CY625" s="131"/>
      <c r="DH625" s="131"/>
      <c r="DR625" s="131"/>
      <c r="EB625" s="131"/>
      <c r="EL625" s="131"/>
      <c r="EV625" s="131"/>
      <c r="FF625" s="131"/>
      <c r="FP625" s="131"/>
      <c r="FZ625" s="131"/>
      <c r="GJ625" s="131"/>
      <c r="GT625" s="131"/>
      <c r="HD625" s="131"/>
      <c r="HN625" s="131"/>
      <c r="HX625" s="131"/>
      <c r="IH625" s="131"/>
      <c r="IR625" s="131"/>
      <c r="JB625" s="131"/>
    </row>
    <row xmlns:x14ac="http://schemas.microsoft.com/office/spreadsheetml/2009/9/ac" r="626" s="3" customFormat="true" x14ac:dyDescent="0.25">
      <c r="A626" s="400"/>
      <c r="B626" s="131"/>
      <c r="L626" s="131"/>
      <c r="V626" s="131"/>
      <c r="AF626" s="131"/>
      <c r="AP626" s="131"/>
      <c r="AZ626" s="131"/>
      <c r="BJ626" s="131"/>
      <c r="BK626" s="131"/>
      <c r="BT626" s="131"/>
      <c r="CD626" s="131"/>
      <c r="CE626" s="131"/>
      <c r="CN626" s="131"/>
      <c r="CO626" s="131"/>
      <c r="CX626" s="131"/>
      <c r="CY626" s="131"/>
      <c r="DH626" s="131"/>
      <c r="DR626" s="131"/>
      <c r="EB626" s="131"/>
      <c r="EL626" s="131"/>
      <c r="EV626" s="131"/>
      <c r="FF626" s="131"/>
      <c r="FP626" s="131"/>
      <c r="FZ626" s="131"/>
      <c r="GJ626" s="131"/>
      <c r="GT626" s="131"/>
      <c r="HD626" s="131"/>
      <c r="HN626" s="131"/>
      <c r="HX626" s="131"/>
      <c r="IH626" s="131"/>
      <c r="IR626" s="131"/>
      <c r="JB626" s="131"/>
    </row>
    <row xmlns:x14ac="http://schemas.microsoft.com/office/spreadsheetml/2009/9/ac" r="627" s="3" customFormat="true" x14ac:dyDescent="0.25">
      <c r="A627" s="400"/>
      <c r="B627" s="131"/>
      <c r="L627" s="131"/>
      <c r="V627" s="131"/>
      <c r="AF627" s="131"/>
      <c r="AP627" s="131"/>
      <c r="AZ627" s="131"/>
      <c r="BJ627" s="131"/>
      <c r="BK627" s="131"/>
      <c r="BT627" s="131"/>
      <c r="CD627" s="131"/>
      <c r="CE627" s="131"/>
      <c r="CN627" s="131"/>
      <c r="CO627" s="131"/>
      <c r="CX627" s="131"/>
      <c r="CY627" s="131"/>
      <c r="DH627" s="131"/>
      <c r="DR627" s="131"/>
      <c r="EB627" s="131"/>
      <c r="EL627" s="131"/>
      <c r="EV627" s="131"/>
      <c r="FF627" s="131"/>
      <c r="FP627" s="131"/>
      <c r="FZ627" s="131"/>
      <c r="GJ627" s="131"/>
      <c r="GT627" s="131"/>
      <c r="HD627" s="131"/>
      <c r="HN627" s="131"/>
      <c r="HX627" s="131"/>
      <c r="IH627" s="131"/>
      <c r="IR627" s="131"/>
      <c r="JB627" s="131"/>
    </row>
    <row xmlns:x14ac="http://schemas.microsoft.com/office/spreadsheetml/2009/9/ac" r="628" s="3" customFormat="true" x14ac:dyDescent="0.25">
      <c r="A628" s="400"/>
      <c r="B628" s="131"/>
      <c r="L628" s="131"/>
      <c r="V628" s="131"/>
      <c r="AF628" s="131"/>
      <c r="AP628" s="131"/>
      <c r="AZ628" s="131"/>
      <c r="BJ628" s="131"/>
      <c r="BK628" s="131"/>
      <c r="BT628" s="131"/>
      <c r="CD628" s="131"/>
      <c r="CE628" s="131"/>
      <c r="CN628" s="131"/>
      <c r="CO628" s="131"/>
      <c r="CX628" s="131"/>
      <c r="CY628" s="131"/>
      <c r="DH628" s="131"/>
      <c r="DR628" s="131"/>
      <c r="EB628" s="131"/>
      <c r="EL628" s="131"/>
      <c r="EV628" s="131"/>
      <c r="FF628" s="131"/>
      <c r="FP628" s="131"/>
      <c r="FZ628" s="131"/>
      <c r="GJ628" s="131"/>
      <c r="GT628" s="131"/>
      <c r="HD628" s="131"/>
      <c r="HN628" s="131"/>
      <c r="HX628" s="131"/>
      <c r="IH628" s="131"/>
      <c r="IR628" s="131"/>
      <c r="JB628" s="131"/>
    </row>
    <row xmlns:x14ac="http://schemas.microsoft.com/office/spreadsheetml/2009/9/ac" r="629" s="3" customFormat="true" x14ac:dyDescent="0.25">
      <c r="A629" s="400"/>
      <c r="B629" s="131"/>
      <c r="L629" s="131"/>
      <c r="V629" s="131"/>
      <c r="AF629" s="131"/>
      <c r="AP629" s="131"/>
      <c r="AZ629" s="131"/>
      <c r="BJ629" s="131"/>
      <c r="BK629" s="131"/>
      <c r="BT629" s="131"/>
      <c r="CD629" s="131"/>
      <c r="CE629" s="131"/>
      <c r="CN629" s="131"/>
      <c r="CO629" s="131"/>
      <c r="CX629" s="131"/>
      <c r="CY629" s="131"/>
      <c r="DH629" s="131"/>
      <c r="DR629" s="131"/>
      <c r="EB629" s="131"/>
      <c r="EL629" s="131"/>
      <c r="EV629" s="131"/>
      <c r="FF629" s="131"/>
      <c r="FP629" s="131"/>
      <c r="FZ629" s="131"/>
      <c r="GJ629" s="131"/>
      <c r="GT629" s="131"/>
      <c r="HD629" s="131"/>
      <c r="HN629" s="131"/>
      <c r="HX629" s="131"/>
      <c r="IH629" s="131"/>
      <c r="IR629" s="131"/>
      <c r="JB629" s="131"/>
    </row>
    <row xmlns:x14ac="http://schemas.microsoft.com/office/spreadsheetml/2009/9/ac" r="630" s="3" customFormat="true" x14ac:dyDescent="0.25">
      <c r="A630" s="400"/>
      <c r="B630" s="131"/>
      <c r="L630" s="131"/>
      <c r="V630" s="131"/>
      <c r="AF630" s="131"/>
      <c r="AP630" s="131"/>
      <c r="AZ630" s="131"/>
      <c r="BJ630" s="131"/>
      <c r="BK630" s="131"/>
      <c r="BT630" s="131"/>
      <c r="CD630" s="131"/>
      <c r="CE630" s="131"/>
      <c r="CN630" s="131"/>
      <c r="CO630" s="131"/>
      <c r="CX630" s="131"/>
      <c r="CY630" s="131"/>
      <c r="DH630" s="131"/>
      <c r="DR630" s="131"/>
      <c r="EB630" s="131"/>
      <c r="EL630" s="131"/>
      <c r="EV630" s="131"/>
      <c r="FF630" s="131"/>
      <c r="FP630" s="131"/>
      <c r="FZ630" s="131"/>
      <c r="GJ630" s="131"/>
      <c r="GT630" s="131"/>
      <c r="HD630" s="131"/>
      <c r="HN630" s="131"/>
      <c r="HX630" s="131"/>
      <c r="IH630" s="131"/>
      <c r="IR630" s="131"/>
      <c r="JB630" s="131"/>
    </row>
    <row xmlns:x14ac="http://schemas.microsoft.com/office/spreadsheetml/2009/9/ac" r="631" s="3" customFormat="true" x14ac:dyDescent="0.25">
      <c r="A631" s="400"/>
      <c r="B631" s="131"/>
      <c r="L631" s="131"/>
      <c r="V631" s="131"/>
      <c r="AF631" s="131"/>
      <c r="AP631" s="131"/>
      <c r="AZ631" s="131"/>
      <c r="BJ631" s="131"/>
      <c r="BK631" s="131"/>
      <c r="BT631" s="131"/>
      <c r="CD631" s="131"/>
      <c r="CE631" s="131"/>
      <c r="CN631" s="131"/>
      <c r="CO631" s="131"/>
      <c r="CX631" s="131"/>
      <c r="CY631" s="131"/>
      <c r="DH631" s="131"/>
      <c r="DR631" s="131"/>
      <c r="EB631" s="131"/>
      <c r="EL631" s="131"/>
      <c r="EV631" s="131"/>
      <c r="FF631" s="131"/>
      <c r="FP631" s="131"/>
      <c r="FZ631" s="131"/>
      <c r="GJ631" s="131"/>
      <c r="GT631" s="131"/>
      <c r="HD631" s="131"/>
      <c r="HN631" s="131"/>
      <c r="HX631" s="131"/>
      <c r="IH631" s="131"/>
      <c r="IR631" s="131"/>
      <c r="JB631" s="131"/>
    </row>
    <row xmlns:x14ac="http://schemas.microsoft.com/office/spreadsheetml/2009/9/ac" r="632" s="3" customFormat="true" x14ac:dyDescent="0.25">
      <c r="A632" s="400"/>
      <c r="B632" s="131"/>
      <c r="L632" s="131"/>
      <c r="V632" s="131"/>
      <c r="AF632" s="131"/>
      <c r="AP632" s="131"/>
      <c r="AZ632" s="131"/>
      <c r="BJ632" s="131"/>
      <c r="BK632" s="131"/>
      <c r="BT632" s="131"/>
      <c r="CD632" s="131"/>
      <c r="CE632" s="131"/>
      <c r="CN632" s="131"/>
      <c r="CO632" s="131"/>
      <c r="CX632" s="131"/>
      <c r="CY632" s="131"/>
      <c r="DH632" s="131"/>
      <c r="DR632" s="131"/>
      <c r="EB632" s="131"/>
      <c r="EL632" s="131"/>
      <c r="EV632" s="131"/>
      <c r="FF632" s="131"/>
      <c r="FP632" s="131"/>
      <c r="FZ632" s="131"/>
      <c r="GJ632" s="131"/>
      <c r="GT632" s="131"/>
      <c r="HD632" s="131"/>
      <c r="HN632" s="131"/>
      <c r="HX632" s="131"/>
      <c r="IH632" s="131"/>
      <c r="IR632" s="131"/>
      <c r="JB632" s="131"/>
    </row>
    <row xmlns:x14ac="http://schemas.microsoft.com/office/spreadsheetml/2009/9/ac" r="633" s="3" customFormat="true" x14ac:dyDescent="0.25">
      <c r="A633" s="400"/>
      <c r="B633" s="131"/>
      <c r="L633" s="131"/>
      <c r="V633" s="131"/>
      <c r="AF633" s="131"/>
      <c r="AP633" s="131"/>
      <c r="AZ633" s="131"/>
      <c r="BJ633" s="131"/>
      <c r="BK633" s="131"/>
      <c r="BT633" s="131"/>
      <c r="CD633" s="131"/>
      <c r="CE633" s="131"/>
      <c r="CN633" s="131"/>
      <c r="CO633" s="131"/>
      <c r="CX633" s="131"/>
      <c r="CY633" s="131"/>
      <c r="DH633" s="131"/>
      <c r="DR633" s="131"/>
      <c r="EB633" s="131"/>
      <c r="EL633" s="131"/>
      <c r="EV633" s="131"/>
      <c r="FF633" s="131"/>
      <c r="FP633" s="131"/>
      <c r="FZ633" s="131"/>
      <c r="GJ633" s="131"/>
      <c r="GT633" s="131"/>
      <c r="HD633" s="131"/>
      <c r="HN633" s="131"/>
      <c r="HX633" s="131"/>
      <c r="IH633" s="131"/>
      <c r="IR633" s="131"/>
      <c r="JB633" s="131"/>
    </row>
    <row xmlns:x14ac="http://schemas.microsoft.com/office/spreadsheetml/2009/9/ac" r="634" s="3" customFormat="true" x14ac:dyDescent="0.25">
      <c r="A634" s="400"/>
      <c r="B634" s="131"/>
      <c r="L634" s="131"/>
      <c r="V634" s="131"/>
      <c r="AF634" s="131"/>
      <c r="AP634" s="131"/>
      <c r="AZ634" s="131"/>
      <c r="BJ634" s="131"/>
      <c r="BK634" s="131"/>
      <c r="BT634" s="131"/>
      <c r="CD634" s="131"/>
      <c r="CE634" s="131"/>
      <c r="CN634" s="131"/>
      <c r="CO634" s="131"/>
      <c r="CX634" s="131"/>
      <c r="CY634" s="131"/>
      <c r="DH634" s="131"/>
      <c r="DR634" s="131"/>
      <c r="EB634" s="131"/>
      <c r="EL634" s="131"/>
      <c r="EV634" s="131"/>
      <c r="FF634" s="131"/>
      <c r="FP634" s="131"/>
      <c r="FZ634" s="131"/>
      <c r="GJ634" s="131"/>
      <c r="GT634" s="131"/>
      <c r="HD634" s="131"/>
      <c r="HN634" s="131"/>
      <c r="HX634" s="131"/>
      <c r="IH634" s="131"/>
      <c r="IR634" s="131"/>
      <c r="JB634" s="131"/>
    </row>
    <row xmlns:x14ac="http://schemas.microsoft.com/office/spreadsheetml/2009/9/ac" r="635" s="3" customFormat="true" x14ac:dyDescent="0.25">
      <c r="A635" s="400"/>
      <c r="B635" s="131"/>
      <c r="L635" s="131"/>
      <c r="V635" s="131"/>
      <c r="AF635" s="131"/>
      <c r="AP635" s="131"/>
      <c r="AZ635" s="131"/>
      <c r="BJ635" s="131"/>
      <c r="BK635" s="131"/>
      <c r="BT635" s="131"/>
      <c r="CD635" s="131"/>
      <c r="CE635" s="131"/>
      <c r="CN635" s="131"/>
      <c r="CO635" s="131"/>
      <c r="CX635" s="131"/>
      <c r="CY635" s="131"/>
      <c r="DH635" s="131"/>
      <c r="DR635" s="131"/>
      <c r="EB635" s="131"/>
      <c r="EL635" s="131"/>
      <c r="EV635" s="131"/>
      <c r="FF635" s="131"/>
      <c r="FP635" s="131"/>
      <c r="FZ635" s="131"/>
      <c r="GJ635" s="131"/>
      <c r="GT635" s="131"/>
      <c r="HD635" s="131"/>
      <c r="HN635" s="131"/>
      <c r="HX635" s="131"/>
      <c r="IH635" s="131"/>
      <c r="IR635" s="131"/>
      <c r="JB635" s="131"/>
    </row>
    <row xmlns:x14ac="http://schemas.microsoft.com/office/spreadsheetml/2009/9/ac" r="636" s="3" customFormat="true" x14ac:dyDescent="0.25">
      <c r="A636" s="400"/>
      <c r="B636" s="131"/>
      <c r="L636" s="131"/>
      <c r="V636" s="131"/>
      <c r="AF636" s="131"/>
      <c r="AP636" s="131"/>
      <c r="AZ636" s="131"/>
      <c r="BJ636" s="131"/>
      <c r="BK636" s="131"/>
      <c r="BT636" s="131"/>
      <c r="CD636" s="131"/>
      <c r="CE636" s="131"/>
      <c r="CN636" s="131"/>
      <c r="CO636" s="131"/>
      <c r="CX636" s="131"/>
      <c r="CY636" s="131"/>
      <c r="DH636" s="131"/>
      <c r="DR636" s="131"/>
      <c r="EB636" s="131"/>
      <c r="EL636" s="131"/>
      <c r="EV636" s="131"/>
      <c r="FF636" s="131"/>
      <c r="FP636" s="131"/>
      <c r="FZ636" s="131"/>
      <c r="GJ636" s="131"/>
      <c r="GT636" s="131"/>
      <c r="HD636" s="131"/>
      <c r="HN636" s="131"/>
      <c r="HX636" s="131"/>
      <c r="IH636" s="131"/>
      <c r="IR636" s="131"/>
      <c r="JB636" s="131"/>
    </row>
    <row xmlns:x14ac="http://schemas.microsoft.com/office/spreadsheetml/2009/9/ac" r="637" s="3" customFormat="true" x14ac:dyDescent="0.25">
      <c r="A637" s="400"/>
      <c r="B637" s="131"/>
      <c r="L637" s="131"/>
      <c r="V637" s="131"/>
      <c r="AF637" s="131"/>
      <c r="AP637" s="131"/>
      <c r="AZ637" s="131"/>
      <c r="BJ637" s="131"/>
      <c r="BK637" s="131"/>
      <c r="BT637" s="131"/>
      <c r="CD637" s="131"/>
      <c r="CE637" s="131"/>
      <c r="CN637" s="131"/>
      <c r="CO637" s="131"/>
      <c r="CX637" s="131"/>
      <c r="CY637" s="131"/>
      <c r="DH637" s="131"/>
      <c r="DR637" s="131"/>
      <c r="EB637" s="131"/>
      <c r="EL637" s="131"/>
      <c r="EV637" s="131"/>
      <c r="FF637" s="131"/>
      <c r="FP637" s="131"/>
      <c r="FZ637" s="131"/>
      <c r="GJ637" s="131"/>
      <c r="GT637" s="131"/>
      <c r="HD637" s="131"/>
      <c r="HN637" s="131"/>
      <c r="HX637" s="131"/>
      <c r="IH637" s="131"/>
      <c r="IR637" s="131"/>
      <c r="JB637" s="131"/>
    </row>
    <row xmlns:x14ac="http://schemas.microsoft.com/office/spreadsheetml/2009/9/ac" r="638" s="3" customFormat="true" x14ac:dyDescent="0.25">
      <c r="A638" s="400"/>
      <c r="B638" s="131"/>
      <c r="L638" s="131"/>
      <c r="V638" s="131"/>
      <c r="AF638" s="131"/>
      <c r="AP638" s="131"/>
      <c r="AZ638" s="131"/>
      <c r="BJ638" s="131"/>
      <c r="BK638" s="131"/>
      <c r="BT638" s="131"/>
      <c r="CD638" s="131"/>
      <c r="CE638" s="131"/>
      <c r="CN638" s="131"/>
      <c r="CO638" s="131"/>
      <c r="CX638" s="131"/>
      <c r="CY638" s="131"/>
      <c r="DH638" s="131"/>
      <c r="DR638" s="131"/>
      <c r="EB638" s="131"/>
      <c r="EL638" s="131"/>
      <c r="EV638" s="131"/>
      <c r="FF638" s="131"/>
      <c r="FP638" s="131"/>
      <c r="FZ638" s="131"/>
      <c r="GJ638" s="131"/>
      <c r="GT638" s="131"/>
      <c r="HD638" s="131"/>
      <c r="HN638" s="131"/>
      <c r="HX638" s="131"/>
      <c r="IH638" s="131"/>
      <c r="IR638" s="131"/>
      <c r="JB638" s="131"/>
    </row>
    <row xmlns:x14ac="http://schemas.microsoft.com/office/spreadsheetml/2009/9/ac" r="639" s="3" customFormat="true" x14ac:dyDescent="0.25">
      <c r="A639" s="400"/>
      <c r="B639" s="131"/>
      <c r="L639" s="131"/>
      <c r="V639" s="131"/>
      <c r="AF639" s="131"/>
      <c r="AP639" s="131"/>
      <c r="AZ639" s="131"/>
      <c r="BJ639" s="131"/>
      <c r="BK639" s="131"/>
      <c r="BT639" s="131"/>
      <c r="CD639" s="131"/>
      <c r="CE639" s="131"/>
      <c r="CN639" s="131"/>
      <c r="CO639" s="131"/>
      <c r="CX639" s="131"/>
      <c r="CY639" s="131"/>
      <c r="DH639" s="131"/>
      <c r="DR639" s="131"/>
      <c r="EB639" s="131"/>
      <c r="EL639" s="131"/>
      <c r="EV639" s="131"/>
      <c r="FF639" s="131"/>
      <c r="FP639" s="131"/>
      <c r="FZ639" s="131"/>
      <c r="GJ639" s="131"/>
      <c r="GT639" s="131"/>
      <c r="HD639" s="131"/>
      <c r="HN639" s="131"/>
      <c r="HX639" s="131"/>
      <c r="IH639" s="131"/>
      <c r="IR639" s="131"/>
      <c r="JB639" s="131"/>
    </row>
    <row xmlns:x14ac="http://schemas.microsoft.com/office/spreadsheetml/2009/9/ac" r="640" s="3" customFormat="true" x14ac:dyDescent="0.25">
      <c r="A640" s="400"/>
      <c r="B640" s="131"/>
      <c r="L640" s="131"/>
      <c r="V640" s="131"/>
      <c r="AF640" s="131"/>
      <c r="AP640" s="131"/>
      <c r="AZ640" s="131"/>
      <c r="BJ640" s="131"/>
      <c r="BK640" s="131"/>
      <c r="BT640" s="131"/>
      <c r="CD640" s="131"/>
      <c r="CE640" s="131"/>
      <c r="CN640" s="131"/>
      <c r="CO640" s="131"/>
      <c r="CX640" s="131"/>
      <c r="CY640" s="131"/>
      <c r="DH640" s="131"/>
      <c r="DR640" s="131"/>
      <c r="EB640" s="131"/>
      <c r="EL640" s="131"/>
      <c r="EV640" s="131"/>
      <c r="FF640" s="131"/>
      <c r="FP640" s="131"/>
      <c r="FZ640" s="131"/>
      <c r="GJ640" s="131"/>
      <c r="GT640" s="131"/>
      <c r="HD640" s="131"/>
      <c r="HN640" s="131"/>
      <c r="HX640" s="131"/>
      <c r="IH640" s="131"/>
      <c r="IR640" s="131"/>
      <c r="JB640" s="131"/>
    </row>
  </sheetData>
  <mergeCells count="12">
    <mergeCell ref="CY27:DE27"/>
    <mergeCell ref="CE27:CK27"/>
    <mergeCell ref="CO27:CU27"/>
    <mergeCell ref="A2:A3"/>
    <mergeCell ref="AQ27:AW27"/>
    <mergeCell ref="BA27:BG27"/>
    <mergeCell ref="BU27:CA27"/>
    <mergeCell ref="C27:I27"/>
    <mergeCell ref="W27:AC27"/>
    <mergeCell ref="BK27:BQ27"/>
    <mergeCell ref="AG27:AM27"/>
    <mergeCell ref="M27: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2024-04-24T06:22:40Z</dcterms:modified>
</cp:coreProperties>
</file>